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Javier\Escritorio\"/>
    </mc:Choice>
  </mc:AlternateContent>
  <xr:revisionPtr revIDLastSave="0" documentId="13_ncr:1_{B376D676-48E3-4A80-9E61-2637CAF15A8F}" xr6:coauthVersionLast="40" xr6:coauthVersionMax="40" xr10:uidLastSave="{00000000-0000-0000-0000-000000000000}"/>
  <workbookProtection workbookAlgorithmName="SHA-512" workbookHashValue="8Qh77qdbX7SQNmQGvba2Z4/f7g2mlsAIDqjzbJwYclEbGryXkcVQ9X/zvy7g+dZ3mBYL8E6IXIZvzMTdynXbIA==" workbookSaltValue="Rc8swZqZ85AQvDHeRHieuQ==" workbookSpinCount="100000" lockStructure="1"/>
  <bookViews>
    <workbookView xWindow="-120" yWindow="-120" windowWidth="29040" windowHeight="15840" tabRatio="695" activeTab="2" xr2:uid="{00000000-000D-0000-FFFF-FFFF00000000}"/>
  </bookViews>
  <sheets>
    <sheet name="MENU" sheetId="90" r:id="rId1"/>
    <sheet name="CONTACTO" sheetId="87" r:id="rId2"/>
    <sheet name="DATOS DE LA EMPRESA" sheetId="88" r:id="rId3"/>
    <sheet name="ISR PM" sheetId="94" r:id="rId4"/>
    <sheet name="IVA" sheetId="77" r:id="rId5"/>
    <sheet name="IVA ACREDITABLE" sheetId="92" r:id="rId6"/>
    <sheet name="ISR SALARIOS" sheetId="95" r:id="rId7"/>
    <sheet name="ISR ASIMILADOS" sheetId="96" r:id="rId8"/>
    <sheet name="ISR HONORARIOS" sheetId="97" r:id="rId9"/>
    <sheet name="ISR ARRENDAMIENTO" sheetId="98" r:id="rId10"/>
    <sheet name="IVA RETENCIONES" sheetId="99" r:id="rId11"/>
    <sheet name="ISR INTERESES" sheetId="101" r:id="rId12"/>
    <sheet name="ISR DIVIDENDOS" sheetId="102" r:id="rId13"/>
    <sheet name="ISR OTRAS" sheetId="103" r:id="rId14"/>
    <sheet name="ISR EXTRANJEROS" sheetId="104" r:id="rId15"/>
    <sheet name="ISR RET DIVIDENDOS" sheetId="105" r:id="rId16"/>
    <sheet name="Hoja1" sheetId="106" r:id="rId17"/>
    <sheet name="Hoja2" sheetId="107" r:id="rId18"/>
    <sheet name="Hoja3" sheetId="108" r:id="rId19"/>
    <sheet name="Hoja4" sheetId="109" r:id="rId20"/>
    <sheet name="Hoja5" sheetId="110" r:id="rId21"/>
  </sheets>
  <definedNames>
    <definedName name="_xlnm.Print_Area" localSheetId="9">'ISR ARRENDAMIENTO'!$D$1:$R$24</definedName>
    <definedName name="_xlnm.Print_Area" localSheetId="7">'ISR ASIMILADOS'!$D$1:$R$21</definedName>
    <definedName name="_xlnm.Print_Area" localSheetId="12">'ISR DIVIDENDOS'!$D$1:$R$22</definedName>
    <definedName name="_xlnm.Print_Area" localSheetId="14">'ISR EXTRANJEROS'!$D$1:$R$21</definedName>
    <definedName name="_xlnm.Print_Area" localSheetId="8">'ISR HONORARIOS'!$D$1:$R$24</definedName>
    <definedName name="_xlnm.Print_Area" localSheetId="11">'ISR INTERESES'!$D$1:$R$21</definedName>
    <definedName name="_xlnm.Print_Area" localSheetId="13">'ISR OTRAS'!$D$1:$R$21</definedName>
    <definedName name="_xlnm.Print_Area" localSheetId="3">'ISR PM'!$D$1:$R$55</definedName>
    <definedName name="_xlnm.Print_Area" localSheetId="15">'ISR RET DIVIDENDOS'!$D$1:$R$20</definedName>
    <definedName name="_xlnm.Print_Area" localSheetId="6">'ISR SALARIOS'!$D$1:$R$21</definedName>
    <definedName name="_xlnm.Print_Area" localSheetId="4">IVA!$D$1:$R$68</definedName>
    <definedName name="_xlnm.Print_Area" localSheetId="5">'IVA ACREDITABLE'!$D$1:$R$23</definedName>
    <definedName name="_xlnm.Print_Area" localSheetId="10">'IVA RETENCIONES'!$D$1:$R$24</definedName>
    <definedName name="_xlnm.Print_Titles" localSheetId="9">'ISR ARRENDAMIENTO'!$1:$3</definedName>
    <definedName name="_xlnm.Print_Titles" localSheetId="7">'ISR ASIMILADOS'!$1:$3</definedName>
    <definedName name="_xlnm.Print_Titles" localSheetId="12">'ISR DIVIDENDOS'!$1:$3</definedName>
    <definedName name="_xlnm.Print_Titles" localSheetId="14">'ISR EXTRANJEROS'!$1:$3</definedName>
    <definedName name="_xlnm.Print_Titles" localSheetId="8">'ISR HONORARIOS'!$1:$3</definedName>
    <definedName name="_xlnm.Print_Titles" localSheetId="11">'ISR INTERESES'!$1:$3</definedName>
    <definedName name="_xlnm.Print_Titles" localSheetId="13">'ISR OTRAS'!$1:$3</definedName>
    <definedName name="_xlnm.Print_Titles" localSheetId="3">'ISR PM'!$1:$3</definedName>
    <definedName name="_xlnm.Print_Titles" localSheetId="15">'ISR RET DIVIDENDOS'!$1:$3</definedName>
    <definedName name="_xlnm.Print_Titles" localSheetId="6">'ISR SALARIOS'!$1:$3</definedName>
    <definedName name="_xlnm.Print_Titles" localSheetId="4">IVA!$1:$4</definedName>
    <definedName name="_xlnm.Print_Titles" localSheetId="5">'IVA ACREDITABLE'!$1:$4</definedName>
    <definedName name="_xlnm.Print_Titles" localSheetId="10">'IVA RETENCIONES'!$1:$3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" i="88" l="1"/>
  <c r="T6" i="88"/>
  <c r="U6" i="88"/>
  <c r="R7" i="88"/>
  <c r="T7" i="88"/>
  <c r="U7" i="88"/>
  <c r="R8" i="88"/>
  <c r="T8" i="88"/>
  <c r="U8" i="88"/>
  <c r="R9" i="88"/>
  <c r="T9" i="88"/>
  <c r="U9" i="88"/>
  <c r="R10" i="88"/>
  <c r="T10" i="88"/>
  <c r="U10" i="88"/>
  <c r="R11" i="88"/>
  <c r="T11" i="88"/>
  <c r="U11" i="88"/>
  <c r="R12" i="88"/>
  <c r="T12" i="88"/>
  <c r="U12" i="88"/>
  <c r="R13" i="88"/>
  <c r="T13" i="88"/>
  <c r="U13" i="88"/>
  <c r="R14" i="88"/>
  <c r="T14" i="88"/>
  <c r="U14" i="88"/>
  <c r="R15" i="88"/>
  <c r="T15" i="88"/>
  <c r="U15" i="88"/>
  <c r="R16" i="88"/>
  <c r="T16" i="88"/>
  <c r="U16" i="88"/>
  <c r="R17" i="88"/>
  <c r="T17" i="88"/>
  <c r="U17" i="88"/>
  <c r="R18" i="88"/>
  <c r="T18" i="88"/>
  <c r="U18" i="88"/>
  <c r="R19" i="88"/>
  <c r="T19" i="88"/>
  <c r="U19" i="88"/>
  <c r="R20" i="88"/>
  <c r="T20" i="88"/>
  <c r="U20" i="88"/>
  <c r="R21" i="88"/>
  <c r="T21" i="88"/>
  <c r="U21" i="88"/>
  <c r="R22" i="88"/>
  <c r="T22" i="88"/>
  <c r="U22" i="88"/>
  <c r="R23" i="88"/>
  <c r="T23" i="88"/>
  <c r="U23" i="88"/>
  <c r="R24" i="88"/>
  <c r="T24" i="88"/>
  <c r="U24" i="88"/>
  <c r="R25" i="88"/>
  <c r="T25" i="88"/>
  <c r="U25" i="88"/>
  <c r="H9" i="99"/>
  <c r="I9" i="99"/>
  <c r="J9" i="99"/>
  <c r="K9" i="99"/>
  <c r="L9" i="99"/>
  <c r="M9" i="99"/>
  <c r="N9" i="99"/>
  <c r="O9" i="99"/>
  <c r="P9" i="99"/>
  <c r="Q9" i="99"/>
  <c r="G9" i="99"/>
  <c r="H7" i="98"/>
  <c r="I7" i="98"/>
  <c r="J7" i="98"/>
  <c r="K7" i="98"/>
  <c r="L7" i="98"/>
  <c r="M7" i="98"/>
  <c r="N7" i="98"/>
  <c r="O7" i="98"/>
  <c r="P7" i="98"/>
  <c r="Q7" i="98"/>
  <c r="G7" i="98"/>
  <c r="W23" i="88" l="1"/>
  <c r="W19" i="88"/>
  <c r="W15" i="88"/>
  <c r="W11" i="88"/>
  <c r="W7" i="88"/>
  <c r="W24" i="88"/>
  <c r="W20" i="88"/>
  <c r="W16" i="88"/>
  <c r="W12" i="88"/>
  <c r="W8" i="88"/>
  <c r="W25" i="88"/>
  <c r="W21" i="88"/>
  <c r="W17" i="88"/>
  <c r="W13" i="88"/>
  <c r="W9" i="88"/>
  <c r="M12" i="88" s="1"/>
  <c r="G10" i="105" s="1"/>
  <c r="W22" i="88"/>
  <c r="W18" i="88"/>
  <c r="W14" i="88"/>
  <c r="W10" i="88"/>
  <c r="W6" i="88"/>
  <c r="H46" i="77"/>
  <c r="I46" i="77"/>
  <c r="J46" i="77"/>
  <c r="K46" i="77"/>
  <c r="L46" i="77"/>
  <c r="M46" i="77"/>
  <c r="N46" i="77"/>
  <c r="O46" i="77"/>
  <c r="P46" i="77"/>
  <c r="Q46" i="77"/>
  <c r="G46" i="77"/>
  <c r="H44" i="77"/>
  <c r="I44" i="77"/>
  <c r="J44" i="77"/>
  <c r="K44" i="77"/>
  <c r="L44" i="77"/>
  <c r="M44" i="77"/>
  <c r="N44" i="77"/>
  <c r="O44" i="77"/>
  <c r="P44" i="77"/>
  <c r="Q44" i="77"/>
  <c r="G44" i="77"/>
  <c r="K10" i="104" l="1"/>
  <c r="O10" i="103"/>
  <c r="G10" i="101"/>
  <c r="K11" i="99"/>
  <c r="O9" i="98"/>
  <c r="G10" i="96"/>
  <c r="K10" i="95"/>
  <c r="O41" i="77"/>
  <c r="I10" i="105"/>
  <c r="F10" i="104"/>
  <c r="P10" i="102"/>
  <c r="M11" i="99"/>
  <c r="J9" i="97"/>
  <c r="H10" i="95"/>
  <c r="Q41" i="77"/>
  <c r="M38" i="77"/>
  <c r="H10" i="102"/>
  <c r="M9" i="97"/>
  <c r="I38" i="77"/>
  <c r="Q10" i="104"/>
  <c r="Q11" i="99"/>
  <c r="L10" i="95"/>
  <c r="P10" i="105"/>
  <c r="M10" i="103"/>
  <c r="J10" i="101"/>
  <c r="H9" i="98"/>
  <c r="Q9" i="97"/>
  <c r="N10" i="95"/>
  <c r="J10" i="104"/>
  <c r="F10" i="102"/>
  <c r="H9" i="97"/>
  <c r="N41" i="77"/>
  <c r="J10" i="103"/>
  <c r="L11" i="99"/>
  <c r="F10" i="96"/>
  <c r="K10" i="105"/>
  <c r="O10" i="104"/>
  <c r="G10" i="102"/>
  <c r="K10" i="101"/>
  <c r="O11" i="99"/>
  <c r="G9" i="97"/>
  <c r="K10" i="96"/>
  <c r="O10" i="95"/>
  <c r="H38" i="77"/>
  <c r="N10" i="105"/>
  <c r="L10" i="103"/>
  <c r="I10" i="101"/>
  <c r="F11" i="99"/>
  <c r="P9" i="97"/>
  <c r="M10" i="95"/>
  <c r="K38" i="77"/>
  <c r="F41" i="77"/>
  <c r="L10" i="101"/>
  <c r="L10" i="96"/>
  <c r="N38" i="77"/>
  <c r="I10" i="102"/>
  <c r="P9" i="98"/>
  <c r="J41" i="77"/>
  <c r="I10" i="104"/>
  <c r="F10" i="103"/>
  <c r="P10" i="101"/>
  <c r="M9" i="98"/>
  <c r="J10" i="96"/>
  <c r="H41" i="77"/>
  <c r="I10" i="103"/>
  <c r="Q10" i="101"/>
  <c r="F9" i="97"/>
  <c r="F38" i="77"/>
  <c r="P10" i="103"/>
  <c r="J9" i="98"/>
  <c r="Q10" i="95"/>
  <c r="O10" i="105"/>
  <c r="G10" i="103"/>
  <c r="K10" i="102"/>
  <c r="O10" i="101"/>
  <c r="G9" i="98"/>
  <c r="K9" i="97"/>
  <c r="O10" i="96"/>
  <c r="G41" i="77"/>
  <c r="L38" i="77"/>
  <c r="H10" i="104"/>
  <c r="Q10" i="103"/>
  <c r="N10" i="101"/>
  <c r="L9" i="98"/>
  <c r="I10" i="96"/>
  <c r="F10" i="95"/>
  <c r="Q38" i="77"/>
  <c r="L10" i="105"/>
  <c r="P11" i="99"/>
  <c r="J10" i="95"/>
  <c r="H10" i="105"/>
  <c r="H10" i="101"/>
  <c r="N9" i="97"/>
  <c r="J38" i="77"/>
  <c r="N10" i="104"/>
  <c r="L10" i="102"/>
  <c r="I11" i="99"/>
  <c r="F9" i="98"/>
  <c r="P10" i="96"/>
  <c r="G38" i="77"/>
  <c r="N10" i="103"/>
  <c r="J11" i="99"/>
  <c r="Q10" i="96"/>
  <c r="M10" i="105"/>
  <c r="N10" i="102"/>
  <c r="I9" i="97"/>
  <c r="P41" i="77"/>
  <c r="G10" i="104"/>
  <c r="K10" i="103"/>
  <c r="O10" i="102"/>
  <c r="G11" i="99"/>
  <c r="K9" i="98"/>
  <c r="O9" i="97"/>
  <c r="G10" i="95"/>
  <c r="K41" i="77"/>
  <c r="P38" i="77"/>
  <c r="M10" i="104"/>
  <c r="J10" i="102"/>
  <c r="H11" i="99"/>
  <c r="Q9" i="98"/>
  <c r="N10" i="96"/>
  <c r="L41" i="77"/>
  <c r="M41" i="77"/>
  <c r="P10" i="104"/>
  <c r="N9" i="98"/>
  <c r="I41" i="77"/>
  <c r="F10" i="105"/>
  <c r="F10" i="101"/>
  <c r="M10" i="96"/>
  <c r="J10" i="105"/>
  <c r="H10" i="103"/>
  <c r="Q10" i="102"/>
  <c r="N11" i="99"/>
  <c r="L9" i="97"/>
  <c r="I10" i="95"/>
  <c r="Q10" i="105"/>
  <c r="M10" i="102"/>
  <c r="I9" i="98"/>
  <c r="P10" i="95"/>
  <c r="L10" i="104"/>
  <c r="M10" i="101"/>
  <c r="H10" i="96"/>
  <c r="O38" i="77"/>
  <c r="R7" i="98"/>
  <c r="R8" i="98"/>
  <c r="R10" i="98"/>
  <c r="R11" i="98"/>
  <c r="R12" i="98"/>
  <c r="R14" i="98"/>
  <c r="R15" i="98"/>
  <c r="R16" i="98"/>
  <c r="R17" i="98"/>
  <c r="R18" i="98"/>
  <c r="R19" i="98"/>
  <c r="R20" i="98"/>
  <c r="R21" i="98"/>
  <c r="R22" i="98"/>
  <c r="R7" i="96"/>
  <c r="R8" i="96"/>
  <c r="R9" i="96"/>
  <c r="R11" i="96"/>
  <c r="R12" i="96"/>
  <c r="R13" i="96"/>
  <c r="R14" i="96"/>
  <c r="R15" i="96"/>
  <c r="R16" i="96"/>
  <c r="R17" i="96"/>
  <c r="R18" i="96"/>
  <c r="R19" i="96"/>
  <c r="R17" i="92"/>
  <c r="R18" i="92"/>
  <c r="R21" i="92"/>
  <c r="R15" i="92"/>
  <c r="R14" i="92"/>
  <c r="R12" i="92"/>
  <c r="R11" i="92"/>
  <c r="R10" i="92"/>
  <c r="R9" i="92"/>
  <c r="R36" i="94"/>
  <c r="R10" i="96" l="1"/>
  <c r="R15" i="105"/>
  <c r="R17" i="102"/>
  <c r="R66" i="77"/>
  <c r="R65" i="77"/>
  <c r="R64" i="77"/>
  <c r="R63" i="77"/>
  <c r="R62" i="77"/>
  <c r="R61" i="77"/>
  <c r="R60" i="77"/>
  <c r="R59" i="77"/>
  <c r="R57" i="77"/>
  <c r="R56" i="77"/>
  <c r="R55" i="77"/>
  <c r="R40" i="77"/>
  <c r="R39" i="77"/>
  <c r="R7" i="99"/>
  <c r="R9" i="99"/>
  <c r="R10" i="99"/>
  <c r="R12" i="99"/>
  <c r="R13" i="99"/>
  <c r="R14" i="99"/>
  <c r="R16" i="99"/>
  <c r="R17" i="99"/>
  <c r="R18" i="99"/>
  <c r="R19" i="99"/>
  <c r="R20" i="99"/>
  <c r="R21" i="99"/>
  <c r="R22" i="99"/>
  <c r="R6" i="99"/>
  <c r="R7" i="101"/>
  <c r="R8" i="101"/>
  <c r="R9" i="101"/>
  <c r="R11" i="101"/>
  <c r="R12" i="101"/>
  <c r="R13" i="101"/>
  <c r="R14" i="101"/>
  <c r="R15" i="101"/>
  <c r="R16" i="101"/>
  <c r="R17" i="101"/>
  <c r="R18" i="101"/>
  <c r="R19" i="101"/>
  <c r="R6" i="101"/>
  <c r="R7" i="105"/>
  <c r="R8" i="105"/>
  <c r="R9" i="105"/>
  <c r="R11" i="105"/>
  <c r="R12" i="105"/>
  <c r="R13" i="105"/>
  <c r="R14" i="105"/>
  <c r="R16" i="105"/>
  <c r="R17" i="105"/>
  <c r="R18" i="105"/>
  <c r="R6" i="105"/>
  <c r="R7" i="104"/>
  <c r="R8" i="104"/>
  <c r="R9" i="104"/>
  <c r="R11" i="104"/>
  <c r="R12" i="104"/>
  <c r="R13" i="104"/>
  <c r="R14" i="104"/>
  <c r="R15" i="104"/>
  <c r="R16" i="104"/>
  <c r="R17" i="104"/>
  <c r="R18" i="104"/>
  <c r="R19" i="104"/>
  <c r="R6" i="104"/>
  <c r="R19" i="103"/>
  <c r="R18" i="103"/>
  <c r="R17" i="103"/>
  <c r="R16" i="103"/>
  <c r="R15" i="103"/>
  <c r="R14" i="103"/>
  <c r="R13" i="103"/>
  <c r="R12" i="103"/>
  <c r="R11" i="103"/>
  <c r="R9" i="103"/>
  <c r="R8" i="103"/>
  <c r="R7" i="103"/>
  <c r="R6" i="103"/>
  <c r="R20" i="102"/>
  <c r="R19" i="102"/>
  <c r="R18" i="102"/>
  <c r="R16" i="102"/>
  <c r="R15" i="102"/>
  <c r="R14" i="102"/>
  <c r="R13" i="102"/>
  <c r="R12" i="102"/>
  <c r="R11" i="102"/>
  <c r="R9" i="102"/>
  <c r="R8" i="102"/>
  <c r="R7" i="102"/>
  <c r="R6" i="102"/>
  <c r="R6" i="98"/>
  <c r="R22" i="97"/>
  <c r="R21" i="97"/>
  <c r="R20" i="97"/>
  <c r="R19" i="97"/>
  <c r="R18" i="97"/>
  <c r="R17" i="97"/>
  <c r="R16" i="97"/>
  <c r="R15" i="97"/>
  <c r="R14" i="97"/>
  <c r="R12" i="97"/>
  <c r="R11" i="97"/>
  <c r="R10" i="97"/>
  <c r="R8" i="97"/>
  <c r="R6" i="97"/>
  <c r="R6" i="96"/>
  <c r="R19" i="95"/>
  <c r="R18" i="95"/>
  <c r="R17" i="95"/>
  <c r="R16" i="95"/>
  <c r="R15" i="95"/>
  <c r="R14" i="95"/>
  <c r="R13" i="95"/>
  <c r="R12" i="95"/>
  <c r="R11" i="95"/>
  <c r="R9" i="95"/>
  <c r="R8" i="95"/>
  <c r="R7" i="95"/>
  <c r="R6" i="95"/>
  <c r="Q19" i="105"/>
  <c r="P19" i="105"/>
  <c r="O19" i="105"/>
  <c r="O20" i="105" s="1"/>
  <c r="N19" i="105"/>
  <c r="N20" i="105" s="1"/>
  <c r="M19" i="105"/>
  <c r="M20" i="105" s="1"/>
  <c r="L19" i="105"/>
  <c r="L20" i="105" s="1"/>
  <c r="K19" i="105"/>
  <c r="J19" i="105"/>
  <c r="I19" i="105"/>
  <c r="H19" i="105"/>
  <c r="G19" i="105"/>
  <c r="F19" i="105"/>
  <c r="Q20" i="105"/>
  <c r="P20" i="105"/>
  <c r="K20" i="105"/>
  <c r="J20" i="105"/>
  <c r="I20" i="105"/>
  <c r="H20" i="105"/>
  <c r="D2" i="105"/>
  <c r="D1" i="105"/>
  <c r="Q20" i="104"/>
  <c r="P20" i="104"/>
  <c r="P21" i="104" s="1"/>
  <c r="O20" i="104"/>
  <c r="O21" i="104" s="1"/>
  <c r="N20" i="104"/>
  <c r="N21" i="104" s="1"/>
  <c r="M20" i="104"/>
  <c r="M21" i="104" s="1"/>
  <c r="L20" i="104"/>
  <c r="L21" i="104" s="1"/>
  <c r="K20" i="104"/>
  <c r="J20" i="104"/>
  <c r="I20" i="104"/>
  <c r="H20" i="104"/>
  <c r="G20" i="104"/>
  <c r="G21" i="104" s="1"/>
  <c r="F20" i="104"/>
  <c r="Q21" i="104"/>
  <c r="K21" i="104"/>
  <c r="J21" i="104"/>
  <c r="I21" i="104"/>
  <c r="H21" i="104"/>
  <c r="D2" i="104"/>
  <c r="D1" i="104"/>
  <c r="Q20" i="103"/>
  <c r="Q21" i="103" s="1"/>
  <c r="P20" i="103"/>
  <c r="P21" i="103" s="1"/>
  <c r="O20" i="103"/>
  <c r="O21" i="103" s="1"/>
  <c r="N20" i="103"/>
  <c r="N21" i="103" s="1"/>
  <c r="M20" i="103"/>
  <c r="L20" i="103"/>
  <c r="K20" i="103"/>
  <c r="J20" i="103"/>
  <c r="I20" i="103"/>
  <c r="I21" i="103" s="1"/>
  <c r="H20" i="103"/>
  <c r="H21" i="103" s="1"/>
  <c r="G20" i="103"/>
  <c r="F20" i="103"/>
  <c r="R20" i="103" s="1"/>
  <c r="M21" i="103"/>
  <c r="L21" i="103"/>
  <c r="K21" i="103"/>
  <c r="J21" i="103"/>
  <c r="D2" i="103"/>
  <c r="D1" i="103"/>
  <c r="Q21" i="102"/>
  <c r="Q22" i="102" s="1"/>
  <c r="P21" i="102"/>
  <c r="O21" i="102"/>
  <c r="O22" i="102" s="1"/>
  <c r="N21" i="102"/>
  <c r="N22" i="102" s="1"/>
  <c r="M21" i="102"/>
  <c r="L21" i="102"/>
  <c r="K21" i="102"/>
  <c r="J21" i="102"/>
  <c r="I21" i="102"/>
  <c r="H21" i="102"/>
  <c r="G21" i="102"/>
  <c r="G22" i="102" s="1"/>
  <c r="F21" i="102"/>
  <c r="F22" i="102" s="1"/>
  <c r="M22" i="102"/>
  <c r="K22" i="102"/>
  <c r="J22" i="102"/>
  <c r="I22" i="102"/>
  <c r="D2" i="102"/>
  <c r="D1" i="102"/>
  <c r="Q20" i="101"/>
  <c r="Q21" i="101" s="1"/>
  <c r="P20" i="101"/>
  <c r="P21" i="101" s="1"/>
  <c r="O20" i="101"/>
  <c r="O21" i="101" s="1"/>
  <c r="N20" i="101"/>
  <c r="N21" i="101" s="1"/>
  <c r="M20" i="101"/>
  <c r="L20" i="101"/>
  <c r="K20" i="101"/>
  <c r="J20" i="101"/>
  <c r="I20" i="101"/>
  <c r="H20" i="101"/>
  <c r="H21" i="101" s="1"/>
  <c r="G20" i="101"/>
  <c r="G21" i="101" s="1"/>
  <c r="F20" i="101"/>
  <c r="R20" i="101" s="1"/>
  <c r="M21" i="101"/>
  <c r="L21" i="101"/>
  <c r="J21" i="101"/>
  <c r="I21" i="101"/>
  <c r="D2" i="101"/>
  <c r="D1" i="101"/>
  <c r="R19" i="105" l="1"/>
  <c r="R20" i="104"/>
  <c r="F21" i="101"/>
  <c r="F21" i="103"/>
  <c r="F21" i="104"/>
  <c r="R21" i="104" s="1"/>
  <c r="R21" i="102"/>
  <c r="K21" i="101"/>
  <c r="R21" i="101" s="1"/>
  <c r="G21" i="103"/>
  <c r="R10" i="103"/>
  <c r="R10" i="102"/>
  <c r="R10" i="101"/>
  <c r="F20" i="105"/>
  <c r="R10" i="105"/>
  <c r="G20" i="105"/>
  <c r="H22" i="102"/>
  <c r="L22" i="102"/>
  <c r="P22" i="102"/>
  <c r="R10" i="104"/>
  <c r="Q23" i="99"/>
  <c r="P23" i="99"/>
  <c r="O23" i="99"/>
  <c r="N23" i="99"/>
  <c r="M23" i="99"/>
  <c r="L23" i="99"/>
  <c r="K23" i="99"/>
  <c r="J23" i="99"/>
  <c r="I23" i="99"/>
  <c r="H23" i="99"/>
  <c r="G23" i="99"/>
  <c r="F23" i="99"/>
  <c r="Q8" i="99"/>
  <c r="Q15" i="99" s="1"/>
  <c r="Q24" i="99" s="1"/>
  <c r="P8" i="99"/>
  <c r="P15" i="99" s="1"/>
  <c r="O8" i="99"/>
  <c r="O15" i="99" s="1"/>
  <c r="N8" i="99"/>
  <c r="N15" i="99" s="1"/>
  <c r="M8" i="99"/>
  <c r="M15" i="99" s="1"/>
  <c r="L8" i="99"/>
  <c r="L15" i="99" s="1"/>
  <c r="K8" i="99"/>
  <c r="K15" i="99" s="1"/>
  <c r="K24" i="99" s="1"/>
  <c r="J8" i="99"/>
  <c r="J15" i="99" s="1"/>
  <c r="J24" i="99" s="1"/>
  <c r="I8" i="99"/>
  <c r="I15" i="99" s="1"/>
  <c r="I24" i="99" s="1"/>
  <c r="H8" i="99"/>
  <c r="H15" i="99" s="1"/>
  <c r="G8" i="99"/>
  <c r="G15" i="99" s="1"/>
  <c r="F8" i="99"/>
  <c r="D2" i="99"/>
  <c r="D1" i="99"/>
  <c r="Q23" i="98"/>
  <c r="P23" i="98"/>
  <c r="O23" i="98"/>
  <c r="N23" i="98"/>
  <c r="M23" i="98"/>
  <c r="L23" i="98"/>
  <c r="K23" i="98"/>
  <c r="J23" i="98"/>
  <c r="I23" i="98"/>
  <c r="H23" i="98"/>
  <c r="G23" i="98"/>
  <c r="F23" i="98"/>
  <c r="Q13" i="98"/>
  <c r="P13" i="98"/>
  <c r="O13" i="98"/>
  <c r="N13" i="98"/>
  <c r="N24" i="98" s="1"/>
  <c r="M13" i="98"/>
  <c r="M24" i="98" s="1"/>
  <c r="L13" i="98"/>
  <c r="L24" i="98" s="1"/>
  <c r="K13" i="98"/>
  <c r="J13" i="98"/>
  <c r="I13" i="98"/>
  <c r="H13" i="98"/>
  <c r="D2" i="98"/>
  <c r="D1" i="98"/>
  <c r="Q23" i="97"/>
  <c r="P23" i="97"/>
  <c r="O23" i="97"/>
  <c r="N23" i="97"/>
  <c r="M23" i="97"/>
  <c r="L23" i="97"/>
  <c r="K23" i="97"/>
  <c r="J23" i="97"/>
  <c r="I23" i="97"/>
  <c r="H23" i="97"/>
  <c r="G23" i="97"/>
  <c r="F23" i="97"/>
  <c r="Q7" i="97"/>
  <c r="Q13" i="97" s="1"/>
  <c r="P7" i="97"/>
  <c r="P13" i="97" s="1"/>
  <c r="O7" i="97"/>
  <c r="O13" i="97" s="1"/>
  <c r="N7" i="97"/>
  <c r="N13" i="97" s="1"/>
  <c r="M7" i="97"/>
  <c r="M13" i="97" s="1"/>
  <c r="L7" i="97"/>
  <c r="L13" i="97" s="1"/>
  <c r="K7" i="97"/>
  <c r="K13" i="97" s="1"/>
  <c r="K24" i="97" s="1"/>
  <c r="J7" i="97"/>
  <c r="J13" i="97" s="1"/>
  <c r="I7" i="97"/>
  <c r="I13" i="97" s="1"/>
  <c r="H7" i="97"/>
  <c r="H13" i="97" s="1"/>
  <c r="G7" i="97"/>
  <c r="D2" i="97"/>
  <c r="D1" i="97"/>
  <c r="Q20" i="96"/>
  <c r="P20" i="96"/>
  <c r="P21" i="96" s="1"/>
  <c r="O20" i="96"/>
  <c r="N20" i="96"/>
  <c r="M20" i="96"/>
  <c r="L20" i="96"/>
  <c r="K20" i="96"/>
  <c r="J20" i="96"/>
  <c r="I20" i="96"/>
  <c r="H20" i="96"/>
  <c r="H21" i="96" s="1"/>
  <c r="G20" i="96"/>
  <c r="F20" i="96"/>
  <c r="N21" i="96"/>
  <c r="L21" i="96"/>
  <c r="J21" i="96"/>
  <c r="D2" i="96"/>
  <c r="D1" i="96"/>
  <c r="Q20" i="95"/>
  <c r="P20" i="95"/>
  <c r="P21" i="95" s="1"/>
  <c r="O20" i="95"/>
  <c r="N20" i="95"/>
  <c r="M20" i="95"/>
  <c r="L20" i="95"/>
  <c r="K20" i="95"/>
  <c r="K21" i="95" s="1"/>
  <c r="J20" i="95"/>
  <c r="I20" i="95"/>
  <c r="H20" i="95"/>
  <c r="H21" i="95" s="1"/>
  <c r="G20" i="95"/>
  <c r="F20" i="95"/>
  <c r="O21" i="95"/>
  <c r="G21" i="95"/>
  <c r="D2" i="95"/>
  <c r="D1" i="95"/>
  <c r="Q54" i="94"/>
  <c r="P54" i="94"/>
  <c r="O54" i="94"/>
  <c r="N54" i="94"/>
  <c r="M54" i="94"/>
  <c r="L54" i="94"/>
  <c r="K54" i="94"/>
  <c r="J54" i="94"/>
  <c r="I54" i="94"/>
  <c r="H54" i="94"/>
  <c r="G54" i="94"/>
  <c r="F54" i="94"/>
  <c r="R53" i="94"/>
  <c r="R52" i="94"/>
  <c r="R51" i="94"/>
  <c r="R50" i="94"/>
  <c r="R49" i="94"/>
  <c r="R48" i="94"/>
  <c r="R47" i="94"/>
  <c r="R46" i="94"/>
  <c r="R45" i="94"/>
  <c r="R44" i="94"/>
  <c r="R42" i="94"/>
  <c r="R41" i="94"/>
  <c r="R40" i="94"/>
  <c r="R38" i="94"/>
  <c r="R37" i="94"/>
  <c r="G31" i="94"/>
  <c r="H31" i="94" s="1"/>
  <c r="I31" i="94" s="1"/>
  <c r="J31" i="94" s="1"/>
  <c r="K31" i="94" s="1"/>
  <c r="L31" i="94" s="1"/>
  <c r="M31" i="94" s="1"/>
  <c r="N31" i="94" s="1"/>
  <c r="O31" i="94" s="1"/>
  <c r="P31" i="94" s="1"/>
  <c r="Q31" i="94" s="1"/>
  <c r="R29" i="94"/>
  <c r="R28" i="94"/>
  <c r="R27" i="94"/>
  <c r="R26" i="94"/>
  <c r="R25" i="94"/>
  <c r="R24" i="94"/>
  <c r="I22" i="94"/>
  <c r="J22" i="94" s="1"/>
  <c r="K22" i="94" s="1"/>
  <c r="L22" i="94" s="1"/>
  <c r="M22" i="94" s="1"/>
  <c r="N22" i="94" s="1"/>
  <c r="O22" i="94" s="1"/>
  <c r="P22" i="94" s="1"/>
  <c r="Q22" i="94" s="1"/>
  <c r="G22" i="94"/>
  <c r="R19" i="94"/>
  <c r="R18" i="94"/>
  <c r="R17" i="94"/>
  <c r="Q15" i="94"/>
  <c r="P15" i="94"/>
  <c r="O15" i="94"/>
  <c r="N15" i="94"/>
  <c r="M15" i="94"/>
  <c r="L15" i="94"/>
  <c r="K15" i="94"/>
  <c r="J15" i="94"/>
  <c r="I15" i="94"/>
  <c r="H15" i="94"/>
  <c r="G15" i="94"/>
  <c r="R14" i="94"/>
  <c r="R13" i="94"/>
  <c r="R12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F20" i="94" s="1"/>
  <c r="F21" i="94" s="1"/>
  <c r="R9" i="94"/>
  <c r="R8" i="94"/>
  <c r="R7" i="94"/>
  <c r="R6" i="94"/>
  <c r="D2" i="94"/>
  <c r="D1" i="94"/>
  <c r="R23" i="99" l="1"/>
  <c r="O24" i="97"/>
  <c r="M24" i="99"/>
  <c r="N24" i="99"/>
  <c r="R20" i="96"/>
  <c r="I24" i="98"/>
  <c r="Q24" i="98"/>
  <c r="G24" i="99"/>
  <c r="O24" i="99"/>
  <c r="R20" i="95"/>
  <c r="R23" i="97"/>
  <c r="R23" i="98"/>
  <c r="R21" i="103"/>
  <c r="R20" i="105"/>
  <c r="R22" i="102"/>
  <c r="G13" i="98"/>
  <c r="R9" i="98"/>
  <c r="R10" i="95"/>
  <c r="J24" i="97"/>
  <c r="N24" i="97"/>
  <c r="F13" i="98"/>
  <c r="I24" i="97"/>
  <c r="M24" i="97"/>
  <c r="Q24" i="97"/>
  <c r="G13" i="97"/>
  <c r="G24" i="97" s="1"/>
  <c r="R7" i="97"/>
  <c r="R8" i="99"/>
  <c r="F13" i="97"/>
  <c r="F21" i="96"/>
  <c r="H20" i="94"/>
  <c r="P20" i="94"/>
  <c r="L20" i="94"/>
  <c r="H24" i="99"/>
  <c r="L24" i="99"/>
  <c r="P24" i="99"/>
  <c r="J24" i="98"/>
  <c r="K24" i="98"/>
  <c r="O24" i="98"/>
  <c r="H24" i="98"/>
  <c r="P24" i="98"/>
  <c r="H24" i="97"/>
  <c r="L24" i="97"/>
  <c r="P24" i="97"/>
  <c r="G21" i="96"/>
  <c r="K21" i="96"/>
  <c r="O21" i="96"/>
  <c r="L21" i="95"/>
  <c r="F21" i="95"/>
  <c r="J21" i="95"/>
  <c r="N21" i="95"/>
  <c r="R54" i="94"/>
  <c r="G20" i="94"/>
  <c r="G21" i="94" s="1"/>
  <c r="K20" i="94"/>
  <c r="O20" i="94"/>
  <c r="I20" i="94"/>
  <c r="M20" i="94"/>
  <c r="Q20" i="94"/>
  <c r="J20" i="94"/>
  <c r="N20" i="94"/>
  <c r="I21" i="96"/>
  <c r="M21" i="96"/>
  <c r="Q21" i="96"/>
  <c r="I21" i="95"/>
  <c r="M21" i="95"/>
  <c r="Q21" i="95"/>
  <c r="F23" i="94"/>
  <c r="F30" i="94" s="1"/>
  <c r="F32" i="94" s="1"/>
  <c r="F34" i="94" s="1"/>
  <c r="F39" i="94" s="1"/>
  <c r="R10" i="94"/>
  <c r="H21" i="94" l="1"/>
  <c r="I21" i="94" s="1"/>
  <c r="J21" i="94" s="1"/>
  <c r="K21" i="94" s="1"/>
  <c r="L21" i="94" s="1"/>
  <c r="M21" i="94" s="1"/>
  <c r="N21" i="94" s="1"/>
  <c r="O21" i="94" s="1"/>
  <c r="P21" i="94" s="1"/>
  <c r="Q21" i="94" s="1"/>
  <c r="R13" i="98"/>
  <c r="R21" i="96"/>
  <c r="R21" i="95"/>
  <c r="G24" i="98"/>
  <c r="F24" i="98"/>
  <c r="R9" i="97"/>
  <c r="F15" i="99"/>
  <c r="R11" i="99"/>
  <c r="F24" i="97"/>
  <c r="R24" i="97" s="1"/>
  <c r="R13" i="97"/>
  <c r="R20" i="94"/>
  <c r="F43" i="94"/>
  <c r="G35" i="94"/>
  <c r="G50" i="77"/>
  <c r="H50" i="77"/>
  <c r="I50" i="77"/>
  <c r="J50" i="77"/>
  <c r="K50" i="77"/>
  <c r="L50" i="77"/>
  <c r="M50" i="77"/>
  <c r="N50" i="77"/>
  <c r="O50" i="77"/>
  <c r="P50" i="77"/>
  <c r="Q50" i="77"/>
  <c r="G67" i="77"/>
  <c r="H67" i="77"/>
  <c r="I67" i="77"/>
  <c r="J67" i="77"/>
  <c r="K67" i="77"/>
  <c r="L67" i="77"/>
  <c r="M67" i="77"/>
  <c r="N67" i="77"/>
  <c r="O67" i="77"/>
  <c r="P67" i="77"/>
  <c r="Q67" i="77"/>
  <c r="G13" i="92"/>
  <c r="H13" i="92"/>
  <c r="I13" i="92"/>
  <c r="J13" i="92"/>
  <c r="K13" i="92"/>
  <c r="L13" i="92"/>
  <c r="M13" i="92"/>
  <c r="N13" i="92"/>
  <c r="O13" i="92"/>
  <c r="P13" i="92"/>
  <c r="Q13" i="92"/>
  <c r="G16" i="92"/>
  <c r="H16" i="92"/>
  <c r="I16" i="92"/>
  <c r="J16" i="92"/>
  <c r="K16" i="92"/>
  <c r="L16" i="92"/>
  <c r="M16" i="92"/>
  <c r="N16" i="92"/>
  <c r="O16" i="92"/>
  <c r="P16" i="92"/>
  <c r="Q16" i="92"/>
  <c r="G19" i="92"/>
  <c r="G20" i="92" s="1"/>
  <c r="H19" i="92"/>
  <c r="I19" i="92"/>
  <c r="I20" i="92" s="1"/>
  <c r="I23" i="92" s="1"/>
  <c r="J19" i="92"/>
  <c r="K19" i="92"/>
  <c r="K20" i="92" s="1"/>
  <c r="L19" i="92"/>
  <c r="M19" i="92"/>
  <c r="M20" i="92" s="1"/>
  <c r="N19" i="92"/>
  <c r="N20" i="92" s="1"/>
  <c r="O19" i="92"/>
  <c r="O20" i="92" s="1"/>
  <c r="P19" i="92"/>
  <c r="Q19" i="92"/>
  <c r="Q20" i="92" s="1"/>
  <c r="J20" i="92"/>
  <c r="F50" i="77"/>
  <c r="R50" i="77" l="1"/>
  <c r="R24" i="98"/>
  <c r="Q22" i="92"/>
  <c r="M22" i="92"/>
  <c r="I22" i="92"/>
  <c r="J22" i="92"/>
  <c r="F24" i="99"/>
  <c r="R24" i="99" s="1"/>
  <c r="R15" i="99"/>
  <c r="J23" i="92"/>
  <c r="I49" i="77"/>
  <c r="Q23" i="92"/>
  <c r="O23" i="92"/>
  <c r="K23" i="92"/>
  <c r="G23" i="92"/>
  <c r="J49" i="77"/>
  <c r="F55" i="94"/>
  <c r="G23" i="94"/>
  <c r="G30" i="94" s="1"/>
  <c r="G32" i="94" s="1"/>
  <c r="G34" i="94" s="1"/>
  <c r="G39" i="94" s="1"/>
  <c r="N23" i="92"/>
  <c r="N22" i="92"/>
  <c r="M23" i="92"/>
  <c r="P22" i="92"/>
  <c r="L22" i="92"/>
  <c r="H22" i="92"/>
  <c r="G22" i="92"/>
  <c r="K22" i="92"/>
  <c r="O22" i="92"/>
  <c r="P20" i="92"/>
  <c r="P23" i="92" s="1"/>
  <c r="L20" i="92"/>
  <c r="L23" i="92" s="1"/>
  <c r="H20" i="92"/>
  <c r="H23" i="92" s="1"/>
  <c r="N49" i="77" l="1"/>
  <c r="Q49" i="77"/>
  <c r="G49" i="77"/>
  <c r="P49" i="77"/>
  <c r="O49" i="77"/>
  <c r="H49" i="77"/>
  <c r="L49" i="77"/>
  <c r="M49" i="77"/>
  <c r="K49" i="77"/>
  <c r="H23" i="94"/>
  <c r="H30" i="94" s="1"/>
  <c r="H32" i="94" s="1"/>
  <c r="H34" i="94" s="1"/>
  <c r="G43" i="94"/>
  <c r="H35" i="94"/>
  <c r="F19" i="92"/>
  <c r="R19" i="92" s="1"/>
  <c r="F16" i="92"/>
  <c r="R16" i="92" s="1"/>
  <c r="F13" i="92"/>
  <c r="R13" i="92" s="1"/>
  <c r="H39" i="94" l="1"/>
  <c r="H43" i="94" s="1"/>
  <c r="H55" i="94" s="1"/>
  <c r="I23" i="94"/>
  <c r="I30" i="94" s="1"/>
  <c r="I32" i="94" s="1"/>
  <c r="I34" i="94" s="1"/>
  <c r="G55" i="94"/>
  <c r="F22" i="92"/>
  <c r="R22" i="92" s="1"/>
  <c r="F20" i="92"/>
  <c r="D2" i="92"/>
  <c r="D1" i="92"/>
  <c r="F23" i="92" l="1"/>
  <c r="R23" i="92" s="1"/>
  <c r="R20" i="92"/>
  <c r="I35" i="94"/>
  <c r="I39" i="94" s="1"/>
  <c r="I43" i="94" s="1"/>
  <c r="I55" i="94" s="1"/>
  <c r="F49" i="77"/>
  <c r="R49" i="77" s="1"/>
  <c r="J23" i="94"/>
  <c r="J30" i="94" s="1"/>
  <c r="J32" i="94" s="1"/>
  <c r="J34" i="94" s="1"/>
  <c r="R25" i="77"/>
  <c r="R26" i="77"/>
  <c r="R27" i="77"/>
  <c r="R29" i="77"/>
  <c r="R31" i="77"/>
  <c r="R32" i="77"/>
  <c r="R34" i="77"/>
  <c r="Q30" i="77"/>
  <c r="P30" i="77"/>
  <c r="O30" i="77"/>
  <c r="N30" i="77"/>
  <c r="M30" i="77"/>
  <c r="L30" i="77"/>
  <c r="K30" i="77"/>
  <c r="J30" i="77"/>
  <c r="I30" i="77"/>
  <c r="H30" i="77"/>
  <c r="G30" i="77"/>
  <c r="Q28" i="77"/>
  <c r="P28" i="77"/>
  <c r="O28" i="77"/>
  <c r="N28" i="77"/>
  <c r="M28" i="77"/>
  <c r="L28" i="77"/>
  <c r="K28" i="77"/>
  <c r="J28" i="77"/>
  <c r="I28" i="77"/>
  <c r="H28" i="77"/>
  <c r="G28" i="77"/>
  <c r="Q24" i="77"/>
  <c r="P24" i="77"/>
  <c r="O24" i="77"/>
  <c r="N24" i="77"/>
  <c r="M24" i="77"/>
  <c r="L24" i="77"/>
  <c r="K24" i="77"/>
  <c r="J24" i="77"/>
  <c r="I24" i="77"/>
  <c r="H24" i="77"/>
  <c r="G24" i="77"/>
  <c r="F30" i="77"/>
  <c r="F28" i="77"/>
  <c r="J35" i="94" l="1"/>
  <c r="J39" i="94" s="1"/>
  <c r="R30" i="77"/>
  <c r="K23" i="94"/>
  <c r="K30" i="94" s="1"/>
  <c r="K32" i="94" s="1"/>
  <c r="K34" i="94" s="1"/>
  <c r="K33" i="77"/>
  <c r="K35" i="77" s="1"/>
  <c r="G33" i="77"/>
  <c r="G35" i="77" s="1"/>
  <c r="O33" i="77"/>
  <c r="O35" i="77" s="1"/>
  <c r="R28" i="77"/>
  <c r="I33" i="77"/>
  <c r="I35" i="77" s="1"/>
  <c r="Q33" i="77"/>
  <c r="Q35" i="77" s="1"/>
  <c r="H33" i="77"/>
  <c r="H35" i="77" s="1"/>
  <c r="L33" i="77"/>
  <c r="L35" i="77" s="1"/>
  <c r="P33" i="77"/>
  <c r="P35" i="77" s="1"/>
  <c r="M33" i="77"/>
  <c r="M35" i="77" s="1"/>
  <c r="J33" i="77"/>
  <c r="J35" i="77" s="1"/>
  <c r="N33" i="77"/>
  <c r="N35" i="77" s="1"/>
  <c r="F24" i="77"/>
  <c r="J43" i="94" l="1"/>
  <c r="J55" i="94" s="1"/>
  <c r="K35" i="94"/>
  <c r="K39" i="94" s="1"/>
  <c r="L23" i="94"/>
  <c r="L30" i="94" s="1"/>
  <c r="L32" i="94" s="1"/>
  <c r="L34" i="94" s="1"/>
  <c r="F33" i="77"/>
  <c r="R33" i="77" s="1"/>
  <c r="R38" i="77"/>
  <c r="R8" i="77"/>
  <c r="R9" i="77"/>
  <c r="R10" i="77"/>
  <c r="R12" i="77"/>
  <c r="R13" i="77"/>
  <c r="R14" i="77"/>
  <c r="R15" i="77"/>
  <c r="R17" i="77"/>
  <c r="R18" i="77"/>
  <c r="R20" i="77"/>
  <c r="G7" i="77"/>
  <c r="G42" i="77" s="1"/>
  <c r="H7" i="77"/>
  <c r="H42" i="77" s="1"/>
  <c r="I7" i="77"/>
  <c r="I42" i="77" s="1"/>
  <c r="J7" i="77"/>
  <c r="J42" i="77" s="1"/>
  <c r="K7" i="77"/>
  <c r="K42" i="77" s="1"/>
  <c r="L7" i="77"/>
  <c r="L42" i="77" s="1"/>
  <c r="M7" i="77"/>
  <c r="M42" i="77" s="1"/>
  <c r="N7" i="77"/>
  <c r="N42" i="77" s="1"/>
  <c r="O7" i="77"/>
  <c r="O42" i="77" s="1"/>
  <c r="P7" i="77"/>
  <c r="P42" i="77" s="1"/>
  <c r="Q7" i="77"/>
  <c r="Q42" i="77" s="1"/>
  <c r="G11" i="77"/>
  <c r="G43" i="77" s="1"/>
  <c r="H11" i="77"/>
  <c r="H43" i="77" s="1"/>
  <c r="I11" i="77"/>
  <c r="I43" i="77" s="1"/>
  <c r="J11" i="77"/>
  <c r="J43" i="77" s="1"/>
  <c r="K11" i="77"/>
  <c r="K43" i="77" s="1"/>
  <c r="L11" i="77"/>
  <c r="L43" i="77" s="1"/>
  <c r="M11" i="77"/>
  <c r="M43" i="77" s="1"/>
  <c r="N11" i="77"/>
  <c r="N43" i="77" s="1"/>
  <c r="O11" i="77"/>
  <c r="O43" i="77" s="1"/>
  <c r="P11" i="77"/>
  <c r="P43" i="77" s="1"/>
  <c r="Q11" i="77"/>
  <c r="Q43" i="77" s="1"/>
  <c r="G16" i="77"/>
  <c r="H16" i="77"/>
  <c r="I16" i="77"/>
  <c r="J16" i="77"/>
  <c r="K16" i="77"/>
  <c r="L16" i="77"/>
  <c r="M16" i="77"/>
  <c r="N16" i="77"/>
  <c r="O16" i="77"/>
  <c r="P16" i="77"/>
  <c r="Q16" i="77"/>
  <c r="G19" i="77"/>
  <c r="H19" i="77"/>
  <c r="I19" i="77"/>
  <c r="J19" i="77"/>
  <c r="K19" i="77"/>
  <c r="L19" i="77"/>
  <c r="M19" i="77"/>
  <c r="N19" i="77"/>
  <c r="O19" i="77"/>
  <c r="P19" i="77"/>
  <c r="Q19" i="77"/>
  <c r="F19" i="77"/>
  <c r="F16" i="77"/>
  <c r="F11" i="77"/>
  <c r="F43" i="77" s="1"/>
  <c r="F7" i="77"/>
  <c r="F42" i="77" s="1"/>
  <c r="F48" i="77" s="1"/>
  <c r="R43" i="77" l="1"/>
  <c r="R42" i="77"/>
  <c r="K43" i="94"/>
  <c r="K55" i="94" s="1"/>
  <c r="L35" i="94"/>
  <c r="L39" i="94" s="1"/>
  <c r="L43" i="94" s="1"/>
  <c r="L55" i="94" s="1"/>
  <c r="M23" i="94"/>
  <c r="M30" i="94" s="1"/>
  <c r="M32" i="94" s="1"/>
  <c r="M34" i="94" s="1"/>
  <c r="P51" i="77"/>
  <c r="P54" i="77" s="1"/>
  <c r="P58" i="77" s="1"/>
  <c r="L52" i="77"/>
  <c r="O7" i="92"/>
  <c r="G7" i="92"/>
  <c r="F7" i="92"/>
  <c r="K48" i="77"/>
  <c r="N7" i="92"/>
  <c r="N48" i="77"/>
  <c r="Q7" i="92"/>
  <c r="Q48" i="77"/>
  <c r="M48" i="77"/>
  <c r="M7" i="92"/>
  <c r="I7" i="92"/>
  <c r="I48" i="77"/>
  <c r="K7" i="92"/>
  <c r="O48" i="77"/>
  <c r="G48" i="77"/>
  <c r="J7" i="92"/>
  <c r="J48" i="77"/>
  <c r="N21" i="77"/>
  <c r="J21" i="77"/>
  <c r="P48" i="77"/>
  <c r="P7" i="92"/>
  <c r="L7" i="92"/>
  <c r="L48" i="77"/>
  <c r="H48" i="77"/>
  <c r="H7" i="92"/>
  <c r="Q21" i="77"/>
  <c r="M21" i="77"/>
  <c r="I21" i="77"/>
  <c r="P21" i="77"/>
  <c r="L21" i="77"/>
  <c r="H21" i="77"/>
  <c r="R11" i="77"/>
  <c r="O21" i="77"/>
  <c r="K21" i="77"/>
  <c r="G21" i="77"/>
  <c r="R19" i="77"/>
  <c r="R16" i="77"/>
  <c r="F21" i="77"/>
  <c r="L51" i="77" l="1"/>
  <c r="L54" i="77" s="1"/>
  <c r="L58" i="77" s="1"/>
  <c r="R7" i="92"/>
  <c r="R48" i="77"/>
  <c r="F52" i="77"/>
  <c r="R41" i="77"/>
  <c r="M35" i="94"/>
  <c r="M39" i="94" s="1"/>
  <c r="P52" i="77"/>
  <c r="F51" i="77"/>
  <c r="N23" i="94"/>
  <c r="N30" i="94" s="1"/>
  <c r="N32" i="94" s="1"/>
  <c r="N34" i="94" s="1"/>
  <c r="H51" i="77"/>
  <c r="H54" i="77" s="1"/>
  <c r="H58" i="77" s="1"/>
  <c r="H52" i="77"/>
  <c r="J51" i="77"/>
  <c r="J54" i="77" s="1"/>
  <c r="J58" i="77" s="1"/>
  <c r="J52" i="77"/>
  <c r="K52" i="77"/>
  <c r="K51" i="77"/>
  <c r="K54" i="77" s="1"/>
  <c r="K58" i="77" s="1"/>
  <c r="G52" i="77"/>
  <c r="G51" i="77"/>
  <c r="G54" i="77" s="1"/>
  <c r="G58" i="77" s="1"/>
  <c r="I52" i="77"/>
  <c r="I51" i="77"/>
  <c r="I54" i="77" s="1"/>
  <c r="I58" i="77" s="1"/>
  <c r="Q52" i="77"/>
  <c r="Q51" i="77"/>
  <c r="Q54" i="77" s="1"/>
  <c r="Q58" i="77" s="1"/>
  <c r="M51" i="77"/>
  <c r="M54" i="77" s="1"/>
  <c r="M58" i="77" s="1"/>
  <c r="M52" i="77"/>
  <c r="N52" i="77"/>
  <c r="N51" i="77"/>
  <c r="N54" i="77" s="1"/>
  <c r="N58" i="77" s="1"/>
  <c r="O52" i="77"/>
  <c r="O51" i="77"/>
  <c r="O54" i="77" s="1"/>
  <c r="O58" i="77" s="1"/>
  <c r="R21" i="77"/>
  <c r="D2" i="77"/>
  <c r="F54" i="77" l="1"/>
  <c r="R54" i="77" s="1"/>
  <c r="R51" i="77"/>
  <c r="R52" i="77"/>
  <c r="M43" i="94"/>
  <c r="M55" i="94" s="1"/>
  <c r="N35" i="94"/>
  <c r="N39" i="94" s="1"/>
  <c r="O23" i="94"/>
  <c r="O30" i="94" s="1"/>
  <c r="O32" i="94" s="1"/>
  <c r="O34" i="94" s="1"/>
  <c r="D1" i="77"/>
  <c r="N43" i="94" l="1"/>
  <c r="N55" i="94" s="1"/>
  <c r="O35" i="94"/>
  <c r="O39" i="94" s="1"/>
  <c r="P23" i="94"/>
  <c r="P30" i="94" s="1"/>
  <c r="P32" i="94" s="1"/>
  <c r="P34" i="94" s="1"/>
  <c r="Q23" i="94"/>
  <c r="Q30" i="94" s="1"/>
  <c r="Q32" i="94" s="1"/>
  <c r="Q34" i="94" s="1"/>
  <c r="O43" i="94" l="1"/>
  <c r="O55" i="94" s="1"/>
  <c r="P35" i="94"/>
  <c r="P39" i="94" s="1"/>
  <c r="R7" i="77"/>
  <c r="R24" i="77"/>
  <c r="P43" i="94" l="1"/>
  <c r="P55" i="94" s="1"/>
  <c r="Q35" i="94"/>
  <c r="Q39" i="94" s="1"/>
  <c r="Q43" i="94" s="1"/>
  <c r="R39" i="94" l="1"/>
  <c r="Q55" i="94"/>
  <c r="R55" i="94" s="1"/>
  <c r="R43" i="94"/>
  <c r="F67" i="77" l="1"/>
  <c r="R67" i="77" s="1"/>
  <c r="G68" i="77" l="1"/>
  <c r="F58" i="77"/>
  <c r="R58" i="77" s="1"/>
  <c r="I68" i="77" l="1"/>
  <c r="H68" i="77"/>
  <c r="F68" i="77"/>
  <c r="F35" i="77"/>
  <c r="R35" i="77" s="1"/>
  <c r="J68" i="77" l="1"/>
  <c r="K68" i="77" l="1"/>
  <c r="L68" i="77" l="1"/>
  <c r="M68" i="77" l="1"/>
  <c r="N68" i="77" l="1"/>
  <c r="O68" i="77" l="1"/>
  <c r="P68" i="77" l="1"/>
  <c r="Q68" i="77" l="1"/>
  <c r="R68" i="77" s="1"/>
</calcChain>
</file>

<file path=xl/sharedStrings.xml><?xml version="1.0" encoding="utf-8"?>
<sst xmlns="http://schemas.openxmlformats.org/spreadsheetml/2006/main" count="1270" uniqueCount="233">
  <si>
    <t>TOTAL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</si>
  <si>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</si>
  <si>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</si>
  <si>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</si>
  <si>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</si>
  <si>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</si>
  <si>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</si>
  <si>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</si>
  <si>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</si>
  <si>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VENTAS</t>
  </si>
  <si>
    <t>PRODUCTOS FINANCIEROS</t>
  </si>
  <si>
    <t>OTROS PRODUCTOS</t>
  </si>
  <si>
    <t>CREDITO AL SALARIO</t>
  </si>
  <si>
    <t>COEFICIENTE DE UTILIDAD</t>
  </si>
  <si>
    <t>TASA DEL IMPUESTO</t>
  </si>
  <si>
    <t>+</t>
  </si>
  <si>
    <t>-</t>
  </si>
  <si>
    <t>=</t>
  </si>
  <si>
    <t>X</t>
  </si>
  <si>
    <t>IMPUESTO DEL PERIODO</t>
  </si>
  <si>
    <t>ENERO</t>
  </si>
  <si>
    <t>FEBRERO</t>
  </si>
  <si>
    <t>MARZO</t>
  </si>
  <si>
    <t>ABRIL</t>
  </si>
  <si>
    <t>CONCEPTO</t>
  </si>
  <si>
    <t>INVENTARIO ACUMULABLE</t>
  </si>
  <si>
    <t>IVA RETENCIONES</t>
  </si>
  <si>
    <t>IVA RETENCIONES FLETES</t>
  </si>
  <si>
    <t>INGRESOS FISCALES NO CONTABLES</t>
  </si>
  <si>
    <t>INGRESOS CONTABLES NO FISCALES</t>
  </si>
  <si>
    <t>IMPUESTO CAUSADO</t>
  </si>
  <si>
    <t>OTRAS CANTIDADES A CARGO</t>
  </si>
  <si>
    <t>OTRAS CANTIDADES A FAVOR</t>
  </si>
  <si>
    <t>COMPENSACIONES</t>
  </si>
  <si>
    <t>EJERCICIO</t>
  </si>
  <si>
    <t>ACTUALIZACION IMPUESTOS A FAVOR</t>
  </si>
  <si>
    <t>SALDO A FAVOR DE PERIODOS ANTERIORES</t>
  </si>
  <si>
    <t>IMPUESTO A CARGO</t>
  </si>
  <si>
    <t>SUMA DE LOS ACTOS O ACTIVIDADES GRAVADOS</t>
  </si>
  <si>
    <t>POR LOS QUE NO SE DEBA PARAR EL IMPUESTO (EXENTOS)</t>
  </si>
  <si>
    <t>TOTAL DEL VALOR DE LOS ACTOS O ACTIVIDADES</t>
  </si>
  <si>
    <t>POR LOS QUE NO SE PAGARA EL IVA (EXENTOS)</t>
  </si>
  <si>
    <t>A LA TASA DEL 16%</t>
  </si>
  <si>
    <t>IVA RETENIDO</t>
  </si>
  <si>
    <t>DETERMINACION DE IMPUESTO AL VALOR AGREGADO:</t>
  </si>
  <si>
    <t>TOTAL DE INGRESOS CONTABLES</t>
  </si>
  <si>
    <t>INGRESOS NOMINALES DEL MES</t>
  </si>
  <si>
    <t>INGRESOS NOMINALES ACUMULADO</t>
  </si>
  <si>
    <t>UTILIDAD FISCAL PARA PAGO PROVISIONAL</t>
  </si>
  <si>
    <t>ANTICIPOS Y RENDIMIENTOS DISTRIBUIDOS</t>
  </si>
  <si>
    <t>PERDIDAS FISCALES DE EJERCICIOS ANTERIORES</t>
  </si>
  <si>
    <t>ESTIMULO FISCAL POR DEDUCCION INMEDIATA</t>
  </si>
  <si>
    <t>ESTIMULO FISCAL POR PTU</t>
  </si>
  <si>
    <t>DEDUCCION ADICIONAL DEL FOMENTO AL PRIMER EMPLEO</t>
  </si>
  <si>
    <t>BASE GRAVABLE DEL PAGO PROVISIONAL</t>
  </si>
  <si>
    <t>ISR CAUSADO</t>
  </si>
  <si>
    <t>REDUCCIONES</t>
  </si>
  <si>
    <t>PAGOS PROVISIONALES EFECTUADOS CON ANTERIORIDAD</t>
  </si>
  <si>
    <t>IMPUESTO RETENIDO</t>
  </si>
  <si>
    <t>IMPUESTO A LOS DEPOSITOS EN EFECTIVO ACREDITABLE</t>
  </si>
  <si>
    <t>CANTIDAD A CARGO</t>
  </si>
  <si>
    <t>ISR RETENCIONES POR ASIMILADOS A SALARIOS</t>
  </si>
  <si>
    <t>PARTE ACTUALIZADA</t>
  </si>
  <si>
    <t>RECARGOS</t>
  </si>
  <si>
    <t>MULTA POR CORRECCION</t>
  </si>
  <si>
    <t>TOTAL DE CONTRIBUCIONES</t>
  </si>
  <si>
    <t>SUBSIDIO AL EMPLEO</t>
  </si>
  <si>
    <t>DISEL AUTOMOTRIZ PARA TRANSPORTE</t>
  </si>
  <si>
    <t>USO DE INFRAESTRUCTURA CARRETERA DE CUOTA</t>
  </si>
  <si>
    <t>OTROS ESTIMULOS</t>
  </si>
  <si>
    <t>CERTIFICADOS TESOFE</t>
  </si>
  <si>
    <t>DISEL MARINO</t>
  </si>
  <si>
    <t>TOTAL APLICACIONES</t>
  </si>
  <si>
    <t>CREDITO IEPS DIESEL SECTOR PRIMARIO Y MINERO</t>
  </si>
  <si>
    <t>SUBSIDIO PARA EL EMPLEO</t>
  </si>
  <si>
    <t>DIESEL AUTOMOTRIZ PARA TRANSPORTE</t>
  </si>
  <si>
    <t>DIESEL MARINO</t>
  </si>
  <si>
    <t>ISR RETENCIONES POR SALARIOS</t>
  </si>
  <si>
    <t>ISR RETENCION POR SERVICIOS PROFESIONALES</t>
  </si>
  <si>
    <t>IVA RETENCIONES SERVICIOS PROFESIONALES Y ARRENDAMIENTO</t>
  </si>
  <si>
    <t>ISR RETENCIONES POR SERVICIOS PROFESIONALES</t>
  </si>
  <si>
    <t>ISR RETENCIONES POR ARRENDAMIENTO DE INMUEBLES</t>
  </si>
  <si>
    <t>NOMBRE DE LA EMPRESA</t>
  </si>
  <si>
    <t>"DICIEMBRE 2014"</t>
  </si>
  <si>
    <t>◄</t>
  </si>
  <si>
    <t>►</t>
  </si>
  <si>
    <t>correo electrónico</t>
  </si>
  <si>
    <t>contacto@cpfiscal.mx</t>
  </si>
  <si>
    <t>página web</t>
  </si>
  <si>
    <t>www.cpfiscal.mx</t>
  </si>
  <si>
    <t>RFC</t>
  </si>
  <si>
    <t>CLAVE X AÑO</t>
  </si>
  <si>
    <t>AÑO</t>
  </si>
  <si>
    <t>CLAVE1</t>
  </si>
  <si>
    <t>VARIABLE</t>
  </si>
  <si>
    <t>CLAVE2</t>
  </si>
  <si>
    <t>CLAVE3</t>
  </si>
  <si>
    <t>CLAVE4</t>
  </si>
  <si>
    <t>RTV</t>
  </si>
  <si>
    <t>FDA</t>
  </si>
  <si>
    <t>MIQ</t>
  </si>
  <si>
    <t>XCT</t>
  </si>
  <si>
    <t>CRQ</t>
  </si>
  <si>
    <t>ABZ</t>
  </si>
  <si>
    <t>YAZ</t>
  </si>
  <si>
    <t>JXS</t>
  </si>
  <si>
    <t>VHR</t>
  </si>
  <si>
    <t>PPS</t>
  </si>
  <si>
    <t>BQF</t>
  </si>
  <si>
    <t>BPH</t>
  </si>
  <si>
    <t>GYD</t>
  </si>
  <si>
    <t>WUM</t>
  </si>
  <si>
    <t>SSE</t>
  </si>
  <si>
    <t>HQP</t>
  </si>
  <si>
    <t>OWR</t>
  </si>
  <si>
    <t>RSP</t>
  </si>
  <si>
    <t>BVF</t>
  </si>
  <si>
    <t>PAGOS PROVISIONALES Y DEFINITIVOS</t>
  </si>
  <si>
    <t>SIMBOLOGIA Y COLOR DE LAS CELDAS</t>
  </si>
  <si>
    <t>CELDAS COLOR AZUL</t>
  </si>
  <si>
    <t>CONTIENEN FORMULAS</t>
  </si>
  <si>
    <t>CELDAS COLOR AMRILLO</t>
  </si>
  <si>
    <t>CELDAS PARA LA CAPTURA DE LA INFORMACION</t>
  </si>
  <si>
    <t>CELDAS PARA ENCABEZADOS</t>
  </si>
  <si>
    <t>CELDAS PARA SUBTITULOS</t>
  </si>
  <si>
    <t>NOTA 1:</t>
  </si>
  <si>
    <t>Para imrimir configure y seleccione el área de impresión, de acuerdo a lo que desee imprimir.</t>
  </si>
  <si>
    <t xml:space="preserve">No utilizar la opcion de cortar y pegar, solo copiar y pegar, ya que las celdas estan referenciadas y esto ocasionaria que las formulas se modifiquen creando errores. </t>
  </si>
  <si>
    <t>IMPUESTO AL VALOR AGREGADO</t>
  </si>
  <si>
    <t>DATOS DE LA EMPRESA</t>
  </si>
  <si>
    <t>CONTACTO</t>
  </si>
  <si>
    <t>GANANCIA CONTABLE EN VENTA DE ACTIVO FIJO</t>
  </si>
  <si>
    <t>GANANCIA FISCAL EN VENTA DE ACTIVO FIJO</t>
  </si>
  <si>
    <t>PAGOS PROVISIONALES Y DEFINITIVOS PERSONAS MORALES</t>
  </si>
  <si>
    <t>ANTICIPOS DE CLIENTES SALDO FINAL DEL MES ANTERIOR</t>
  </si>
  <si>
    <t>ANTICIPOS DE CLIENTES SALDO FINAL DEL MES ACTUAL</t>
  </si>
  <si>
    <t>EN LA IMPORTACION DE BIENES Y SERVICIOS AL 16% DE IVA</t>
  </si>
  <si>
    <t>DE LOS DEMAS ACTOS O ACTIVIDADES A LA TASA DEL 0% DE IVA</t>
  </si>
  <si>
    <t xml:space="preserve"> + INTERESES PAGADOS</t>
  </si>
  <si>
    <t xml:space="preserve"> + REGALIAS PAGADAS ENTRE PARTES RELACIONADAS</t>
  </si>
  <si>
    <t xml:space="preserve"> + OTROS ACTOS O ACTIVIDADES PAGADOS</t>
  </si>
  <si>
    <t xml:space="preserve"> + IMPORTACION DE BIENES INTANGIBLES</t>
  </si>
  <si>
    <t xml:space="preserve"> + IMPORTACION DE USO O GOCE TEMPORAL DE BIENES INTANGIBLES</t>
  </si>
  <si>
    <t xml:space="preserve"> + IMPORTACION DE SERVICIOS</t>
  </si>
  <si>
    <t xml:space="preserve"> + OTROS ACTOS O ACTIVIDADES PAGADOS EN LA IMPORTACION</t>
  </si>
  <si>
    <t xml:space="preserve"> + IMPORTACION DE BIENES TASA 0%</t>
  </si>
  <si>
    <t>ACTOS O ACTIVIDADES GRAVADOS A LA TASA DEL 16%</t>
  </si>
  <si>
    <t xml:space="preserve"> + INTERESES COBRADOS A LA TASA DEL 16% </t>
  </si>
  <si>
    <t xml:space="preserve"> +  REGALIAS ENTRE PARTES RELACIONADAS A LA TASA DEL 16%</t>
  </si>
  <si>
    <t>ACTOS O ACTIVIDADES GRAVADOS A LA TASA DEL 0% OTROS</t>
  </si>
  <si>
    <t>ACTOS O ACTIVIDADES GRAVADOS A LA TASA DEL 0% EXPORTACION</t>
  </si>
  <si>
    <t>+ ACTIVIDADES AGRICOLAS, GANADERAS, SILVICOLA O PESQUERA</t>
  </si>
  <si>
    <t>+ OTROS ACTOS O ACTIVIDADES GRAVADOS A LA TASA DEL 0%</t>
  </si>
  <si>
    <t xml:space="preserve"> + PAGADOS A LA TAS DEL 0% NACIONAL</t>
  </si>
  <si>
    <t xml:space="preserve"> + OTROS GRAVADOS A LA TASA DEL 16%</t>
  </si>
  <si>
    <t>+ GRAVADOS A LA TASA DEL 0% EXPORTACION</t>
  </si>
  <si>
    <t>CANTIDAD ACTUALIZADA A REINTEGRARSE DREIVADA DEL AJUSTE</t>
  </si>
  <si>
    <t>+ IVA DE LOS ACTOS O ACTIVIDADES PAGADOS A LA TASA DEL 16%</t>
  </si>
  <si>
    <t>+ IVA PAGADO EN LA IMPORTACION DE BIENES Y SERVICIOS AL 16%</t>
  </si>
  <si>
    <r>
      <t>+</t>
    </r>
    <r>
      <rPr>
        <sz val="10"/>
        <rFont val="Arial Narrow"/>
        <family val="2"/>
      </rPr>
      <t xml:space="preserve"> IVA RETENIDO MES ANTERIOR</t>
    </r>
  </si>
  <si>
    <t>SALDO A FAVOR</t>
  </si>
  <si>
    <t>- IVA NO ACREDITABLE DE ACTOS O ACTIVIDADES EXENTOS (IR →)</t>
  </si>
  <si>
    <t>IVA PAGADO DE ACTOS O ACTIVIDADES INDISTINTAMENTE</t>
  </si>
  <si>
    <t>IVA ACREDITABLE DE ACTOS O ACTIVIDADES GRAVADOS</t>
  </si>
  <si>
    <t>IVA ACREDITABLE DE ACTOS O ACTIVIDADES INDISTINTAMENTE</t>
  </si>
  <si>
    <t>PROPORCIÓN UTILIZADA ARTICULO 5 DE LA LIVA O 5-B DE LA LIVA</t>
  </si>
  <si>
    <t>ACTOS O ACTIVIDADES PAGADOS (IVA ACREDITABLE):</t>
  </si>
  <si>
    <t>ACTOS O ACTIVIDADES GRAVADOS (IVA TRASLADADO):</t>
  </si>
  <si>
    <t>IVA NO ACREDITABLE DE ACTOS O ACTIVIDADES INDISTINTAMENTE</t>
  </si>
  <si>
    <t>IVA NO ACREDITABLE DE ACTOS O ACTIVIDADES EXENTOS</t>
  </si>
  <si>
    <t>IVA DISTITNO DE LAS INVERSIONES RELACIONADO CON EXENTOS</t>
  </si>
  <si>
    <t>IVA DE INVERSIONES RELACIONADOS CON EXENTOS</t>
  </si>
  <si>
    <t>TOTAL IVA ACREDITABLE</t>
  </si>
  <si>
    <t>TOTAL IVA NO ACREDITABLE</t>
  </si>
  <si>
    <t>IVA ACREDITABLE DISTINTO DE LAS INVERSIONES</t>
  </si>
  <si>
    <t>IVA PAGADO POR LA IMPORTACION DISTINTOS DE LAS INVERSIONES</t>
  </si>
  <si>
    <t>IVA ACREDITABLE DE INVERSIONES</t>
  </si>
  <si>
    <t>IVA PAGADO POR LA IMPORTACION DE INVERSIONES</t>
  </si>
  <si>
    <t>↓</t>
  </si>
  <si>
    <t>x</t>
  </si>
  <si>
    <t>IVA ACREDITABLE</t>
  </si>
  <si>
    <t>MONTO ACREDITABLE ACTUALIZADO DERIVADO DEL AJUSTE</t>
  </si>
  <si>
    <t>+ MONTO ACREDITABLE ACTUALIZADO DERIVADO DEL AJUSTE (IR →)</t>
  </si>
  <si>
    <t>= IVA EFECTIVAMENTE PAGADO</t>
  </si>
  <si>
    <t>IVA EFECTIVAMENTE PAGADO</t>
  </si>
  <si>
    <t xml:space="preserve"> + POR LOS QUE NO SE PAGARA EL IVA (EXENTOS)</t>
  </si>
  <si>
    <t>OTROS INGRESOS ACUMULABLES</t>
  </si>
  <si>
    <t>OTROS INGRESOS CONTABLES NO FISCALES</t>
  </si>
  <si>
    <t>OTROS INGRESOS FISCALES NO CONTABLES</t>
  </si>
  <si>
    <t>ACREDITAMIENTO SORTEOS</t>
  </si>
  <si>
    <t>ISR POR PAGOS POR CUENTA DE TERCEROS O RETENCIONES POR ARRENDAMIENTO DE INMUEBLES</t>
  </si>
  <si>
    <t>- IVA RETENCIONES DEL PERIODO</t>
  </si>
  <si>
    <t>A CARGO</t>
  </si>
  <si>
    <t>TOTAL IVA RETENCIONES</t>
  </si>
  <si>
    <t>ISR PERSONAS MORALES</t>
  </si>
  <si>
    <t>ISR RETENCIONES POR INTERESES</t>
  </si>
  <si>
    <t>DETERMINACIÓN IVA ACREDITABLE</t>
  </si>
  <si>
    <t>ISR POR DIVIDENDOS</t>
  </si>
  <si>
    <t>ISR OTRAS RETENCIONES</t>
  </si>
  <si>
    <t>ISR RETENCIONES POR PAGOS AL EXTRANJERO</t>
  </si>
  <si>
    <t>ISR RETENCIONES POR DIVIDENDOS</t>
  </si>
  <si>
    <t>&gt; ISR PERSONAS MORALES</t>
  </si>
  <si>
    <t>&gt; IMPUESTO AL VALOR AGREGADO</t>
  </si>
  <si>
    <t>&gt; ISR RETENCION SALARIOS</t>
  </si>
  <si>
    <t>&gt; ISR RETENCION ASIMILADOS</t>
  </si>
  <si>
    <t>&gt; ISR RETENCION SERVICIOS PROFISIONALES</t>
  </si>
  <si>
    <t>&gt; ISR RETENCIONES ARRENDAMIENTO DE INMUEBLES</t>
  </si>
  <si>
    <t>&gt; IVA RETENCIONES</t>
  </si>
  <si>
    <t>&gt; ISR RETENCION POR INTERESES</t>
  </si>
  <si>
    <t>&gt; ISR POR DIVIDENDOS</t>
  </si>
  <si>
    <t>&gt; ISR OTRAS RETENCIONES</t>
  </si>
  <si>
    <t>&gt; ISR RETENCION POR PAGOS AL EXTRANJERO</t>
  </si>
  <si>
    <t>&gt; ISR RETENCIONES POR DIVIDENDOS</t>
  </si>
  <si>
    <t>FORMULAS</t>
  </si>
  <si>
    <t>CAPTURA</t>
  </si>
  <si>
    <t>ENCABEZADOS</t>
  </si>
  <si>
    <t>SUBTITULOS</t>
  </si>
  <si>
    <t>CLAVE DE ACTIVACION</t>
  </si>
  <si>
    <t>&gt; HOJA DE TRABAJO 1</t>
  </si>
  <si>
    <t>&gt; HOJA DE TRABAJO 2</t>
  </si>
  <si>
    <t>&gt; HOJA DE TRABAJO 3</t>
  </si>
  <si>
    <t>&gt; HOJA DE TRABAJO 4</t>
  </si>
  <si>
    <t>&gt; HOJA DE TRABAJO 5</t>
  </si>
  <si>
    <t>NOTA 2</t>
  </si>
  <si>
    <t>+ IVA DE CHEQUES EN CIRCULACION AL CIERRE DEL MES ANTERIOR</t>
  </si>
  <si>
    <t>- IVA DE CHEQUES EN CIRCULACION AL CIERRE DEL MES ACTUAL</t>
  </si>
  <si>
    <t>ISR RETENCIONES DE CHEQUES EN CIRCULACION AL MES ANTERIOR</t>
  </si>
  <si>
    <t>ISR RETENCIONES DE CHEQUES EN CIRCULACION AL MES ACTUAL</t>
  </si>
  <si>
    <t>IVA RETENCIONES DE CHEQUES EN CIRCULACION AL MES ANTERIOR</t>
  </si>
  <si>
    <t>IVA RETENCIONES DE CHEQUES EN CIRCULACION AL MES ACTUAL</t>
  </si>
  <si>
    <t>PSU</t>
  </si>
  <si>
    <t>EMPRESA SA DE CV</t>
  </si>
  <si>
    <t>EMP010101000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</si>
</sst>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_-;\-* #,##0.0000_-;_-* &quot;-&quot;??_-;_-@_-"/>
    <numFmt numFmtId="165" formatCode="_([$€]* #,##0.00_);_([$€]* \(#,##0.00\);_([$€]* &quot;-&quot;??_);_(@_)"/>
  </numFmts>
  <fonts count="47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ourier"/>
      <family val="3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0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u/>
      <sz val="10"/>
      <name val="Arial Narrow"/>
      <family val="2"/>
    </font>
    <font>
      <b/>
      <sz val="12"/>
      <color theme="0"/>
      <name val="Arial Narrow"/>
      <family val="2"/>
    </font>
    <font>
      <u/>
      <sz val="10"/>
      <color theme="10"/>
      <name val="Arial"/>
      <family val="2"/>
    </font>
    <font>
      <b/>
      <sz val="9"/>
      <color theme="0"/>
      <name val="Arial Narrow"/>
      <family val="2"/>
    </font>
    <font>
      <b/>
      <sz val="9"/>
      <color theme="10"/>
      <name val="Arial Narrow"/>
      <family val="2"/>
    </font>
    <font>
      <sz val="9"/>
      <color rgb="FF0000CC"/>
      <name val="Arial Narrow"/>
      <family val="2"/>
    </font>
    <font>
      <sz val="9"/>
      <color theme="10"/>
      <name val="Arial Narrow"/>
      <family val="2"/>
    </font>
    <font>
      <b/>
      <sz val="20"/>
      <color theme="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6"/>
      <color rgb="FF002060"/>
      <name val="Arial"/>
      <family val="2"/>
    </font>
    <font>
      <b/>
      <sz val="16"/>
      <color rgb="FF002060"/>
      <name val="Arial Narrow"/>
      <family val="2"/>
    </font>
    <font>
      <b/>
      <sz val="18"/>
      <color theme="0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sz val="9"/>
      <name val="Arial Narrow"/>
      <family val="2"/>
    </font>
    <font>
      <sz val="10"/>
      <color theme="10"/>
      <name val="Arial Narrow"/>
      <family val="2"/>
    </font>
    <font>
      <b/>
      <sz val="12"/>
      <color theme="8" tint="-0.499984740745262"/>
      <name val="Arial Narrow"/>
      <family val="2"/>
    </font>
    <font>
      <b/>
      <sz val="12"/>
      <color theme="9" tint="-0.499984740745262"/>
      <name val="Arial"/>
      <family val="2"/>
    </font>
    <font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84740745262"/>
        <bgColor indexed="64"/>
      </patternFill>
    </fill>
    <fill>
      <gradientFill degree="90">
        <stop position="0">
          <color theme="0"/>
        </stop>
        <stop position="0.5">
          <color theme="8" tint="-0.49803155613879818"/>
        </stop>
        <stop position="1">
          <color theme="0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5" fontId="4" fillId="0" borderId="0" applyFont="0" applyFill="0" applyBorder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6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76">
    <xf numFmtId="0" fontId="0" fillId="0" borderId="0" xfId="0"/>
    <xf numFmtId="0" fontId="2" fillId="24" borderId="0" xfId="0" applyFont="1" applyFill="1"/>
    <xf numFmtId="0" fontId="25" fillId="24" borderId="0" xfId="0" applyFont="1" applyFill="1"/>
    <xf numFmtId="0" fontId="27" fillId="24" borderId="0" xfId="0" applyFont="1" applyFill="1"/>
    <xf numFmtId="4" fontId="2" fillId="24" borderId="0" xfId="33" applyNumberFormat="1" applyFont="1" applyFill="1"/>
    <xf numFmtId="43" fontId="2" fillId="24" borderId="0" xfId="33" applyFont="1" applyFill="1"/>
    <xf numFmtId="0" fontId="2" fillId="26" borderId="14" xfId="0" applyFont="1" applyFill="1" applyBorder="1"/>
    <xf numFmtId="0" fontId="2" fillId="26" borderId="15" xfId="0" applyFont="1" applyFill="1" applyBorder="1"/>
    <xf numFmtId="4" fontId="2" fillId="26" borderId="15" xfId="33" applyNumberFormat="1" applyFont="1" applyFill="1" applyBorder="1"/>
    <xf numFmtId="4" fontId="2" fillId="26" borderId="16" xfId="33" applyNumberFormat="1" applyFont="1" applyFill="1" applyBorder="1"/>
    <xf numFmtId="4" fontId="3" fillId="26" borderId="17" xfId="0" applyNumberFormat="1" applyFont="1" applyFill="1" applyBorder="1"/>
    <xf numFmtId="4" fontId="25" fillId="27" borderId="11" xfId="33" applyNumberFormat="1" applyFont="1" applyFill="1" applyBorder="1" applyAlignment="1">
      <alignment horizontal="center"/>
    </xf>
    <xf numFmtId="0" fontId="2" fillId="27" borderId="11" xfId="0" applyFont="1" applyFill="1" applyBorder="1"/>
    <xf numFmtId="0" fontId="3" fillId="27" borderId="11" xfId="0" applyFont="1" applyFill="1" applyBorder="1"/>
    <xf numFmtId="4" fontId="3" fillId="27" borderId="11" xfId="33" applyNumberFormat="1" applyFont="1" applyFill="1" applyBorder="1"/>
    <xf numFmtId="0" fontId="28" fillId="29" borderId="11" xfId="0" applyFont="1" applyFill="1" applyBorder="1" applyAlignment="1">
      <alignment horizontal="center"/>
    </xf>
    <xf numFmtId="43" fontId="24" fillId="29" borderId="11" xfId="33" applyFont="1" applyFill="1" applyBorder="1" applyAlignment="1">
      <alignment horizontal="center" vertical="center"/>
    </xf>
    <xf numFmtId="43" fontId="24" fillId="29" borderId="0" xfId="33" applyFont="1" applyFill="1" applyAlignment="1">
      <alignment horizontal="center" vertical="center"/>
    </xf>
    <xf numFmtId="0" fontId="35" fillId="24" borderId="0" xfId="0" applyFont="1" applyFill="1" applyAlignment="1" applyProtection="1">
      <alignment vertical="center"/>
      <protection hidden="1"/>
    </xf>
    <xf numFmtId="0" fontId="2" fillId="24" borderId="0" xfId="0" applyFont="1" applyFill="1" applyProtection="1">
      <protection hidden="1"/>
    </xf>
    <xf numFmtId="0" fontId="32" fillId="27" borderId="10" xfId="0" applyFont="1" applyFill="1" applyBorder="1" applyAlignment="1">
      <alignment horizontal="left" vertical="center" wrapText="1"/>
    </xf>
    <xf numFmtId="0" fontId="2" fillId="24" borderId="0" xfId="0" applyFont="1" applyFill="1" applyAlignment="1" applyProtection="1">
      <alignment vertical="center"/>
      <protection hidden="1"/>
    </xf>
    <xf numFmtId="0" fontId="25" fillId="24" borderId="0" xfId="0" applyFont="1" applyFill="1" applyAlignment="1" applyProtection="1">
      <alignment vertical="center"/>
      <protection hidden="1"/>
    </xf>
    <xf numFmtId="0" fontId="35" fillId="27" borderId="34" xfId="0" applyFont="1" applyFill="1" applyBorder="1" applyAlignment="1" applyProtection="1">
      <alignment horizontal="center" vertical="center"/>
      <protection hidden="1"/>
    </xf>
    <xf numFmtId="4" fontId="3" fillId="27" borderId="12" xfId="33" applyNumberFormat="1" applyFont="1" applyFill="1" applyBorder="1"/>
    <xf numFmtId="0" fontId="44" fillId="24" borderId="0" xfId="0" applyFont="1" applyFill="1"/>
    <xf numFmtId="4" fontId="3" fillId="27" borderId="11" xfId="0" applyNumberFormat="1" applyFont="1" applyFill="1" applyBorder="1"/>
    <xf numFmtId="4" fontId="3" fillId="27" borderId="13" xfId="0" applyNumberFormat="1" applyFont="1" applyFill="1" applyBorder="1"/>
    <xf numFmtId="0" fontId="40" fillId="24" borderId="0" xfId="0" applyFont="1" applyFill="1" applyAlignment="1" applyProtection="1">
      <alignment vertical="center"/>
      <protection hidden="1"/>
    </xf>
    <xf numFmtId="0" fontId="35" fillId="27" borderId="33" xfId="0" applyFont="1" applyFill="1" applyBorder="1" applyAlignment="1" applyProtection="1">
      <alignment horizontal="center" vertical="center"/>
      <protection hidden="1"/>
    </xf>
    <xf numFmtId="0" fontId="46" fillId="27" borderId="10" xfId="45" applyFont="1" applyFill="1" applyBorder="1" applyAlignment="1">
      <alignment horizontal="center" vertical="center" wrapText="1"/>
    </xf>
    <xf numFmtId="0" fontId="46" fillId="27" borderId="10" xfId="45" applyFont="1" applyFill="1" applyBorder="1" applyAlignment="1" applyProtection="1">
      <alignment horizontal="center" vertical="center" wrapText="1"/>
      <protection hidden="1"/>
    </xf>
    <xf numFmtId="0" fontId="32" fillId="27" borderId="10" xfId="0" applyFont="1" applyFill="1" applyBorder="1" applyAlignment="1" applyProtection="1">
      <alignment horizontal="left" vertical="center" wrapText="1"/>
      <protection hidden="1"/>
    </xf>
    <xf numFmtId="0" fontId="44" fillId="24" borderId="0" xfId="0" applyFont="1" applyFill="1" applyProtection="1">
      <protection hidden="1"/>
    </xf>
    <xf numFmtId="0" fontId="2" fillId="26" borderId="14" xfId="0" applyFont="1" applyFill="1" applyBorder="1" applyProtection="1">
      <protection hidden="1"/>
    </xf>
    <xf numFmtId="0" fontId="2" fillId="26" borderId="15" xfId="0" applyFont="1" applyFill="1" applyBorder="1" applyProtection="1">
      <protection hidden="1"/>
    </xf>
    <xf numFmtId="43" fontId="2" fillId="24" borderId="0" xfId="33" applyFont="1" applyFill="1" applyProtection="1">
      <protection hidden="1"/>
    </xf>
    <xf numFmtId="4" fontId="2" fillId="24" borderId="0" xfId="33" applyNumberFormat="1" applyFont="1" applyFill="1" applyProtection="1">
      <protection hidden="1"/>
    </xf>
    <xf numFmtId="4" fontId="2" fillId="26" borderId="15" xfId="33" applyNumberFormat="1" applyFont="1" applyFill="1" applyBorder="1" applyProtection="1">
      <protection hidden="1"/>
    </xf>
    <xf numFmtId="0" fontId="28" fillId="29" borderId="11" xfId="0" applyFont="1" applyFill="1" applyBorder="1" applyAlignment="1" applyProtection="1">
      <alignment horizontal="center"/>
      <protection hidden="1"/>
    </xf>
    <xf numFmtId="43" fontId="24" fillId="29" borderId="11" xfId="33" applyFont="1" applyFill="1" applyBorder="1" applyAlignment="1" applyProtection="1">
      <alignment horizontal="center" vertical="center"/>
      <protection hidden="1"/>
    </xf>
    <xf numFmtId="43" fontId="24" fillId="29" borderId="0" xfId="33" applyFont="1" applyFill="1" applyAlignment="1" applyProtection="1">
      <alignment horizontal="center" vertical="center"/>
      <protection hidden="1"/>
    </xf>
    <xf numFmtId="4" fontId="2" fillId="26" borderId="15" xfId="0" applyNumberFormat="1" applyFont="1" applyFill="1" applyBorder="1" applyProtection="1">
      <protection hidden="1"/>
    </xf>
    <xf numFmtId="4" fontId="25" fillId="27" borderId="11" xfId="33" applyNumberFormat="1" applyFont="1" applyFill="1" applyBorder="1" applyAlignment="1" applyProtection="1">
      <alignment horizontal="center"/>
      <protection hidden="1"/>
    </xf>
    <xf numFmtId="4" fontId="2" fillId="27" borderId="11" xfId="33" applyNumberFormat="1" applyFont="1" applyFill="1" applyBorder="1" applyProtection="1">
      <protection hidden="1"/>
    </xf>
    <xf numFmtId="4" fontId="3" fillId="27" borderId="11" xfId="33" applyNumberFormat="1" applyFont="1" applyFill="1" applyBorder="1" applyProtection="1">
      <protection hidden="1"/>
    </xf>
    <xf numFmtId="4" fontId="2" fillId="26" borderId="16" xfId="33" applyNumberFormat="1" applyFont="1" applyFill="1" applyBorder="1" applyProtection="1">
      <protection hidden="1"/>
    </xf>
    <xf numFmtId="0" fontId="3" fillId="27" borderId="11" xfId="0" applyFont="1" applyFill="1" applyBorder="1" applyProtection="1">
      <protection hidden="1"/>
    </xf>
    <xf numFmtId="4" fontId="3" fillId="26" borderId="16" xfId="33" applyNumberFormat="1" applyFont="1" applyFill="1" applyBorder="1" applyProtection="1">
      <protection hidden="1"/>
    </xf>
    <xf numFmtId="0" fontId="2" fillId="27" borderId="11" xfId="0" applyFont="1" applyFill="1" applyBorder="1" applyProtection="1">
      <protection hidden="1"/>
    </xf>
    <xf numFmtId="164" fontId="2" fillId="27" borderId="11" xfId="33" applyNumberFormat="1" applyFont="1" applyFill="1" applyBorder="1" applyProtection="1">
      <protection hidden="1"/>
    </xf>
    <xf numFmtId="164" fontId="2" fillId="26" borderId="16" xfId="33" applyNumberFormat="1" applyFont="1" applyFill="1" applyBorder="1" applyProtection="1">
      <protection hidden="1"/>
    </xf>
    <xf numFmtId="10" fontId="2" fillId="27" borderId="11" xfId="36" applyNumberFormat="1" applyFont="1" applyFill="1" applyBorder="1" applyProtection="1">
      <protection hidden="1"/>
    </xf>
    <xf numFmtId="4" fontId="2" fillId="26" borderId="16" xfId="36" applyNumberFormat="1" applyFont="1" applyFill="1" applyBorder="1" applyProtection="1">
      <protection hidden="1"/>
    </xf>
    <xf numFmtId="4" fontId="3" fillId="27" borderId="13" xfId="33" applyNumberFormat="1" applyFont="1" applyFill="1" applyBorder="1" applyProtection="1">
      <protection hidden="1"/>
    </xf>
    <xf numFmtId="4" fontId="3" fillId="27" borderId="12" xfId="33" applyNumberFormat="1" applyFont="1" applyFill="1" applyBorder="1" applyProtection="1">
      <protection hidden="1"/>
    </xf>
    <xf numFmtId="4" fontId="3" fillId="26" borderId="17" xfId="33" applyNumberFormat="1" applyFont="1" applyFill="1" applyBorder="1" applyProtection="1">
      <protection hidden="1"/>
    </xf>
    <xf numFmtId="0" fontId="25" fillId="24" borderId="0" xfId="0" applyFont="1" applyFill="1" applyProtection="1">
      <protection hidden="1"/>
    </xf>
    <xf numFmtId="0" fontId="27" fillId="24" borderId="0" xfId="0" applyFont="1" applyFill="1" applyProtection="1">
      <protection hidden="1"/>
    </xf>
    <xf numFmtId="43" fontId="24" fillId="25" borderId="16" xfId="33" applyFont="1" applyFill="1" applyBorder="1" applyAlignment="1" applyProtection="1">
      <alignment horizontal="center" vertical="center"/>
      <protection hidden="1"/>
    </xf>
    <xf numFmtId="4" fontId="25" fillId="24" borderId="0" xfId="33" applyNumberFormat="1" applyFont="1" applyFill="1" applyAlignment="1" applyProtection="1">
      <alignment horizontal="center"/>
      <protection hidden="1"/>
    </xf>
    <xf numFmtId="0" fontId="5" fillId="24" borderId="0" xfId="0" applyFont="1" applyFill="1" applyProtection="1">
      <protection hidden="1"/>
    </xf>
    <xf numFmtId="4" fontId="2" fillId="24" borderId="0" xfId="33" applyNumberFormat="1" applyFont="1" applyFill="1" applyAlignment="1" applyProtection="1">
      <alignment horizontal="center"/>
      <protection hidden="1"/>
    </xf>
    <xf numFmtId="4" fontId="2" fillId="26" borderId="15" xfId="33" applyNumberFormat="1" applyFont="1" applyFill="1" applyBorder="1" applyAlignment="1" applyProtection="1">
      <alignment horizontal="center"/>
      <protection hidden="1"/>
    </xf>
    <xf numFmtId="49" fontId="2" fillId="27" borderId="11" xfId="0" applyNumberFormat="1" applyFont="1" applyFill="1" applyBorder="1" applyProtection="1">
      <protection hidden="1"/>
    </xf>
    <xf numFmtId="0" fontId="26" fillId="24" borderId="0" xfId="0" applyFont="1" applyFill="1" applyProtection="1">
      <protection hidden="1"/>
    </xf>
    <xf numFmtId="4" fontId="3" fillId="26" borderId="15" xfId="33" applyNumberFormat="1" applyFont="1" applyFill="1" applyBorder="1" applyProtection="1">
      <protection hidden="1"/>
    </xf>
    <xf numFmtId="49" fontId="42" fillId="27" borderId="11" xfId="0" applyNumberFormat="1" applyFont="1" applyFill="1" applyBorder="1" applyProtection="1">
      <protection hidden="1"/>
    </xf>
    <xf numFmtId="49" fontId="3" fillId="27" borderId="11" xfId="0" applyNumberFormat="1" applyFont="1" applyFill="1" applyBorder="1" applyProtection="1">
      <protection hidden="1"/>
    </xf>
    <xf numFmtId="49" fontId="43" fillId="27" borderId="11" xfId="45" applyNumberFormat="1" applyFont="1" applyFill="1" applyBorder="1" applyProtection="1">
      <protection hidden="1"/>
    </xf>
    <xf numFmtId="4" fontId="3" fillId="27" borderId="11" xfId="33" applyNumberFormat="1" applyFont="1" applyFill="1" applyBorder="1" applyAlignment="1" applyProtection="1">
      <alignment horizontal="center"/>
      <protection hidden="1"/>
    </xf>
    <xf numFmtId="4" fontId="3" fillId="27" borderId="11" xfId="33" applyNumberFormat="1" applyFont="1" applyFill="1" applyBorder="1" applyAlignment="1" applyProtection="1">
      <alignment horizontal="center" wrapText="1"/>
      <protection hidden="1"/>
    </xf>
    <xf numFmtId="0" fontId="3" fillId="27" borderId="11" xfId="0" applyFont="1" applyFill="1" applyBorder="1" applyAlignment="1" applyProtection="1">
      <alignment wrapText="1"/>
      <protection hidden="1"/>
    </xf>
    <xf numFmtId="4" fontId="3" fillId="27" borderId="11" xfId="33" applyNumberFormat="1" applyFont="1" applyFill="1" applyBorder="1" applyAlignment="1" applyProtection="1">
      <alignment wrapText="1"/>
      <protection hidden="1"/>
    </xf>
    <xf numFmtId="4" fontId="23" fillId="26" borderId="16" xfId="33" applyNumberFormat="1" applyFont="1" applyFill="1" applyBorder="1" applyAlignment="1" applyProtection="1">
      <alignment wrapText="1"/>
      <protection hidden="1"/>
    </xf>
    <xf numFmtId="4" fontId="3" fillId="26" borderId="18" xfId="33" applyNumberFormat="1" applyFont="1" applyFill="1" applyBorder="1" applyProtection="1">
      <protection hidden="1"/>
    </xf>
    <xf numFmtId="4" fontId="3" fillId="27" borderId="11" xfId="0" applyNumberFormat="1" applyFont="1" applyFill="1" applyBorder="1" applyProtection="1">
      <protection hidden="1"/>
    </xf>
    <xf numFmtId="4" fontId="3" fillId="26" borderId="16" xfId="0" applyNumberFormat="1" applyFont="1" applyFill="1" applyBorder="1" applyProtection="1">
      <protection hidden="1"/>
    </xf>
    <xf numFmtId="4" fontId="3" fillId="27" borderId="13" xfId="0" applyNumberFormat="1" applyFont="1" applyFill="1" applyBorder="1" applyProtection="1">
      <protection hidden="1"/>
    </xf>
    <xf numFmtId="4" fontId="3" fillId="26" borderId="17" xfId="0" applyNumberFormat="1" applyFont="1" applyFill="1" applyBorder="1" applyProtection="1">
      <protection hidden="1"/>
    </xf>
    <xf numFmtId="4" fontId="2" fillId="28" borderId="11" xfId="33" applyNumberFormat="1" applyFont="1" applyFill="1" applyBorder="1" applyProtection="1">
      <protection locked="0"/>
    </xf>
    <xf numFmtId="164" fontId="2" fillId="28" borderId="11" xfId="33" applyNumberFormat="1" applyFont="1" applyFill="1" applyBorder="1" applyProtection="1">
      <protection locked="0"/>
    </xf>
    <xf numFmtId="10" fontId="2" fillId="28" borderId="11" xfId="36" applyNumberFormat="1" applyFont="1" applyFill="1" applyBorder="1" applyProtection="1">
      <protection locked="0"/>
    </xf>
    <xf numFmtId="0" fontId="2" fillId="24" borderId="0" xfId="0" applyFont="1" applyFill="1" applyProtection="1">
      <protection locked="0"/>
    </xf>
    <xf numFmtId="0" fontId="2" fillId="26" borderId="14" xfId="0" applyFont="1" applyFill="1" applyBorder="1" applyProtection="1">
      <protection locked="0"/>
    </xf>
    <xf numFmtId="0" fontId="2" fillId="26" borderId="15" xfId="0" applyFont="1" applyFill="1" applyBorder="1" applyProtection="1">
      <protection locked="0"/>
    </xf>
    <xf numFmtId="4" fontId="2" fillId="26" borderId="15" xfId="33" applyNumberFormat="1" applyFont="1" applyFill="1" applyBorder="1" applyProtection="1">
      <protection locked="0"/>
    </xf>
    <xf numFmtId="4" fontId="2" fillId="26" borderId="16" xfId="33" applyNumberFormat="1" applyFont="1" applyFill="1" applyBorder="1" applyProtection="1">
      <protection locked="0"/>
    </xf>
    <xf numFmtId="4" fontId="3" fillId="26" borderId="17" xfId="0" applyNumberFormat="1" applyFont="1" applyFill="1" applyBorder="1" applyProtection="1">
      <protection locked="0"/>
    </xf>
    <xf numFmtId="0" fontId="32" fillId="27" borderId="24" xfId="0" applyFont="1" applyFill="1" applyBorder="1" applyAlignment="1" applyProtection="1">
      <alignment vertical="center" wrapText="1"/>
      <protection hidden="1"/>
    </xf>
    <xf numFmtId="0" fontId="32" fillId="27" borderId="25" xfId="0" applyFont="1" applyFill="1" applyBorder="1" applyAlignment="1" applyProtection="1">
      <alignment vertical="center" wrapText="1"/>
      <protection hidden="1"/>
    </xf>
    <xf numFmtId="0" fontId="33" fillId="27" borderId="23" xfId="45" applyFont="1" applyFill="1" applyBorder="1" applyAlignment="1" applyProtection="1">
      <alignment horizontal="left" vertical="center" wrapText="1"/>
      <protection hidden="1"/>
    </xf>
    <xf numFmtId="0" fontId="2" fillId="24" borderId="0" xfId="0" applyFont="1" applyFill="1" applyAlignment="1" applyProtection="1">
      <alignment horizontal="left" vertical="center"/>
      <protection hidden="1"/>
    </xf>
    <xf numFmtId="0" fontId="41" fillId="29" borderId="26" xfId="0" applyFont="1" applyFill="1" applyBorder="1" applyAlignment="1" applyProtection="1">
      <alignment horizontal="center" vertical="center" wrapText="1"/>
      <protection hidden="1"/>
    </xf>
    <xf numFmtId="0" fontId="41" fillId="29" borderId="28" xfId="0" applyFont="1" applyFill="1" applyBorder="1" applyAlignment="1" applyProtection="1">
      <alignment horizontal="center" vertical="center" wrapText="1"/>
      <protection hidden="1"/>
    </xf>
    <xf numFmtId="0" fontId="41" fillId="29" borderId="29" xfId="0" applyFont="1" applyFill="1" applyBorder="1" applyAlignment="1" applyProtection="1">
      <alignment horizontal="center" vertical="center" wrapText="1"/>
      <protection hidden="1"/>
    </xf>
    <xf numFmtId="0" fontId="41" fillId="29" borderId="31" xfId="0" applyFont="1" applyFill="1" applyBorder="1" applyAlignment="1" applyProtection="1">
      <alignment horizontal="center" vertical="center" wrapText="1"/>
      <protection hidden="1"/>
    </xf>
    <xf numFmtId="0" fontId="40" fillId="24" borderId="0" xfId="0" applyFont="1" applyFill="1" applyAlignment="1" applyProtection="1">
      <alignment vertical="center"/>
      <protection hidden="1"/>
    </xf>
    <xf numFmtId="0" fontId="40" fillId="33" borderId="26" xfId="0" applyFont="1" applyFill="1" applyBorder="1" applyAlignment="1" applyProtection="1">
      <alignment horizontal="center" vertical="center" wrapText="1"/>
      <protection hidden="1"/>
    </xf>
    <xf numFmtId="0" fontId="40" fillId="33" borderId="28" xfId="0" applyFont="1" applyFill="1" applyBorder="1" applyAlignment="1" applyProtection="1">
      <alignment horizontal="center" vertical="center" wrapText="1"/>
      <protection hidden="1"/>
    </xf>
    <xf numFmtId="0" fontId="40" fillId="33" borderId="29" xfId="0" applyFont="1" applyFill="1" applyBorder="1" applyAlignment="1" applyProtection="1">
      <alignment horizontal="center" vertical="center" wrapText="1"/>
      <protection hidden="1"/>
    </xf>
    <xf numFmtId="0" fontId="40" fillId="33" borderId="31" xfId="0" applyFont="1" applyFill="1" applyBorder="1" applyAlignment="1" applyProtection="1">
      <alignment horizontal="center" vertical="center" wrapText="1"/>
      <protection hidden="1"/>
    </xf>
    <xf numFmtId="0" fontId="40" fillId="28" borderId="26" xfId="0" applyFont="1" applyFill="1" applyBorder="1" applyAlignment="1" applyProtection="1">
      <alignment horizontal="center" vertical="center" wrapText="1"/>
      <protection hidden="1"/>
    </xf>
    <xf numFmtId="0" fontId="40" fillId="28" borderId="28" xfId="0" applyFont="1" applyFill="1" applyBorder="1" applyAlignment="1" applyProtection="1">
      <alignment horizontal="center" vertical="center" wrapText="1"/>
      <protection hidden="1"/>
    </xf>
    <xf numFmtId="0" fontId="40" fillId="28" borderId="29" xfId="0" applyFont="1" applyFill="1" applyBorder="1" applyAlignment="1" applyProtection="1">
      <alignment horizontal="center" vertical="center" wrapText="1"/>
      <protection hidden="1"/>
    </xf>
    <xf numFmtId="0" fontId="40" fillId="28" borderId="31" xfId="0" applyFont="1" applyFill="1" applyBorder="1" applyAlignment="1" applyProtection="1">
      <alignment horizontal="center" vertical="center" wrapText="1"/>
      <protection hidden="1"/>
    </xf>
    <xf numFmtId="0" fontId="33" fillId="27" borderId="19" xfId="45" applyFont="1" applyFill="1" applyBorder="1" applyAlignment="1" applyProtection="1">
      <alignment vertical="center" wrapText="1"/>
      <protection hidden="1"/>
    </xf>
    <xf numFmtId="0" fontId="33" fillId="27" borderId="20" xfId="45" applyFont="1" applyFill="1" applyBorder="1" applyAlignment="1" applyProtection="1">
      <alignment vertical="center" wrapText="1"/>
      <protection hidden="1"/>
    </xf>
    <xf numFmtId="0" fontId="33" fillId="27" borderId="21" xfId="45" applyFont="1" applyFill="1" applyBorder="1" applyAlignment="1" applyProtection="1">
      <alignment vertical="center" wrapText="1"/>
      <protection hidden="1"/>
    </xf>
    <xf numFmtId="0" fontId="33" fillId="27" borderId="22" xfId="45" applyFont="1" applyFill="1" applyBorder="1" applyAlignment="1" applyProtection="1">
      <alignment vertical="center" wrapText="1"/>
      <protection hidden="1"/>
    </xf>
    <xf numFmtId="0" fontId="30" fillId="29" borderId="19" xfId="45" applyFont="1" applyFill="1" applyBorder="1" applyAlignment="1" applyProtection="1">
      <alignment horizontal="center" vertical="center" wrapText="1"/>
      <protection hidden="1"/>
    </xf>
    <xf numFmtId="0" fontId="30" fillId="29" borderId="20" xfId="45" applyFont="1" applyFill="1" applyBorder="1" applyAlignment="1" applyProtection="1">
      <alignment horizontal="center" vertical="center" wrapText="1"/>
      <protection hidden="1"/>
    </xf>
    <xf numFmtId="0" fontId="30" fillId="29" borderId="21" xfId="45" applyFont="1" applyFill="1" applyBorder="1" applyAlignment="1" applyProtection="1">
      <alignment horizontal="center" vertical="center" wrapText="1"/>
      <protection hidden="1"/>
    </xf>
    <xf numFmtId="0" fontId="30" fillId="29" borderId="22" xfId="45" applyFont="1" applyFill="1" applyBorder="1" applyAlignment="1" applyProtection="1">
      <alignment horizontal="center" vertical="center" wrapText="1"/>
      <protection hidden="1"/>
    </xf>
    <xf numFmtId="0" fontId="28" fillId="29" borderId="0" xfId="0" applyFont="1" applyFill="1" applyAlignment="1" applyProtection="1">
      <alignment horizontal="center" vertical="center"/>
      <protection hidden="1"/>
    </xf>
    <xf numFmtId="0" fontId="31" fillId="27" borderId="24" xfId="45" applyFont="1" applyFill="1" applyBorder="1" applyAlignment="1" applyProtection="1">
      <alignment horizontal="left" vertical="center" wrapText="1"/>
      <protection hidden="1"/>
    </xf>
    <xf numFmtId="0" fontId="31" fillId="27" borderId="25" xfId="45" applyFont="1" applyFill="1" applyBorder="1" applyAlignment="1" applyProtection="1">
      <alignment horizontal="left" vertical="center" wrapText="1"/>
      <protection hidden="1"/>
    </xf>
    <xf numFmtId="0" fontId="32" fillId="27" borderId="24" xfId="45" applyFont="1" applyFill="1" applyBorder="1" applyAlignment="1" applyProtection="1">
      <alignment horizontal="left" vertical="center" wrapText="1"/>
      <protection hidden="1"/>
    </xf>
    <xf numFmtId="0" fontId="32" fillId="27" borderId="25" xfId="45" applyFont="1" applyFill="1" applyBorder="1" applyAlignment="1" applyProtection="1">
      <alignment horizontal="left" vertical="center" wrapText="1"/>
      <protection hidden="1"/>
    </xf>
    <xf numFmtId="0" fontId="33" fillId="27" borderId="24" xfId="45" applyFont="1" applyFill="1" applyBorder="1" applyAlignment="1" applyProtection="1">
      <alignment horizontal="left" vertical="center" wrapText="1"/>
      <protection hidden="1"/>
    </xf>
    <xf numFmtId="0" fontId="33" fillId="27" borderId="25" xfId="45" applyFont="1" applyFill="1" applyBorder="1" applyAlignment="1" applyProtection="1">
      <alignment horizontal="left" vertical="center" wrapText="1"/>
      <protection hidden="1"/>
    </xf>
    <xf numFmtId="0" fontId="2" fillId="24" borderId="35" xfId="0" applyFont="1" applyFill="1" applyBorder="1" applyAlignment="1" applyProtection="1">
      <alignment horizontal="left" vertical="center"/>
      <protection hidden="1"/>
    </xf>
    <xf numFmtId="0" fontId="40" fillId="27" borderId="26" xfId="0" applyFont="1" applyFill="1" applyBorder="1" applyAlignment="1" applyProtection="1">
      <alignment horizontal="center" vertical="center"/>
      <protection hidden="1"/>
    </xf>
    <xf numFmtId="0" fontId="40" fillId="27" borderId="28" xfId="0" applyFont="1" applyFill="1" applyBorder="1" applyAlignment="1" applyProtection="1">
      <alignment horizontal="center" vertical="center"/>
      <protection hidden="1"/>
    </xf>
    <xf numFmtId="0" fontId="40" fillId="27" borderId="29" xfId="0" applyFont="1" applyFill="1" applyBorder="1" applyAlignment="1" applyProtection="1">
      <alignment horizontal="center" vertical="center"/>
      <protection hidden="1"/>
    </xf>
    <xf numFmtId="0" fontId="40" fillId="27" borderId="31" xfId="0" applyFont="1" applyFill="1" applyBorder="1" applyAlignment="1" applyProtection="1">
      <alignment horizontal="center" vertical="center"/>
      <protection hidden="1"/>
    </xf>
    <xf numFmtId="0" fontId="40" fillId="24" borderId="0" xfId="0" applyFont="1" applyFill="1" applyAlignment="1" applyProtection="1">
      <alignment horizontal="left" vertical="center"/>
      <protection hidden="1"/>
    </xf>
    <xf numFmtId="0" fontId="33" fillId="27" borderId="19" xfId="45" applyFont="1" applyFill="1" applyBorder="1" applyAlignment="1" applyProtection="1">
      <alignment horizontal="left" vertical="center" wrapText="1"/>
      <protection hidden="1"/>
    </xf>
    <xf numFmtId="0" fontId="33" fillId="27" borderId="20" xfId="45" applyFont="1" applyFill="1" applyBorder="1" applyAlignment="1" applyProtection="1">
      <alignment horizontal="left" vertical="center" wrapText="1"/>
      <protection hidden="1"/>
    </xf>
    <xf numFmtId="0" fontId="33" fillId="27" borderId="21" xfId="45" applyFont="1" applyFill="1" applyBorder="1" applyAlignment="1" applyProtection="1">
      <alignment horizontal="left" vertical="center" wrapText="1"/>
      <protection hidden="1"/>
    </xf>
    <xf numFmtId="0" fontId="33" fillId="27" borderId="22" xfId="45" applyFont="1" applyFill="1" applyBorder="1" applyAlignment="1" applyProtection="1">
      <alignment horizontal="left" vertical="center" wrapText="1"/>
      <protection hidden="1"/>
    </xf>
    <xf numFmtId="0" fontId="34" fillId="30" borderId="0" xfId="45" applyFont="1" applyFill="1" applyAlignment="1" applyProtection="1">
      <alignment horizontal="center" vertical="center"/>
      <protection hidden="1"/>
    </xf>
    <xf numFmtId="0" fontId="36" fillId="24" borderId="0" xfId="0" applyFont="1" applyFill="1" applyAlignment="1" applyProtection="1">
      <alignment horizontal="center" vertical="center"/>
      <protection hidden="1"/>
    </xf>
    <xf numFmtId="0" fontId="37" fillId="31" borderId="26" xfId="45" applyFont="1" applyFill="1" applyBorder="1" applyAlignment="1" applyProtection="1">
      <alignment horizontal="center" vertical="center"/>
      <protection hidden="1"/>
    </xf>
    <xf numFmtId="0" fontId="38" fillId="31" borderId="27" xfId="0" applyFont="1" applyFill="1" applyBorder="1" applyAlignment="1" applyProtection="1">
      <alignment horizontal="center" vertical="center"/>
      <protection hidden="1"/>
    </xf>
    <xf numFmtId="0" fontId="38" fillId="31" borderId="28" xfId="0" applyFont="1" applyFill="1" applyBorder="1" applyAlignment="1" applyProtection="1">
      <alignment horizontal="center" vertical="center"/>
      <protection hidden="1"/>
    </xf>
    <xf numFmtId="0" fontId="38" fillId="31" borderId="29" xfId="0" applyFont="1" applyFill="1" applyBorder="1" applyAlignment="1" applyProtection="1">
      <alignment horizontal="center" vertical="center"/>
      <protection hidden="1"/>
    </xf>
    <xf numFmtId="0" fontId="38" fillId="31" borderId="30" xfId="0" applyFont="1" applyFill="1" applyBorder="1" applyAlignment="1" applyProtection="1">
      <alignment horizontal="center" vertical="center"/>
      <protection hidden="1"/>
    </xf>
    <xf numFmtId="0" fontId="38" fillId="31" borderId="31" xfId="0" applyFont="1" applyFill="1" applyBorder="1" applyAlignment="1" applyProtection="1">
      <alignment horizontal="center" vertical="center"/>
      <protection hidden="1"/>
    </xf>
    <xf numFmtId="0" fontId="5" fillId="32" borderId="10" xfId="0" applyFont="1" applyFill="1" applyBorder="1" applyAlignment="1" applyProtection="1">
      <alignment horizontal="center" vertical="center"/>
      <protection hidden="1"/>
    </xf>
    <xf numFmtId="0" fontId="25" fillId="27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locked="0"/>
    </xf>
    <xf numFmtId="0" fontId="25" fillId="27" borderId="24" xfId="0" applyFont="1" applyFill="1" applyBorder="1" applyAlignment="1" applyProtection="1">
      <alignment horizontal="left" vertical="center"/>
      <protection hidden="1"/>
    </xf>
    <xf numFmtId="0" fontId="25" fillId="27" borderId="32" xfId="0" applyFont="1" applyFill="1" applyBorder="1" applyAlignment="1" applyProtection="1">
      <alignment horizontal="left" vertical="center"/>
      <protection hidden="1"/>
    </xf>
    <xf numFmtId="0" fontId="25" fillId="27" borderId="25" xfId="0" applyFont="1" applyFill="1" applyBorder="1" applyAlignment="1" applyProtection="1">
      <alignment horizontal="left" vertical="center"/>
      <protection hidden="1"/>
    </xf>
    <xf numFmtId="0" fontId="25" fillId="28" borderId="24" xfId="0" applyFont="1" applyFill="1" applyBorder="1" applyAlignment="1" applyProtection="1">
      <alignment horizontal="left" vertical="center"/>
      <protection locked="0"/>
    </xf>
    <xf numFmtId="0" fontId="25" fillId="28" borderId="32" xfId="0" applyFont="1" applyFill="1" applyBorder="1" applyAlignment="1" applyProtection="1">
      <alignment horizontal="left" vertical="center"/>
      <protection locked="0"/>
    </xf>
    <xf numFmtId="0" fontId="25" fillId="28" borderId="25" xfId="0" applyFont="1" applyFill="1" applyBorder="1" applyAlignment="1" applyProtection="1">
      <alignment horizontal="left" vertical="center"/>
      <protection locked="0"/>
    </xf>
    <xf numFmtId="0" fontId="39" fillId="30" borderId="0" xfId="45" applyFont="1" applyFill="1" applyAlignment="1" applyProtection="1">
      <alignment horizontal="center" vertical="center"/>
      <protection hidden="1"/>
    </xf>
    <xf numFmtId="0" fontId="45" fillId="27" borderId="19" xfId="45" applyFont="1" applyFill="1" applyBorder="1" applyAlignment="1" applyProtection="1">
      <alignment horizontal="center" vertical="center" wrapText="1"/>
      <protection hidden="1"/>
    </xf>
    <xf numFmtId="0" fontId="45" fillId="27" borderId="20" xfId="45" applyFont="1" applyFill="1" applyBorder="1" applyAlignment="1" applyProtection="1">
      <alignment horizontal="center" vertical="center" wrapText="1"/>
      <protection hidden="1"/>
    </xf>
    <xf numFmtId="0" fontId="45" fillId="27" borderId="36" xfId="45" applyFont="1" applyFill="1" applyBorder="1" applyAlignment="1" applyProtection="1">
      <alignment horizontal="center" vertical="center" wrapText="1"/>
      <protection hidden="1"/>
    </xf>
    <xf numFmtId="0" fontId="45" fillId="27" borderId="37" xfId="45" applyFont="1" applyFill="1" applyBorder="1" applyAlignment="1" applyProtection="1">
      <alignment horizontal="center" vertical="center" wrapText="1"/>
      <protection hidden="1"/>
    </xf>
    <xf numFmtId="0" fontId="45" fillId="27" borderId="21" xfId="45" applyFont="1" applyFill="1" applyBorder="1" applyAlignment="1" applyProtection="1">
      <alignment horizontal="center" vertical="center" wrapText="1"/>
      <protection hidden="1"/>
    </xf>
    <xf numFmtId="0" fontId="45" fillId="27" borderId="22" xfId="45" applyFont="1" applyFill="1" applyBorder="1" applyAlignment="1" applyProtection="1">
      <alignment horizontal="center" vertical="center" wrapText="1"/>
      <protection hidden="1"/>
    </xf>
    <xf numFmtId="0" fontId="33" fillId="27" borderId="24" xfId="45" applyFont="1" applyFill="1" applyBorder="1" applyAlignment="1">
      <alignment horizontal="left" vertical="center" wrapText="1"/>
    </xf>
    <xf numFmtId="0" fontId="33" fillId="27" borderId="25" xfId="45" applyFont="1" applyFill="1" applyBorder="1" applyAlignment="1">
      <alignment horizontal="left" vertical="center" wrapText="1"/>
    </xf>
    <xf numFmtId="0" fontId="30" fillId="29" borderId="19" xfId="45" applyFont="1" applyFill="1" applyBorder="1" applyAlignment="1">
      <alignment horizontal="center" vertical="center" wrapText="1"/>
    </xf>
    <xf numFmtId="0" fontId="30" fillId="29" borderId="20" xfId="45" applyFont="1" applyFill="1" applyBorder="1" applyAlignment="1">
      <alignment horizontal="center" vertical="center" wrapText="1"/>
    </xf>
    <xf numFmtId="0" fontId="30" fillId="29" borderId="21" xfId="45" applyFont="1" applyFill="1" applyBorder="1" applyAlignment="1">
      <alignment horizontal="center" vertical="center" wrapText="1"/>
    </xf>
    <xf numFmtId="0" fontId="30" fillId="29" borderId="22" xfId="45" applyFont="1" applyFill="1" applyBorder="1" applyAlignment="1">
      <alignment horizontal="center" vertical="center" wrapText="1"/>
    </xf>
    <xf numFmtId="0" fontId="31" fillId="27" borderId="24" xfId="45" applyFont="1" applyFill="1" applyBorder="1" applyAlignment="1">
      <alignment horizontal="left" vertical="center" wrapText="1"/>
    </xf>
    <xf numFmtId="0" fontId="31" fillId="27" borderId="25" xfId="45" applyFont="1" applyFill="1" applyBorder="1" applyAlignment="1">
      <alignment horizontal="left" vertical="center" wrapText="1"/>
    </xf>
    <xf numFmtId="0" fontId="32" fillId="27" borderId="24" xfId="45" applyFont="1" applyFill="1" applyBorder="1" applyAlignment="1">
      <alignment horizontal="left" vertical="center" wrapText="1"/>
    </xf>
    <xf numFmtId="0" fontId="32" fillId="27" borderId="25" xfId="45" applyFont="1" applyFill="1" applyBorder="1" applyAlignment="1">
      <alignment horizontal="left" vertical="center" wrapText="1"/>
    </xf>
    <xf numFmtId="0" fontId="33" fillId="27" borderId="23" xfId="45" applyFont="1" applyFill="1" applyBorder="1" applyAlignment="1">
      <alignment horizontal="left" vertical="center" wrapText="1"/>
    </xf>
    <xf numFmtId="0" fontId="33" fillId="27" borderId="19" xfId="45" applyFont="1" applyFill="1" applyBorder="1" applyAlignment="1">
      <alignment vertical="center" wrapText="1"/>
    </xf>
    <xf numFmtId="0" fontId="33" fillId="27" borderId="20" xfId="45" applyFont="1" applyFill="1" applyBorder="1" applyAlignment="1">
      <alignment vertical="center" wrapText="1"/>
    </xf>
    <xf numFmtId="0" fontId="33" fillId="27" borderId="21" xfId="45" applyFont="1" applyFill="1" applyBorder="1" applyAlignment="1">
      <alignment vertical="center" wrapText="1"/>
    </xf>
    <xf numFmtId="0" fontId="33" fillId="27" borderId="22" xfId="45" applyFont="1" applyFill="1" applyBorder="1" applyAlignment="1">
      <alignment vertical="center" wrapText="1"/>
    </xf>
    <xf numFmtId="0" fontId="32" fillId="27" borderId="24" xfId="0" applyFont="1" applyFill="1" applyBorder="1" applyAlignment="1">
      <alignment vertical="center" wrapText="1"/>
    </xf>
    <xf numFmtId="0" fontId="32" fillId="27" borderId="25" xfId="0" applyFont="1" applyFill="1" applyBorder="1" applyAlignment="1">
      <alignment vertical="center" wrapText="1"/>
    </xf>
    <xf numFmtId="0" fontId="33" fillId="27" borderId="19" xfId="45" applyFont="1" applyFill="1" applyBorder="1" applyAlignment="1">
      <alignment horizontal="left" vertical="center" wrapText="1"/>
    </xf>
    <xf numFmtId="0" fontId="33" fillId="27" borderId="20" xfId="45" applyFont="1" applyFill="1" applyBorder="1" applyAlignment="1">
      <alignment horizontal="left" vertical="center" wrapText="1"/>
    </xf>
    <xf numFmtId="0" fontId="33" fillId="27" borderId="21" xfId="45" applyFont="1" applyFill="1" applyBorder="1" applyAlignment="1">
      <alignment horizontal="left" vertical="center" wrapText="1"/>
    </xf>
    <xf numFmtId="0" fontId="33" fillId="27" borderId="22" xfId="45" applyFont="1" applyFill="1" applyBorder="1" applyAlignment="1">
      <alignment horizontal="left" vertical="center" wrapText="1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1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Hipervínculo" xfId="45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Porcentaje" xfId="36" builtinId="5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0000CC"/>
      <color rgb="FF99CCFF"/>
      <color rgb="FFFFFF99"/>
      <color rgb="FFFFFFFF"/>
      <color rgb="FF006600"/>
      <color rgb="FFCCFFFF"/>
      <color rgb="FFCCECFF"/>
      <color rgb="FF0000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pfiscal.mx/" TargetMode="External"/><Relationship Id="rId1" Type="http://schemas.openxmlformats.org/officeDocument/2006/relationships/hyperlink" Target="mailto:contacto@cpfiscal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55"/>
  <sheetViews>
    <sheetView workbookViewId="0">
      <selection sqref="A1:B2"/>
    </sheetView>
  </sheetViews>
  <sheetFormatPr baseColWidth="10" defaultColWidth="11.42578125" defaultRowHeight="19.899999999999999" customHeight="1" x14ac:dyDescent="0.2"/>
  <cols>
    <col min="1" max="2" width="13.28515625" style="32" customWidth="1"/>
    <col min="3" max="3" width="1.7109375" style="21" customWidth="1"/>
    <col min="4" max="16384" width="11.42578125" style="21"/>
  </cols>
  <sheetData>
    <row r="1" spans="1:14" ht="19.899999999999999" customHeight="1" x14ac:dyDescent="0.2">
      <c r="A1" s="110" t="s">
        <v>133</v>
      </c>
      <c r="B1" s="111"/>
      <c r="F1" s="28"/>
      <c r="G1" s="28"/>
      <c r="H1" s="28"/>
      <c r="K1" s="28"/>
      <c r="L1" s="28"/>
      <c r="M1" s="28"/>
      <c r="N1" s="28"/>
    </row>
    <row r="2" spans="1:14" ht="19.899999999999999" customHeight="1" x14ac:dyDescent="0.2">
      <c r="A2" s="112"/>
      <c r="B2" s="113"/>
      <c r="F2" s="28"/>
      <c r="G2" s="28"/>
      <c r="H2" s="28"/>
      <c r="K2" s="28"/>
      <c r="L2" s="28"/>
      <c r="M2" s="28"/>
      <c r="N2" s="28"/>
    </row>
    <row r="3" spans="1:14" ht="19.899999999999999" customHeight="1" x14ac:dyDescent="0.2">
      <c r="A3" s="31" t="s">
        <v>84</v>
      </c>
      <c r="B3" s="31" t="s">
        <v>85</v>
      </c>
      <c r="D3" s="114" t="s">
        <v>118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9.899999999999999" customHeight="1" x14ac:dyDescent="0.2">
      <c r="A4" s="115" t="s">
        <v>130</v>
      </c>
      <c r="B4" s="116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9.899999999999999" customHeight="1" x14ac:dyDescent="0.2">
      <c r="A5" s="117" t="s">
        <v>129</v>
      </c>
      <c r="B5" s="118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ht="19.899999999999999" customHeight="1" x14ac:dyDescent="0.2">
      <c r="A6" s="119" t="s">
        <v>201</v>
      </c>
      <c r="B6" s="120"/>
      <c r="F6" s="28"/>
      <c r="G6" s="28"/>
      <c r="H6" s="28"/>
      <c r="K6" s="28"/>
      <c r="L6" s="28"/>
      <c r="M6" s="28"/>
      <c r="N6" s="28"/>
    </row>
    <row r="7" spans="1:14" ht="19.899999999999999" customHeight="1" x14ac:dyDescent="0.2">
      <c r="A7" s="119" t="s">
        <v>202</v>
      </c>
      <c r="B7" s="120"/>
      <c r="D7" s="92" t="s">
        <v>119</v>
      </c>
      <c r="E7" s="121"/>
      <c r="F7" s="122" t="s">
        <v>213</v>
      </c>
      <c r="G7" s="123"/>
      <c r="H7" s="28"/>
      <c r="I7" s="126" t="s">
        <v>120</v>
      </c>
      <c r="J7" s="126"/>
      <c r="K7" s="126"/>
      <c r="L7" s="126"/>
      <c r="M7" s="28"/>
      <c r="N7" s="28"/>
    </row>
    <row r="8" spans="1:14" ht="19.899999999999999" customHeight="1" x14ac:dyDescent="0.2">
      <c r="A8" s="119" t="s">
        <v>203</v>
      </c>
      <c r="B8" s="120"/>
      <c r="D8" s="92"/>
      <c r="E8" s="121"/>
      <c r="F8" s="124"/>
      <c r="G8" s="125"/>
      <c r="H8" s="28"/>
      <c r="I8" s="126"/>
      <c r="J8" s="126"/>
      <c r="K8" s="126"/>
      <c r="L8" s="126"/>
      <c r="M8" s="28"/>
      <c r="N8" s="28"/>
    </row>
    <row r="9" spans="1:14" ht="19.899999999999999" customHeight="1" x14ac:dyDescent="0.2">
      <c r="A9" s="119" t="s">
        <v>204</v>
      </c>
      <c r="B9" s="120"/>
      <c r="F9" s="28"/>
      <c r="G9" s="28"/>
      <c r="H9" s="28"/>
      <c r="K9" s="28"/>
      <c r="L9" s="28"/>
      <c r="M9" s="28"/>
      <c r="N9" s="28"/>
    </row>
    <row r="10" spans="1:14" ht="19.899999999999999" customHeight="1" x14ac:dyDescent="0.2">
      <c r="A10" s="106" t="s">
        <v>205</v>
      </c>
      <c r="B10" s="107"/>
      <c r="D10" s="92" t="s">
        <v>121</v>
      </c>
      <c r="E10" s="92"/>
      <c r="F10" s="102" t="s">
        <v>214</v>
      </c>
      <c r="G10" s="103"/>
      <c r="H10" s="28"/>
      <c r="I10" s="97" t="s">
        <v>122</v>
      </c>
      <c r="J10" s="97"/>
      <c r="K10" s="97"/>
      <c r="L10" s="97"/>
      <c r="M10" s="28"/>
      <c r="N10" s="28"/>
    </row>
    <row r="11" spans="1:14" ht="19.899999999999999" customHeight="1" x14ac:dyDescent="0.2">
      <c r="A11" s="108"/>
      <c r="B11" s="109"/>
      <c r="D11" s="92"/>
      <c r="E11" s="92"/>
      <c r="F11" s="104"/>
      <c r="G11" s="105"/>
      <c r="H11" s="28"/>
      <c r="I11" s="97"/>
      <c r="J11" s="97"/>
      <c r="K11" s="97"/>
      <c r="L11" s="97"/>
      <c r="M11" s="28"/>
      <c r="N11" s="28"/>
    </row>
    <row r="12" spans="1:14" ht="19.899999999999999" customHeight="1" x14ac:dyDescent="0.2">
      <c r="A12" s="106" t="s">
        <v>206</v>
      </c>
      <c r="B12" s="107"/>
      <c r="F12" s="28"/>
      <c r="G12" s="28"/>
      <c r="H12" s="28"/>
      <c r="K12" s="28"/>
      <c r="L12" s="28"/>
      <c r="M12" s="28"/>
      <c r="N12" s="28"/>
    </row>
    <row r="13" spans="1:14" ht="19.899999999999999" customHeight="1" x14ac:dyDescent="0.2">
      <c r="A13" s="108"/>
      <c r="B13" s="109"/>
      <c r="D13" s="92" t="s">
        <v>119</v>
      </c>
      <c r="E13" s="92"/>
      <c r="F13" s="93" t="s">
        <v>215</v>
      </c>
      <c r="G13" s="94"/>
      <c r="H13" s="28"/>
      <c r="I13" s="97" t="s">
        <v>123</v>
      </c>
      <c r="J13" s="97"/>
      <c r="K13" s="97"/>
      <c r="L13" s="97"/>
      <c r="M13" s="28"/>
      <c r="N13" s="28"/>
    </row>
    <row r="14" spans="1:14" ht="19.899999999999999" customHeight="1" x14ac:dyDescent="0.2">
      <c r="A14" s="91" t="s">
        <v>207</v>
      </c>
      <c r="B14" s="91"/>
      <c r="D14" s="92"/>
      <c r="E14" s="92"/>
      <c r="F14" s="95"/>
      <c r="G14" s="96"/>
      <c r="H14" s="28"/>
      <c r="I14" s="97"/>
      <c r="J14" s="97"/>
      <c r="K14" s="97"/>
      <c r="L14" s="97"/>
      <c r="M14" s="28"/>
      <c r="N14" s="28"/>
    </row>
    <row r="15" spans="1:14" ht="19.899999999999999" customHeight="1" x14ac:dyDescent="0.2">
      <c r="A15" s="91" t="s">
        <v>208</v>
      </c>
      <c r="B15" s="91"/>
      <c r="F15" s="28"/>
      <c r="G15" s="28"/>
      <c r="H15" s="28"/>
      <c r="K15" s="28"/>
      <c r="L15" s="28"/>
      <c r="M15" s="28"/>
      <c r="N15" s="28"/>
    </row>
    <row r="16" spans="1:14" ht="19.899999999999999" customHeight="1" x14ac:dyDescent="0.2">
      <c r="A16" s="91" t="s">
        <v>209</v>
      </c>
      <c r="B16" s="91"/>
      <c r="D16" s="92" t="s">
        <v>119</v>
      </c>
      <c r="E16" s="92"/>
      <c r="F16" s="98" t="s">
        <v>216</v>
      </c>
      <c r="G16" s="99"/>
      <c r="H16" s="28"/>
      <c r="I16" s="97" t="s">
        <v>124</v>
      </c>
      <c r="J16" s="97"/>
      <c r="K16" s="97"/>
      <c r="L16" s="97"/>
      <c r="M16" s="28"/>
      <c r="N16" s="28"/>
    </row>
    <row r="17" spans="1:14" ht="19.899999999999999" customHeight="1" x14ac:dyDescent="0.2">
      <c r="A17" s="91" t="s">
        <v>210</v>
      </c>
      <c r="B17" s="91"/>
      <c r="D17" s="92"/>
      <c r="E17" s="92"/>
      <c r="F17" s="100"/>
      <c r="G17" s="101"/>
      <c r="H17" s="28"/>
      <c r="I17" s="97"/>
      <c r="J17" s="97"/>
      <c r="K17" s="97"/>
      <c r="L17" s="97"/>
      <c r="M17" s="28"/>
      <c r="N17" s="28"/>
    </row>
    <row r="18" spans="1:14" ht="19.899999999999999" customHeight="1" x14ac:dyDescent="0.2">
      <c r="A18" s="127" t="s">
        <v>211</v>
      </c>
      <c r="B18" s="128"/>
      <c r="F18" s="28"/>
      <c r="G18" s="28"/>
      <c r="H18" s="28"/>
      <c r="K18" s="28"/>
      <c r="L18" s="28"/>
      <c r="M18" s="28"/>
      <c r="N18" s="28"/>
    </row>
    <row r="19" spans="1:14" ht="19.899999999999999" customHeight="1" x14ac:dyDescent="0.2">
      <c r="A19" s="129"/>
      <c r="B19" s="130"/>
      <c r="F19" s="28"/>
      <c r="G19" s="28"/>
      <c r="H19" s="28"/>
      <c r="K19" s="28"/>
      <c r="L19" s="28"/>
      <c r="M19" s="28"/>
      <c r="N19" s="28"/>
    </row>
    <row r="20" spans="1:14" ht="19.899999999999999" customHeight="1" x14ac:dyDescent="0.2">
      <c r="A20" s="91" t="s">
        <v>212</v>
      </c>
      <c r="B20" s="91"/>
      <c r="D20" s="21" t="s">
        <v>125</v>
      </c>
      <c r="F20" s="28" t="s">
        <v>126</v>
      </c>
      <c r="G20" s="28"/>
      <c r="H20" s="28"/>
      <c r="K20" s="28"/>
      <c r="L20" s="28"/>
      <c r="M20" s="28"/>
      <c r="N20" s="28"/>
    </row>
    <row r="21" spans="1:14" ht="19.899999999999999" customHeight="1" x14ac:dyDescent="0.2">
      <c r="A21" s="91" t="s">
        <v>218</v>
      </c>
      <c r="B21" s="91"/>
      <c r="F21" s="28"/>
      <c r="G21" s="28"/>
      <c r="H21" s="28"/>
      <c r="K21" s="28"/>
      <c r="L21" s="28"/>
      <c r="M21" s="28"/>
      <c r="N21" s="28"/>
    </row>
    <row r="22" spans="1:14" ht="19.899999999999999" customHeight="1" x14ac:dyDescent="0.2">
      <c r="A22" s="91" t="s">
        <v>219</v>
      </c>
      <c r="B22" s="91"/>
      <c r="D22" s="21" t="s">
        <v>223</v>
      </c>
      <c r="F22" s="28" t="s">
        <v>127</v>
      </c>
      <c r="G22" s="28"/>
      <c r="H22" s="28"/>
      <c r="K22" s="28"/>
      <c r="L22" s="28"/>
      <c r="M22" s="28"/>
      <c r="N22" s="28"/>
    </row>
    <row r="23" spans="1:14" ht="19.899999999999999" customHeight="1" x14ac:dyDescent="0.2">
      <c r="A23" s="91" t="s">
        <v>220</v>
      </c>
      <c r="B23" s="91"/>
      <c r="F23" s="28"/>
      <c r="G23" s="28"/>
      <c r="H23" s="28"/>
      <c r="K23" s="28"/>
      <c r="L23" s="28"/>
      <c r="M23" s="28"/>
      <c r="N23" s="28"/>
    </row>
    <row r="24" spans="1:14" ht="19.899999999999999" customHeight="1" x14ac:dyDescent="0.2">
      <c r="A24" s="91" t="s">
        <v>221</v>
      </c>
      <c r="B24" s="91"/>
      <c r="F24" s="28"/>
      <c r="G24" s="28"/>
      <c r="H24" s="28"/>
      <c r="K24" s="28"/>
      <c r="L24" s="28"/>
      <c r="M24" s="28"/>
      <c r="N24" s="28"/>
    </row>
    <row r="25" spans="1:14" ht="19.899999999999999" customHeight="1" x14ac:dyDescent="0.2">
      <c r="A25" s="91" t="s">
        <v>222</v>
      </c>
      <c r="B25" s="91"/>
      <c r="F25" s="28"/>
      <c r="G25" s="28"/>
      <c r="H25" s="28"/>
      <c r="K25" s="28"/>
      <c r="L25" s="28"/>
      <c r="M25" s="28"/>
      <c r="N25" s="28"/>
    </row>
    <row r="26" spans="1:14" ht="19.899999999999999" customHeight="1" x14ac:dyDescent="0.2">
      <c r="A26" s="91"/>
      <c r="B26" s="91"/>
      <c r="F26" s="28"/>
      <c r="G26" s="28"/>
      <c r="H26" s="28"/>
      <c r="K26" s="28"/>
      <c r="L26" s="28"/>
      <c r="M26" s="28"/>
      <c r="N26" s="28"/>
    </row>
    <row r="27" spans="1:14" ht="19.899999999999999" customHeight="1" x14ac:dyDescent="0.2">
      <c r="A27" s="91"/>
      <c r="B27" s="91"/>
      <c r="F27" s="28"/>
      <c r="G27" s="28"/>
      <c r="H27" s="28"/>
      <c r="K27" s="28"/>
      <c r="L27" s="28"/>
      <c r="M27" s="28"/>
      <c r="N27" s="28"/>
    </row>
    <row r="28" spans="1:14" ht="19.899999999999999" customHeight="1" x14ac:dyDescent="0.2">
      <c r="A28" s="91"/>
      <c r="B28" s="91"/>
      <c r="F28" s="28"/>
      <c r="G28" s="28"/>
      <c r="H28" s="28"/>
      <c r="K28" s="28"/>
      <c r="L28" s="28"/>
      <c r="M28" s="28"/>
      <c r="N28" s="28"/>
    </row>
    <row r="29" spans="1:14" ht="19.899999999999999" customHeight="1" x14ac:dyDescent="0.2">
      <c r="A29" s="91"/>
      <c r="B29" s="91"/>
      <c r="F29" s="28"/>
      <c r="G29" s="28"/>
      <c r="H29" s="28"/>
      <c r="K29" s="28"/>
      <c r="L29" s="28"/>
      <c r="M29" s="28"/>
      <c r="N29" s="28"/>
    </row>
    <row r="30" spans="1:14" ht="19.899999999999999" customHeight="1" x14ac:dyDescent="0.2">
      <c r="A30" s="91"/>
      <c r="B30" s="91"/>
      <c r="F30" s="28"/>
      <c r="G30" s="28"/>
      <c r="H30" s="28"/>
      <c r="K30" s="28"/>
      <c r="L30" s="28"/>
      <c r="M30" s="28"/>
      <c r="N30" s="28"/>
    </row>
    <row r="31" spans="1:14" ht="19.899999999999999" customHeight="1" x14ac:dyDescent="0.2">
      <c r="A31" s="91"/>
      <c r="B31" s="91"/>
      <c r="F31" s="28"/>
      <c r="G31" s="28"/>
      <c r="H31" s="28"/>
      <c r="K31" s="28"/>
      <c r="L31" s="28"/>
      <c r="M31" s="28"/>
      <c r="N31" s="28"/>
    </row>
    <row r="32" spans="1:14" ht="19.899999999999999" customHeight="1" x14ac:dyDescent="0.2">
      <c r="A32" s="91"/>
      <c r="B32" s="91"/>
      <c r="F32" s="28"/>
      <c r="G32" s="28"/>
      <c r="H32" s="28"/>
      <c r="K32" s="28"/>
      <c r="L32" s="28"/>
      <c r="M32" s="28"/>
      <c r="N32" s="28"/>
    </row>
    <row r="33" spans="1:2" ht="19.899999999999999" customHeight="1" x14ac:dyDescent="0.2">
      <c r="A33" s="91"/>
      <c r="B33" s="91"/>
    </row>
    <row r="34" spans="1:2" ht="19.899999999999999" customHeight="1" x14ac:dyDescent="0.2">
      <c r="A34" s="91"/>
      <c r="B34" s="91"/>
    </row>
    <row r="35" spans="1:2" ht="19.899999999999999" customHeight="1" x14ac:dyDescent="0.2">
      <c r="A35" s="91"/>
      <c r="B35" s="91"/>
    </row>
    <row r="36" spans="1:2" ht="19.899999999999999" customHeight="1" x14ac:dyDescent="0.2">
      <c r="A36" s="91"/>
      <c r="B36" s="91"/>
    </row>
    <row r="37" spans="1:2" ht="19.899999999999999" customHeight="1" x14ac:dyDescent="0.2">
      <c r="A37" s="91"/>
      <c r="B37" s="91"/>
    </row>
    <row r="38" spans="1:2" ht="19.899999999999999" customHeight="1" x14ac:dyDescent="0.2">
      <c r="A38" s="91"/>
      <c r="B38" s="91"/>
    </row>
    <row r="39" spans="1:2" ht="19.899999999999999" customHeight="1" x14ac:dyDescent="0.2">
      <c r="A39" s="91"/>
      <c r="B39" s="91"/>
    </row>
    <row r="40" spans="1:2" ht="19.899999999999999" customHeight="1" x14ac:dyDescent="0.2">
      <c r="A40" s="91"/>
      <c r="B40" s="91"/>
    </row>
    <row r="41" spans="1:2" ht="19.899999999999999" customHeight="1" x14ac:dyDescent="0.2">
      <c r="A41" s="91"/>
      <c r="B41" s="91"/>
    </row>
    <row r="42" spans="1:2" ht="19.899999999999999" customHeight="1" x14ac:dyDescent="0.2">
      <c r="A42" s="91"/>
      <c r="B42" s="91"/>
    </row>
    <row r="43" spans="1:2" ht="19.899999999999999" customHeight="1" x14ac:dyDescent="0.2">
      <c r="A43" s="91"/>
      <c r="B43" s="91"/>
    </row>
    <row r="44" spans="1:2" ht="19.899999999999999" customHeight="1" x14ac:dyDescent="0.2">
      <c r="A44" s="91"/>
      <c r="B44" s="91"/>
    </row>
    <row r="45" spans="1:2" ht="19.899999999999999" customHeight="1" x14ac:dyDescent="0.2">
      <c r="A45" s="91"/>
      <c r="B45" s="91"/>
    </row>
    <row r="46" spans="1:2" ht="19.899999999999999" customHeight="1" x14ac:dyDescent="0.2">
      <c r="A46" s="91"/>
      <c r="B46" s="91"/>
    </row>
    <row r="47" spans="1:2" ht="19.899999999999999" customHeight="1" x14ac:dyDescent="0.2">
      <c r="A47" s="91"/>
      <c r="B47" s="91"/>
    </row>
    <row r="48" spans="1:2" ht="19.899999999999999" customHeight="1" x14ac:dyDescent="0.2">
      <c r="A48" s="91"/>
      <c r="B48" s="91"/>
    </row>
    <row r="49" spans="1:2" ht="19.899999999999999" customHeight="1" x14ac:dyDescent="0.2">
      <c r="A49" s="91"/>
      <c r="B49" s="91"/>
    </row>
    <row r="50" spans="1:2" ht="19.899999999999999" customHeight="1" x14ac:dyDescent="0.2">
      <c r="A50" s="91"/>
      <c r="B50" s="91"/>
    </row>
    <row r="51" spans="1:2" ht="19.899999999999999" customHeight="1" x14ac:dyDescent="0.2">
      <c r="A51" s="91"/>
      <c r="B51" s="91"/>
    </row>
    <row r="52" spans="1:2" ht="19.899999999999999" customHeight="1" x14ac:dyDescent="0.2">
      <c r="A52" s="91"/>
      <c r="B52" s="91"/>
    </row>
    <row r="53" spans="1:2" ht="19.899999999999999" customHeight="1" x14ac:dyDescent="0.2">
      <c r="A53" s="91"/>
      <c r="B53" s="91"/>
    </row>
    <row r="54" spans="1:2" ht="19.899999999999999" customHeight="1" x14ac:dyDescent="0.2">
      <c r="A54" s="91"/>
      <c r="B54" s="91"/>
    </row>
    <row r="55" spans="1:2" ht="19.899999999999999" customHeight="1" x14ac:dyDescent="0.2">
      <c r="A55" s="91"/>
      <c r="B55" s="91"/>
    </row>
    <row r="56" spans="1:2" ht="19.899999999999999" customHeight="1" x14ac:dyDescent="0.2">
      <c r="A56" s="91"/>
      <c r="B56" s="91"/>
    </row>
    <row r="57" spans="1:2" ht="19.899999999999999" customHeight="1" x14ac:dyDescent="0.2">
      <c r="A57" s="91"/>
      <c r="B57" s="91"/>
    </row>
    <row r="58" spans="1:2" ht="19.899999999999999" customHeight="1" x14ac:dyDescent="0.2">
      <c r="A58" s="91"/>
      <c r="B58" s="91"/>
    </row>
    <row r="59" spans="1:2" ht="19.899999999999999" customHeight="1" x14ac:dyDescent="0.2">
      <c r="A59" s="91"/>
      <c r="B59" s="91"/>
    </row>
    <row r="60" spans="1:2" ht="19.899999999999999" customHeight="1" x14ac:dyDescent="0.2">
      <c r="A60" s="91"/>
      <c r="B60" s="91"/>
    </row>
    <row r="61" spans="1:2" ht="19.899999999999999" customHeight="1" x14ac:dyDescent="0.2">
      <c r="A61" s="91"/>
      <c r="B61" s="91"/>
    </row>
    <row r="62" spans="1:2" ht="19.899999999999999" customHeight="1" x14ac:dyDescent="0.2">
      <c r="A62" s="91"/>
      <c r="B62" s="91"/>
    </row>
    <row r="63" spans="1:2" ht="19.899999999999999" customHeight="1" x14ac:dyDescent="0.2">
      <c r="A63" s="91"/>
      <c r="B63" s="91"/>
    </row>
    <row r="64" spans="1:2" ht="19.899999999999999" customHeight="1" x14ac:dyDescent="0.2">
      <c r="A64" s="91"/>
      <c r="B64" s="91"/>
    </row>
    <row r="65" spans="1:2" ht="19.899999999999999" customHeight="1" x14ac:dyDescent="0.2">
      <c r="A65" s="91"/>
      <c r="B65" s="91"/>
    </row>
    <row r="66" spans="1:2" ht="19.899999999999999" customHeight="1" x14ac:dyDescent="0.2">
      <c r="A66" s="91"/>
      <c r="B66" s="91"/>
    </row>
    <row r="67" spans="1:2" ht="19.899999999999999" customHeight="1" x14ac:dyDescent="0.2">
      <c r="A67" s="91"/>
      <c r="B67" s="91"/>
    </row>
    <row r="68" spans="1:2" ht="19.899999999999999" customHeight="1" x14ac:dyDescent="0.2">
      <c r="A68" s="91"/>
      <c r="B68" s="91"/>
    </row>
    <row r="69" spans="1:2" ht="19.899999999999999" customHeight="1" x14ac:dyDescent="0.2">
      <c r="A69" s="91"/>
      <c r="B69" s="91"/>
    </row>
    <row r="70" spans="1:2" ht="19.899999999999999" customHeight="1" x14ac:dyDescent="0.2">
      <c r="A70" s="91"/>
      <c r="B70" s="91"/>
    </row>
    <row r="71" spans="1:2" ht="19.899999999999999" customHeight="1" x14ac:dyDescent="0.2">
      <c r="A71" s="91"/>
      <c r="B71" s="91"/>
    </row>
    <row r="72" spans="1:2" ht="19.899999999999999" customHeight="1" x14ac:dyDescent="0.2">
      <c r="A72" s="91"/>
      <c r="B72" s="91"/>
    </row>
    <row r="73" spans="1:2" ht="19.899999999999999" customHeight="1" x14ac:dyDescent="0.2">
      <c r="A73" s="91"/>
      <c r="B73" s="91"/>
    </row>
    <row r="74" spans="1:2" ht="19.899999999999999" customHeight="1" x14ac:dyDescent="0.2">
      <c r="A74" s="91"/>
      <c r="B74" s="91"/>
    </row>
    <row r="75" spans="1:2" ht="19.899999999999999" customHeight="1" x14ac:dyDescent="0.2">
      <c r="A75" s="91"/>
      <c r="B75" s="91"/>
    </row>
    <row r="76" spans="1:2" ht="19.899999999999999" customHeight="1" x14ac:dyDescent="0.2">
      <c r="A76" s="91"/>
      <c r="B76" s="91"/>
    </row>
    <row r="77" spans="1:2" ht="19.899999999999999" customHeight="1" x14ac:dyDescent="0.2">
      <c r="A77" s="91"/>
      <c r="B77" s="91"/>
    </row>
    <row r="78" spans="1:2" ht="19.899999999999999" customHeight="1" x14ac:dyDescent="0.2">
      <c r="A78" s="91"/>
      <c r="B78" s="91"/>
    </row>
    <row r="79" spans="1:2" ht="19.899999999999999" customHeight="1" x14ac:dyDescent="0.2">
      <c r="A79" s="91"/>
      <c r="B79" s="91"/>
    </row>
    <row r="80" spans="1:2" ht="19.899999999999999" customHeight="1" x14ac:dyDescent="0.2">
      <c r="A80" s="91"/>
      <c r="B80" s="91"/>
    </row>
    <row r="81" spans="1:2" ht="19.899999999999999" customHeight="1" x14ac:dyDescent="0.2">
      <c r="A81" s="91"/>
      <c r="B81" s="91"/>
    </row>
    <row r="82" spans="1:2" ht="19.899999999999999" customHeight="1" x14ac:dyDescent="0.2">
      <c r="A82" s="91"/>
      <c r="B82" s="91"/>
    </row>
    <row r="83" spans="1:2" ht="19.899999999999999" customHeight="1" x14ac:dyDescent="0.2">
      <c r="A83" s="91"/>
      <c r="B83" s="91"/>
    </row>
    <row r="84" spans="1:2" ht="19.899999999999999" customHeight="1" x14ac:dyDescent="0.2">
      <c r="A84" s="91"/>
      <c r="B84" s="91"/>
    </row>
    <row r="85" spans="1:2" ht="19.899999999999999" customHeight="1" x14ac:dyDescent="0.2">
      <c r="A85" s="91"/>
      <c r="B85" s="91"/>
    </row>
    <row r="86" spans="1:2" ht="19.899999999999999" customHeight="1" x14ac:dyDescent="0.2">
      <c r="A86" s="91"/>
      <c r="B86" s="91"/>
    </row>
    <row r="87" spans="1:2" ht="19.899999999999999" customHeight="1" x14ac:dyDescent="0.2">
      <c r="A87" s="91"/>
      <c r="B87" s="91"/>
    </row>
    <row r="88" spans="1:2" ht="19.899999999999999" customHeight="1" x14ac:dyDescent="0.2">
      <c r="A88" s="91"/>
      <c r="B88" s="91"/>
    </row>
    <row r="89" spans="1:2" ht="19.899999999999999" customHeight="1" x14ac:dyDescent="0.2">
      <c r="A89" s="91"/>
      <c r="B89" s="91"/>
    </row>
    <row r="90" spans="1:2" ht="19.899999999999999" customHeight="1" x14ac:dyDescent="0.2">
      <c r="A90" s="91"/>
      <c r="B90" s="91"/>
    </row>
    <row r="91" spans="1:2" ht="19.899999999999999" customHeight="1" x14ac:dyDescent="0.2">
      <c r="A91" s="91"/>
      <c r="B91" s="91"/>
    </row>
    <row r="92" spans="1:2" ht="19.899999999999999" customHeight="1" x14ac:dyDescent="0.2">
      <c r="A92" s="91"/>
      <c r="B92" s="91"/>
    </row>
    <row r="93" spans="1:2" ht="19.899999999999999" customHeight="1" x14ac:dyDescent="0.2">
      <c r="A93" s="91"/>
      <c r="B93" s="91"/>
    </row>
    <row r="94" spans="1:2" ht="19.899999999999999" customHeight="1" x14ac:dyDescent="0.2">
      <c r="A94" s="91"/>
      <c r="B94" s="91"/>
    </row>
    <row r="95" spans="1:2" ht="19.899999999999999" customHeight="1" x14ac:dyDescent="0.2">
      <c r="A95" s="91"/>
      <c r="B95" s="91"/>
    </row>
    <row r="96" spans="1:2" ht="19.899999999999999" customHeight="1" x14ac:dyDescent="0.2">
      <c r="A96" s="91"/>
      <c r="B96" s="91"/>
    </row>
    <row r="97" spans="1:2" ht="19.899999999999999" customHeight="1" x14ac:dyDescent="0.2">
      <c r="A97" s="91"/>
      <c r="B97" s="91"/>
    </row>
    <row r="98" spans="1:2" ht="19.899999999999999" customHeight="1" x14ac:dyDescent="0.2">
      <c r="A98" s="91"/>
      <c r="B98" s="91"/>
    </row>
    <row r="99" spans="1:2" ht="19.899999999999999" customHeight="1" x14ac:dyDescent="0.2">
      <c r="A99" s="91"/>
      <c r="B99" s="91"/>
    </row>
    <row r="100" spans="1:2" ht="19.899999999999999" customHeight="1" x14ac:dyDescent="0.2">
      <c r="A100" s="91"/>
      <c r="B100" s="91"/>
    </row>
    <row r="101" spans="1:2" ht="19.899999999999999" customHeight="1" x14ac:dyDescent="0.2">
      <c r="A101" s="91"/>
      <c r="B101" s="91"/>
    </row>
    <row r="102" spans="1:2" ht="19.899999999999999" customHeight="1" x14ac:dyDescent="0.2">
      <c r="A102" s="91"/>
      <c r="B102" s="91"/>
    </row>
    <row r="103" spans="1:2" ht="19.899999999999999" customHeight="1" x14ac:dyDescent="0.2">
      <c r="A103" s="91"/>
      <c r="B103" s="91"/>
    </row>
    <row r="104" spans="1:2" ht="19.899999999999999" customHeight="1" x14ac:dyDescent="0.2">
      <c r="A104" s="91"/>
      <c r="B104" s="91"/>
    </row>
    <row r="105" spans="1:2" ht="19.899999999999999" customHeight="1" x14ac:dyDescent="0.2">
      <c r="A105" s="91"/>
      <c r="B105" s="91"/>
    </row>
    <row r="106" spans="1:2" ht="19.899999999999999" customHeight="1" x14ac:dyDescent="0.2">
      <c r="A106" s="91"/>
      <c r="B106" s="91"/>
    </row>
    <row r="107" spans="1:2" ht="19.899999999999999" customHeight="1" x14ac:dyDescent="0.2">
      <c r="A107" s="91"/>
      <c r="B107" s="91"/>
    </row>
    <row r="108" spans="1:2" ht="19.899999999999999" customHeight="1" x14ac:dyDescent="0.2">
      <c r="A108" s="91"/>
      <c r="B108" s="91"/>
    </row>
    <row r="109" spans="1:2" ht="19.899999999999999" customHeight="1" x14ac:dyDescent="0.2">
      <c r="A109" s="91"/>
      <c r="B109" s="91"/>
    </row>
    <row r="110" spans="1:2" ht="19.899999999999999" customHeight="1" x14ac:dyDescent="0.2">
      <c r="A110" s="91"/>
      <c r="B110" s="91"/>
    </row>
    <row r="111" spans="1:2" ht="19.899999999999999" customHeight="1" x14ac:dyDescent="0.2">
      <c r="A111" s="91"/>
      <c r="B111" s="91"/>
    </row>
    <row r="112" spans="1:2" ht="19.899999999999999" customHeight="1" x14ac:dyDescent="0.2">
      <c r="A112" s="91"/>
      <c r="B112" s="91"/>
    </row>
    <row r="113" spans="1:2" ht="19.899999999999999" customHeight="1" x14ac:dyDescent="0.2">
      <c r="A113" s="91"/>
      <c r="B113" s="91"/>
    </row>
    <row r="114" spans="1:2" ht="19.899999999999999" customHeight="1" x14ac:dyDescent="0.2">
      <c r="A114" s="91"/>
      <c r="B114" s="91"/>
    </row>
    <row r="115" spans="1:2" ht="19.899999999999999" customHeight="1" x14ac:dyDescent="0.2">
      <c r="A115" s="91"/>
      <c r="B115" s="91"/>
    </row>
    <row r="116" spans="1:2" ht="19.899999999999999" customHeight="1" x14ac:dyDescent="0.2">
      <c r="A116" s="91"/>
      <c r="B116" s="91"/>
    </row>
    <row r="117" spans="1:2" ht="19.899999999999999" customHeight="1" x14ac:dyDescent="0.2">
      <c r="A117" s="91"/>
      <c r="B117" s="91"/>
    </row>
    <row r="118" spans="1:2" ht="19.899999999999999" customHeight="1" x14ac:dyDescent="0.2">
      <c r="A118" s="91"/>
      <c r="B118" s="91"/>
    </row>
    <row r="119" spans="1:2" ht="19.899999999999999" customHeight="1" x14ac:dyDescent="0.2">
      <c r="A119" s="91"/>
      <c r="B119" s="91"/>
    </row>
    <row r="120" spans="1:2" ht="19.899999999999999" customHeight="1" x14ac:dyDescent="0.2">
      <c r="A120" s="91"/>
      <c r="B120" s="91"/>
    </row>
    <row r="121" spans="1:2" ht="19.899999999999999" customHeight="1" x14ac:dyDescent="0.2">
      <c r="A121" s="91"/>
      <c r="B121" s="91"/>
    </row>
    <row r="122" spans="1:2" ht="19.899999999999999" customHeight="1" x14ac:dyDescent="0.2">
      <c r="A122" s="91"/>
      <c r="B122" s="91"/>
    </row>
    <row r="123" spans="1:2" ht="19.899999999999999" customHeight="1" x14ac:dyDescent="0.2">
      <c r="A123" s="91"/>
      <c r="B123" s="91"/>
    </row>
    <row r="124" spans="1:2" ht="19.899999999999999" customHeight="1" x14ac:dyDescent="0.2">
      <c r="A124" s="91"/>
      <c r="B124" s="91"/>
    </row>
    <row r="125" spans="1:2" ht="19.899999999999999" customHeight="1" x14ac:dyDescent="0.2">
      <c r="A125" s="91"/>
      <c r="B125" s="91"/>
    </row>
    <row r="126" spans="1:2" ht="19.899999999999999" customHeight="1" x14ac:dyDescent="0.2">
      <c r="A126" s="91"/>
      <c r="B126" s="91"/>
    </row>
    <row r="127" spans="1:2" ht="19.899999999999999" customHeight="1" x14ac:dyDescent="0.2">
      <c r="A127" s="91"/>
      <c r="B127" s="91"/>
    </row>
    <row r="128" spans="1:2" ht="19.899999999999999" customHeight="1" x14ac:dyDescent="0.2">
      <c r="A128" s="91"/>
      <c r="B128" s="91"/>
    </row>
    <row r="129" spans="1:2" ht="19.899999999999999" customHeight="1" x14ac:dyDescent="0.2">
      <c r="A129" s="91"/>
      <c r="B129" s="91"/>
    </row>
    <row r="130" spans="1:2" ht="19.899999999999999" customHeight="1" x14ac:dyDescent="0.2">
      <c r="A130" s="91"/>
      <c r="B130" s="91"/>
    </row>
    <row r="131" spans="1:2" ht="19.899999999999999" customHeight="1" x14ac:dyDescent="0.2">
      <c r="A131" s="91"/>
      <c r="B131" s="91"/>
    </row>
    <row r="132" spans="1:2" ht="19.899999999999999" customHeight="1" x14ac:dyDescent="0.2">
      <c r="A132" s="91"/>
      <c r="B132" s="91"/>
    </row>
    <row r="133" spans="1:2" ht="19.899999999999999" customHeight="1" x14ac:dyDescent="0.2">
      <c r="A133" s="91"/>
      <c r="B133" s="91"/>
    </row>
    <row r="134" spans="1:2" ht="19.899999999999999" customHeight="1" x14ac:dyDescent="0.2">
      <c r="A134" s="91"/>
      <c r="B134" s="91"/>
    </row>
    <row r="135" spans="1:2" ht="19.899999999999999" customHeight="1" x14ac:dyDescent="0.2">
      <c r="A135" s="91"/>
      <c r="B135" s="91"/>
    </row>
    <row r="136" spans="1:2" ht="19.899999999999999" customHeight="1" x14ac:dyDescent="0.2">
      <c r="A136" s="91"/>
      <c r="B136" s="91"/>
    </row>
    <row r="137" spans="1:2" ht="19.899999999999999" customHeight="1" x14ac:dyDescent="0.2">
      <c r="A137" s="91"/>
      <c r="B137" s="91"/>
    </row>
    <row r="138" spans="1:2" ht="19.899999999999999" customHeight="1" x14ac:dyDescent="0.2">
      <c r="A138" s="91"/>
      <c r="B138" s="91"/>
    </row>
    <row r="139" spans="1:2" ht="19.899999999999999" customHeight="1" x14ac:dyDescent="0.2">
      <c r="A139" s="91"/>
      <c r="B139" s="91"/>
    </row>
    <row r="140" spans="1:2" ht="19.899999999999999" customHeight="1" x14ac:dyDescent="0.2">
      <c r="A140" s="91"/>
      <c r="B140" s="91"/>
    </row>
    <row r="141" spans="1:2" ht="19.899999999999999" customHeight="1" x14ac:dyDescent="0.2">
      <c r="A141" s="91"/>
      <c r="B141" s="91"/>
    </row>
    <row r="142" spans="1:2" ht="19.899999999999999" customHeight="1" x14ac:dyDescent="0.2">
      <c r="A142" s="91"/>
      <c r="B142" s="91"/>
    </row>
    <row r="143" spans="1:2" ht="19.899999999999999" customHeight="1" x14ac:dyDescent="0.2">
      <c r="A143" s="91"/>
      <c r="B143" s="91"/>
    </row>
    <row r="144" spans="1:2" ht="19.899999999999999" customHeight="1" x14ac:dyDescent="0.2">
      <c r="A144" s="91"/>
      <c r="B144" s="91"/>
    </row>
    <row r="145" spans="1:2" ht="19.899999999999999" customHeight="1" x14ac:dyDescent="0.2">
      <c r="A145" s="91"/>
      <c r="B145" s="91"/>
    </row>
    <row r="146" spans="1:2" ht="19.899999999999999" customHeight="1" x14ac:dyDescent="0.2">
      <c r="A146" s="91"/>
      <c r="B146" s="91"/>
    </row>
    <row r="147" spans="1:2" ht="19.899999999999999" customHeight="1" x14ac:dyDescent="0.2">
      <c r="A147" s="91"/>
      <c r="B147" s="91"/>
    </row>
    <row r="148" spans="1:2" ht="19.899999999999999" customHeight="1" x14ac:dyDescent="0.2">
      <c r="A148" s="91"/>
      <c r="B148" s="91"/>
    </row>
    <row r="149" spans="1:2" ht="19.899999999999999" customHeight="1" x14ac:dyDescent="0.2">
      <c r="A149" s="91"/>
      <c r="B149" s="91"/>
    </row>
    <row r="150" spans="1:2" ht="19.899999999999999" customHeight="1" x14ac:dyDescent="0.2">
      <c r="A150" s="91"/>
      <c r="B150" s="91"/>
    </row>
    <row r="151" spans="1:2" ht="19.899999999999999" customHeight="1" x14ac:dyDescent="0.2">
      <c r="A151" s="91"/>
      <c r="B151" s="91"/>
    </row>
    <row r="152" spans="1:2" ht="19.899999999999999" customHeight="1" x14ac:dyDescent="0.2">
      <c r="A152" s="91"/>
      <c r="B152" s="91"/>
    </row>
    <row r="153" spans="1:2" ht="19.899999999999999" customHeight="1" x14ac:dyDescent="0.2">
      <c r="A153" s="91"/>
      <c r="B153" s="91"/>
    </row>
    <row r="154" spans="1:2" ht="19.899999999999999" customHeight="1" x14ac:dyDescent="0.2">
      <c r="A154" s="91"/>
      <c r="B154" s="91"/>
    </row>
    <row r="155" spans="1:2" ht="19.899999999999999" customHeight="1" x14ac:dyDescent="0.2">
      <c r="A155" s="91"/>
      <c r="B155" s="91"/>
    </row>
    <row r="156" spans="1:2" ht="19.899999999999999" customHeight="1" x14ac:dyDescent="0.2">
      <c r="A156" s="91"/>
      <c r="B156" s="91"/>
    </row>
    <row r="157" spans="1:2" ht="19.899999999999999" customHeight="1" x14ac:dyDescent="0.2">
      <c r="A157" s="91"/>
      <c r="B157" s="91"/>
    </row>
    <row r="158" spans="1:2" ht="19.899999999999999" customHeight="1" x14ac:dyDescent="0.2">
      <c r="A158" s="91"/>
      <c r="B158" s="91"/>
    </row>
    <row r="159" spans="1:2" ht="19.899999999999999" customHeight="1" x14ac:dyDescent="0.2">
      <c r="A159" s="91"/>
      <c r="B159" s="91"/>
    </row>
    <row r="160" spans="1:2" ht="19.899999999999999" customHeight="1" x14ac:dyDescent="0.2">
      <c r="A160" s="91"/>
      <c r="B160" s="91"/>
    </row>
    <row r="161" spans="1:2" ht="19.899999999999999" customHeight="1" x14ac:dyDescent="0.2">
      <c r="A161" s="91"/>
      <c r="B161" s="91"/>
    </row>
    <row r="162" spans="1:2" ht="19.899999999999999" customHeight="1" x14ac:dyDescent="0.2">
      <c r="A162" s="91"/>
      <c r="B162" s="91"/>
    </row>
    <row r="163" spans="1:2" ht="19.899999999999999" customHeight="1" x14ac:dyDescent="0.2">
      <c r="A163" s="91"/>
      <c r="B163" s="91"/>
    </row>
    <row r="164" spans="1:2" ht="19.899999999999999" customHeight="1" x14ac:dyDescent="0.2">
      <c r="A164" s="91"/>
      <c r="B164" s="91"/>
    </row>
    <row r="165" spans="1:2" ht="19.899999999999999" customHeight="1" x14ac:dyDescent="0.2">
      <c r="A165" s="91"/>
      <c r="B165" s="91"/>
    </row>
    <row r="166" spans="1:2" ht="19.899999999999999" customHeight="1" x14ac:dyDescent="0.2">
      <c r="A166" s="91"/>
      <c r="B166" s="91"/>
    </row>
    <row r="167" spans="1:2" ht="19.899999999999999" customHeight="1" x14ac:dyDescent="0.2">
      <c r="A167" s="91"/>
      <c r="B167" s="91"/>
    </row>
    <row r="168" spans="1:2" ht="19.899999999999999" customHeight="1" x14ac:dyDescent="0.2">
      <c r="A168" s="91"/>
      <c r="B168" s="91"/>
    </row>
    <row r="169" spans="1:2" ht="19.899999999999999" customHeight="1" x14ac:dyDescent="0.2">
      <c r="A169" s="91"/>
      <c r="B169" s="91"/>
    </row>
    <row r="170" spans="1:2" ht="19.899999999999999" customHeight="1" x14ac:dyDescent="0.2">
      <c r="A170" s="91"/>
      <c r="B170" s="91"/>
    </row>
    <row r="171" spans="1:2" ht="19.899999999999999" customHeight="1" x14ac:dyDescent="0.2">
      <c r="A171" s="91"/>
      <c r="B171" s="91"/>
    </row>
    <row r="172" spans="1:2" ht="19.899999999999999" customHeight="1" x14ac:dyDescent="0.2">
      <c r="A172" s="91"/>
      <c r="B172" s="91"/>
    </row>
    <row r="173" spans="1:2" ht="19.899999999999999" customHeight="1" x14ac:dyDescent="0.2">
      <c r="A173" s="91"/>
      <c r="B173" s="91"/>
    </row>
    <row r="174" spans="1:2" ht="19.899999999999999" customHeight="1" x14ac:dyDescent="0.2">
      <c r="A174" s="91"/>
      <c r="B174" s="91"/>
    </row>
    <row r="175" spans="1:2" ht="19.899999999999999" customHeight="1" x14ac:dyDescent="0.2">
      <c r="A175" s="91"/>
      <c r="B175" s="91"/>
    </row>
    <row r="176" spans="1:2" ht="19.899999999999999" customHeight="1" x14ac:dyDescent="0.2">
      <c r="A176" s="91"/>
      <c r="B176" s="91"/>
    </row>
    <row r="177" spans="1:2" ht="19.899999999999999" customHeight="1" x14ac:dyDescent="0.2">
      <c r="A177" s="91"/>
      <c r="B177" s="91"/>
    </row>
    <row r="178" spans="1:2" ht="19.899999999999999" customHeight="1" x14ac:dyDescent="0.2">
      <c r="A178" s="91"/>
      <c r="B178" s="91"/>
    </row>
    <row r="179" spans="1:2" ht="19.899999999999999" customHeight="1" x14ac:dyDescent="0.2">
      <c r="A179" s="91"/>
      <c r="B179" s="91"/>
    </row>
    <row r="180" spans="1:2" ht="19.899999999999999" customHeight="1" x14ac:dyDescent="0.2">
      <c r="A180" s="91"/>
      <c r="B180" s="91"/>
    </row>
    <row r="181" spans="1:2" ht="19.899999999999999" customHeight="1" x14ac:dyDescent="0.2">
      <c r="A181" s="91"/>
      <c r="B181" s="91"/>
    </row>
    <row r="182" spans="1:2" ht="19.899999999999999" customHeight="1" x14ac:dyDescent="0.2">
      <c r="A182" s="91"/>
      <c r="B182" s="91"/>
    </row>
    <row r="183" spans="1:2" ht="19.899999999999999" customHeight="1" x14ac:dyDescent="0.2">
      <c r="A183" s="91"/>
      <c r="B183" s="91"/>
    </row>
    <row r="184" spans="1:2" ht="19.899999999999999" customHeight="1" x14ac:dyDescent="0.2">
      <c r="A184" s="91"/>
      <c r="B184" s="91"/>
    </row>
    <row r="185" spans="1:2" ht="19.899999999999999" customHeight="1" x14ac:dyDescent="0.2">
      <c r="A185" s="91"/>
      <c r="B185" s="91"/>
    </row>
    <row r="186" spans="1:2" ht="19.899999999999999" customHeight="1" x14ac:dyDescent="0.2">
      <c r="A186" s="91"/>
      <c r="B186" s="91"/>
    </row>
    <row r="187" spans="1:2" ht="19.899999999999999" customHeight="1" x14ac:dyDescent="0.2">
      <c r="A187" s="91"/>
      <c r="B187" s="91"/>
    </row>
    <row r="188" spans="1:2" ht="19.899999999999999" customHeight="1" x14ac:dyDescent="0.2">
      <c r="A188" s="91"/>
      <c r="B188" s="91"/>
    </row>
    <row r="189" spans="1:2" ht="19.899999999999999" customHeight="1" x14ac:dyDescent="0.2">
      <c r="A189" s="91"/>
      <c r="B189" s="91"/>
    </row>
    <row r="190" spans="1:2" ht="19.899999999999999" customHeight="1" x14ac:dyDescent="0.2">
      <c r="A190" s="91"/>
      <c r="B190" s="91"/>
    </row>
    <row r="191" spans="1:2" ht="19.899999999999999" customHeight="1" x14ac:dyDescent="0.2">
      <c r="A191" s="91"/>
      <c r="B191" s="91"/>
    </row>
    <row r="192" spans="1:2" ht="19.899999999999999" customHeight="1" x14ac:dyDescent="0.2">
      <c r="A192" s="91"/>
      <c r="B192" s="91"/>
    </row>
    <row r="193" spans="1:2" ht="19.899999999999999" customHeight="1" x14ac:dyDescent="0.2">
      <c r="A193" s="91"/>
      <c r="B193" s="91"/>
    </row>
    <row r="194" spans="1:2" ht="19.899999999999999" customHeight="1" x14ac:dyDescent="0.2">
      <c r="A194" s="91"/>
      <c r="B194" s="91"/>
    </row>
    <row r="195" spans="1:2" ht="19.899999999999999" customHeight="1" x14ac:dyDescent="0.2">
      <c r="A195" s="91"/>
      <c r="B195" s="91"/>
    </row>
    <row r="196" spans="1:2" ht="19.899999999999999" customHeight="1" x14ac:dyDescent="0.2">
      <c r="A196" s="91"/>
      <c r="B196" s="91"/>
    </row>
    <row r="197" spans="1:2" ht="19.899999999999999" customHeight="1" x14ac:dyDescent="0.2">
      <c r="A197" s="91"/>
      <c r="B197" s="91"/>
    </row>
    <row r="198" spans="1:2" ht="19.899999999999999" customHeight="1" x14ac:dyDescent="0.2">
      <c r="A198" s="91"/>
      <c r="B198" s="91"/>
    </row>
    <row r="199" spans="1:2" ht="19.899999999999999" customHeight="1" x14ac:dyDescent="0.2">
      <c r="A199" s="91"/>
      <c r="B199" s="91"/>
    </row>
    <row r="200" spans="1:2" ht="19.899999999999999" customHeight="1" x14ac:dyDescent="0.2">
      <c r="A200" s="91"/>
      <c r="B200" s="91"/>
    </row>
    <row r="201" spans="1:2" ht="19.899999999999999" customHeight="1" x14ac:dyDescent="0.2">
      <c r="A201" s="91"/>
      <c r="B201" s="91"/>
    </row>
    <row r="202" spans="1:2" ht="19.899999999999999" customHeight="1" x14ac:dyDescent="0.2">
      <c r="A202" s="91"/>
      <c r="B202" s="91"/>
    </row>
    <row r="203" spans="1:2" ht="19.899999999999999" customHeight="1" x14ac:dyDescent="0.2">
      <c r="A203" s="91"/>
      <c r="B203" s="91"/>
    </row>
    <row r="204" spans="1:2" ht="19.899999999999999" customHeight="1" x14ac:dyDescent="0.2">
      <c r="A204" s="91"/>
      <c r="B204" s="91"/>
    </row>
    <row r="205" spans="1:2" ht="19.899999999999999" customHeight="1" x14ac:dyDescent="0.2">
      <c r="A205" s="91"/>
      <c r="B205" s="91"/>
    </row>
    <row r="206" spans="1:2" ht="19.899999999999999" customHeight="1" x14ac:dyDescent="0.2">
      <c r="A206" s="91"/>
      <c r="B206" s="91"/>
    </row>
    <row r="207" spans="1:2" ht="19.899999999999999" customHeight="1" x14ac:dyDescent="0.2">
      <c r="A207" s="91"/>
      <c r="B207" s="91"/>
    </row>
    <row r="208" spans="1:2" ht="19.899999999999999" customHeight="1" x14ac:dyDescent="0.2">
      <c r="A208" s="91"/>
      <c r="B208" s="91"/>
    </row>
    <row r="209" spans="1:2" ht="19.899999999999999" customHeight="1" x14ac:dyDescent="0.2">
      <c r="A209" s="91"/>
      <c r="B209" s="91"/>
    </row>
    <row r="210" spans="1:2" ht="19.899999999999999" customHeight="1" x14ac:dyDescent="0.2">
      <c r="A210" s="91"/>
      <c r="B210" s="91"/>
    </row>
    <row r="211" spans="1:2" ht="19.899999999999999" customHeight="1" x14ac:dyDescent="0.2">
      <c r="A211" s="91"/>
      <c r="B211" s="91"/>
    </row>
    <row r="212" spans="1:2" ht="19.899999999999999" customHeight="1" x14ac:dyDescent="0.2">
      <c r="A212" s="91"/>
      <c r="B212" s="91"/>
    </row>
    <row r="213" spans="1:2" ht="19.899999999999999" customHeight="1" x14ac:dyDescent="0.2">
      <c r="A213" s="91"/>
      <c r="B213" s="91"/>
    </row>
    <row r="214" spans="1:2" ht="19.899999999999999" customHeight="1" x14ac:dyDescent="0.2">
      <c r="A214" s="91"/>
      <c r="B214" s="91"/>
    </row>
    <row r="215" spans="1:2" ht="19.899999999999999" customHeight="1" x14ac:dyDescent="0.2">
      <c r="A215" s="91"/>
      <c r="B215" s="91"/>
    </row>
    <row r="216" spans="1:2" ht="19.899999999999999" customHeight="1" x14ac:dyDescent="0.2">
      <c r="A216" s="91"/>
      <c r="B216" s="91"/>
    </row>
    <row r="217" spans="1:2" ht="19.899999999999999" customHeight="1" x14ac:dyDescent="0.2">
      <c r="A217" s="91"/>
      <c r="B217" s="91"/>
    </row>
    <row r="218" spans="1:2" ht="19.899999999999999" customHeight="1" x14ac:dyDescent="0.2">
      <c r="A218" s="91"/>
      <c r="B218" s="91"/>
    </row>
    <row r="219" spans="1:2" ht="19.899999999999999" customHeight="1" x14ac:dyDescent="0.2">
      <c r="A219" s="91"/>
      <c r="B219" s="91"/>
    </row>
    <row r="220" spans="1:2" ht="19.899999999999999" customHeight="1" x14ac:dyDescent="0.2">
      <c r="A220" s="91"/>
      <c r="B220" s="91"/>
    </row>
    <row r="221" spans="1:2" ht="19.899999999999999" customHeight="1" x14ac:dyDescent="0.2">
      <c r="A221" s="91"/>
      <c r="B221" s="91"/>
    </row>
    <row r="222" spans="1:2" ht="19.899999999999999" customHeight="1" x14ac:dyDescent="0.2">
      <c r="A222" s="91"/>
      <c r="B222" s="91"/>
    </row>
    <row r="223" spans="1:2" ht="19.899999999999999" customHeight="1" x14ac:dyDescent="0.2">
      <c r="A223" s="91"/>
      <c r="B223" s="91"/>
    </row>
    <row r="224" spans="1:2" ht="19.899999999999999" customHeight="1" x14ac:dyDescent="0.2">
      <c r="A224" s="91"/>
      <c r="B224" s="91"/>
    </row>
    <row r="225" spans="1:2" ht="19.899999999999999" customHeight="1" x14ac:dyDescent="0.2">
      <c r="A225" s="91"/>
      <c r="B225" s="91"/>
    </row>
    <row r="226" spans="1:2" ht="19.899999999999999" customHeight="1" x14ac:dyDescent="0.2">
      <c r="A226" s="91"/>
      <c r="B226" s="91"/>
    </row>
    <row r="227" spans="1:2" ht="19.899999999999999" customHeight="1" x14ac:dyDescent="0.2">
      <c r="A227" s="91"/>
      <c r="B227" s="91"/>
    </row>
    <row r="228" spans="1:2" ht="19.899999999999999" customHeight="1" x14ac:dyDescent="0.2">
      <c r="A228" s="91"/>
      <c r="B228" s="91"/>
    </row>
    <row r="229" spans="1:2" ht="19.899999999999999" customHeight="1" x14ac:dyDescent="0.2">
      <c r="A229" s="91"/>
      <c r="B229" s="91"/>
    </row>
    <row r="230" spans="1:2" ht="19.899999999999999" customHeight="1" x14ac:dyDescent="0.2">
      <c r="A230" s="91"/>
      <c r="B230" s="91"/>
    </row>
    <row r="231" spans="1:2" ht="19.899999999999999" customHeight="1" x14ac:dyDescent="0.2">
      <c r="A231" s="91"/>
      <c r="B231" s="91"/>
    </row>
    <row r="232" spans="1:2" ht="19.899999999999999" customHeight="1" x14ac:dyDescent="0.2">
      <c r="A232" s="91"/>
      <c r="B232" s="91"/>
    </row>
    <row r="233" spans="1:2" ht="19.899999999999999" customHeight="1" x14ac:dyDescent="0.2">
      <c r="A233" s="91"/>
      <c r="B233" s="91"/>
    </row>
    <row r="234" spans="1:2" ht="19.899999999999999" customHeight="1" x14ac:dyDescent="0.2">
      <c r="A234" s="91"/>
      <c r="B234" s="91"/>
    </row>
    <row r="235" spans="1:2" ht="19.899999999999999" customHeight="1" x14ac:dyDescent="0.2">
      <c r="A235" s="91"/>
      <c r="B235" s="91"/>
    </row>
    <row r="236" spans="1:2" ht="19.899999999999999" customHeight="1" x14ac:dyDescent="0.2">
      <c r="A236" s="91"/>
      <c r="B236" s="91"/>
    </row>
    <row r="237" spans="1:2" ht="19.899999999999999" customHeight="1" x14ac:dyDescent="0.2">
      <c r="A237" s="91"/>
      <c r="B237" s="91"/>
    </row>
    <row r="238" spans="1:2" ht="19.899999999999999" customHeight="1" x14ac:dyDescent="0.2">
      <c r="A238" s="91"/>
      <c r="B238" s="91"/>
    </row>
    <row r="239" spans="1:2" ht="19.899999999999999" customHeight="1" x14ac:dyDescent="0.2">
      <c r="A239" s="91"/>
      <c r="B239" s="91"/>
    </row>
    <row r="240" spans="1:2" ht="19.899999999999999" customHeight="1" x14ac:dyDescent="0.2">
      <c r="A240" s="91"/>
      <c r="B240" s="91"/>
    </row>
    <row r="241" spans="1:2" ht="19.899999999999999" customHeight="1" x14ac:dyDescent="0.2">
      <c r="A241" s="91"/>
      <c r="B241" s="91"/>
    </row>
    <row r="242" spans="1:2" ht="19.899999999999999" customHeight="1" x14ac:dyDescent="0.2">
      <c r="A242" s="91"/>
      <c r="B242" s="91"/>
    </row>
    <row r="243" spans="1:2" ht="19.899999999999999" customHeight="1" x14ac:dyDescent="0.2">
      <c r="A243" s="91"/>
      <c r="B243" s="91"/>
    </row>
    <row r="244" spans="1:2" ht="19.899999999999999" customHeight="1" x14ac:dyDescent="0.2">
      <c r="A244" s="91"/>
      <c r="B244" s="91"/>
    </row>
    <row r="245" spans="1:2" ht="19.899999999999999" customHeight="1" x14ac:dyDescent="0.2">
      <c r="A245" s="91"/>
      <c r="B245" s="91"/>
    </row>
    <row r="246" spans="1:2" ht="19.899999999999999" customHeight="1" x14ac:dyDescent="0.2">
      <c r="A246" s="91"/>
      <c r="B246" s="91"/>
    </row>
    <row r="247" spans="1:2" ht="19.899999999999999" customHeight="1" x14ac:dyDescent="0.2">
      <c r="A247" s="91"/>
      <c r="B247" s="91"/>
    </row>
    <row r="248" spans="1:2" ht="19.899999999999999" customHeight="1" x14ac:dyDescent="0.2">
      <c r="A248" s="91"/>
      <c r="B248" s="91"/>
    </row>
    <row r="249" spans="1:2" ht="19.899999999999999" customHeight="1" x14ac:dyDescent="0.2">
      <c r="A249" s="91"/>
      <c r="B249" s="91"/>
    </row>
    <row r="250" spans="1:2" ht="19.899999999999999" customHeight="1" x14ac:dyDescent="0.2">
      <c r="A250" s="91"/>
      <c r="B250" s="91"/>
    </row>
    <row r="251" spans="1:2" ht="19.899999999999999" customHeight="1" x14ac:dyDescent="0.2">
      <c r="A251" s="91"/>
      <c r="B251" s="91"/>
    </row>
    <row r="252" spans="1:2" ht="19.899999999999999" customHeight="1" x14ac:dyDescent="0.2">
      <c r="A252" s="91"/>
      <c r="B252" s="91"/>
    </row>
    <row r="253" spans="1:2" ht="19.899999999999999" customHeight="1" x14ac:dyDescent="0.2">
      <c r="A253" s="91"/>
      <c r="B253" s="91"/>
    </row>
    <row r="254" spans="1:2" ht="19.899999999999999" customHeight="1" x14ac:dyDescent="0.2">
      <c r="A254" s="91"/>
      <c r="B254" s="91"/>
    </row>
    <row r="255" spans="1:2" ht="19.899999999999999" customHeight="1" x14ac:dyDescent="0.2">
      <c r="A255" s="91"/>
      <c r="B255" s="91"/>
    </row>
    <row r="256" spans="1:2" ht="19.899999999999999" customHeight="1" x14ac:dyDescent="0.2">
      <c r="A256" s="91"/>
      <c r="B256" s="91"/>
    </row>
    <row r="257" spans="1:2" ht="19.899999999999999" customHeight="1" x14ac:dyDescent="0.2">
      <c r="A257" s="91"/>
      <c r="B257" s="91"/>
    </row>
    <row r="258" spans="1:2" ht="19.899999999999999" customHeight="1" x14ac:dyDescent="0.2">
      <c r="A258" s="91"/>
      <c r="B258" s="91"/>
    </row>
    <row r="259" spans="1:2" ht="19.899999999999999" customHeight="1" x14ac:dyDescent="0.2">
      <c r="A259" s="91"/>
      <c r="B259" s="91"/>
    </row>
    <row r="260" spans="1:2" ht="19.899999999999999" customHeight="1" x14ac:dyDescent="0.2">
      <c r="A260" s="91"/>
      <c r="B260" s="91"/>
    </row>
    <row r="261" spans="1:2" ht="19.899999999999999" customHeight="1" x14ac:dyDescent="0.2">
      <c r="A261" s="91"/>
      <c r="B261" s="91"/>
    </row>
    <row r="262" spans="1:2" ht="19.899999999999999" customHeight="1" x14ac:dyDescent="0.2">
      <c r="A262" s="91"/>
      <c r="B262" s="91"/>
    </row>
    <row r="263" spans="1:2" ht="19.899999999999999" customHeight="1" x14ac:dyDescent="0.2">
      <c r="A263" s="91"/>
      <c r="B263" s="91"/>
    </row>
    <row r="264" spans="1:2" ht="19.899999999999999" customHeight="1" x14ac:dyDescent="0.2">
      <c r="A264" s="91"/>
      <c r="B264" s="91"/>
    </row>
    <row r="265" spans="1:2" ht="19.899999999999999" customHeight="1" x14ac:dyDescent="0.2">
      <c r="A265" s="91"/>
      <c r="B265" s="91"/>
    </row>
    <row r="266" spans="1:2" ht="19.899999999999999" customHeight="1" x14ac:dyDescent="0.2">
      <c r="A266" s="91"/>
      <c r="B266" s="91"/>
    </row>
    <row r="267" spans="1:2" ht="19.899999999999999" customHeight="1" x14ac:dyDescent="0.2">
      <c r="A267" s="91"/>
      <c r="B267" s="91"/>
    </row>
    <row r="268" spans="1:2" ht="19.899999999999999" customHeight="1" x14ac:dyDescent="0.2">
      <c r="A268" s="91"/>
      <c r="B268" s="91"/>
    </row>
    <row r="269" spans="1:2" ht="19.899999999999999" customHeight="1" x14ac:dyDescent="0.2">
      <c r="A269" s="91"/>
      <c r="B269" s="91"/>
    </row>
    <row r="270" spans="1:2" ht="19.899999999999999" customHeight="1" x14ac:dyDescent="0.2">
      <c r="A270" s="91"/>
      <c r="B270" s="91"/>
    </row>
    <row r="271" spans="1:2" ht="19.899999999999999" customHeight="1" x14ac:dyDescent="0.2">
      <c r="A271" s="91"/>
      <c r="B271" s="91"/>
    </row>
    <row r="272" spans="1:2" ht="19.899999999999999" customHeight="1" x14ac:dyDescent="0.2">
      <c r="A272" s="91"/>
      <c r="B272" s="91"/>
    </row>
    <row r="273" spans="1:2" ht="19.899999999999999" customHeight="1" x14ac:dyDescent="0.2">
      <c r="A273" s="91"/>
      <c r="B273" s="91"/>
    </row>
    <row r="274" spans="1:2" ht="19.899999999999999" customHeight="1" x14ac:dyDescent="0.2">
      <c r="A274" s="91"/>
      <c r="B274" s="91"/>
    </row>
    <row r="275" spans="1:2" ht="19.899999999999999" customHeight="1" x14ac:dyDescent="0.2">
      <c r="A275" s="91"/>
      <c r="B275" s="91"/>
    </row>
    <row r="276" spans="1:2" ht="19.899999999999999" customHeight="1" x14ac:dyDescent="0.2">
      <c r="A276" s="91"/>
      <c r="B276" s="91"/>
    </row>
    <row r="277" spans="1:2" ht="19.899999999999999" customHeight="1" x14ac:dyDescent="0.2">
      <c r="A277" s="91"/>
      <c r="B277" s="91"/>
    </row>
    <row r="278" spans="1:2" ht="19.899999999999999" customHeight="1" x14ac:dyDescent="0.2">
      <c r="A278" s="91"/>
      <c r="B278" s="91"/>
    </row>
    <row r="279" spans="1:2" ht="19.899999999999999" customHeight="1" x14ac:dyDescent="0.2">
      <c r="A279" s="91"/>
      <c r="B279" s="91"/>
    </row>
    <row r="280" spans="1:2" ht="19.899999999999999" customHeight="1" x14ac:dyDescent="0.2">
      <c r="A280" s="91"/>
      <c r="B280" s="91"/>
    </row>
    <row r="281" spans="1:2" ht="19.899999999999999" customHeight="1" x14ac:dyDescent="0.2">
      <c r="A281" s="91"/>
      <c r="B281" s="91"/>
    </row>
    <row r="282" spans="1:2" ht="19.899999999999999" customHeight="1" x14ac:dyDescent="0.2">
      <c r="A282" s="91"/>
      <c r="B282" s="91"/>
    </row>
    <row r="283" spans="1:2" ht="19.899999999999999" customHeight="1" x14ac:dyDescent="0.2">
      <c r="A283" s="91"/>
      <c r="B283" s="91"/>
    </row>
    <row r="284" spans="1:2" ht="19.899999999999999" customHeight="1" x14ac:dyDescent="0.2">
      <c r="A284" s="91"/>
      <c r="B284" s="91"/>
    </row>
    <row r="285" spans="1:2" ht="19.899999999999999" customHeight="1" x14ac:dyDescent="0.2">
      <c r="A285" s="91"/>
      <c r="B285" s="91"/>
    </row>
    <row r="286" spans="1:2" ht="19.899999999999999" customHeight="1" x14ac:dyDescent="0.2">
      <c r="A286" s="91"/>
      <c r="B286" s="91"/>
    </row>
    <row r="287" spans="1:2" ht="19.899999999999999" customHeight="1" x14ac:dyDescent="0.2">
      <c r="A287" s="91"/>
      <c r="B287" s="91"/>
    </row>
    <row r="288" spans="1:2" ht="19.899999999999999" customHeight="1" x14ac:dyDescent="0.2">
      <c r="A288" s="91"/>
      <c r="B288" s="91"/>
    </row>
    <row r="289" spans="1:2" ht="19.899999999999999" customHeight="1" x14ac:dyDescent="0.2">
      <c r="A289" s="91"/>
      <c r="B289" s="91"/>
    </row>
    <row r="290" spans="1:2" ht="19.899999999999999" customHeight="1" x14ac:dyDescent="0.2">
      <c r="A290" s="91"/>
      <c r="B290" s="91"/>
    </row>
    <row r="291" spans="1:2" ht="19.899999999999999" customHeight="1" x14ac:dyDescent="0.2">
      <c r="A291" s="91"/>
      <c r="B291" s="91"/>
    </row>
    <row r="292" spans="1:2" ht="19.899999999999999" customHeight="1" x14ac:dyDescent="0.2">
      <c r="A292" s="91"/>
      <c r="B292" s="91"/>
    </row>
    <row r="293" spans="1:2" ht="19.899999999999999" customHeight="1" x14ac:dyDescent="0.2">
      <c r="A293" s="91"/>
      <c r="B293" s="91"/>
    </row>
    <row r="294" spans="1:2" ht="19.899999999999999" customHeight="1" x14ac:dyDescent="0.2">
      <c r="A294" s="91"/>
      <c r="B294" s="91"/>
    </row>
    <row r="295" spans="1:2" ht="19.899999999999999" customHeight="1" x14ac:dyDescent="0.2">
      <c r="A295" s="91"/>
      <c r="B295" s="91"/>
    </row>
    <row r="296" spans="1:2" ht="19.899999999999999" customHeight="1" x14ac:dyDescent="0.2">
      <c r="A296" s="91"/>
      <c r="B296" s="91"/>
    </row>
    <row r="297" spans="1:2" ht="19.899999999999999" customHeight="1" x14ac:dyDescent="0.2">
      <c r="A297" s="91"/>
      <c r="B297" s="91"/>
    </row>
    <row r="298" spans="1:2" ht="19.899999999999999" customHeight="1" x14ac:dyDescent="0.2">
      <c r="A298" s="91"/>
      <c r="B298" s="91"/>
    </row>
    <row r="299" spans="1:2" ht="19.899999999999999" customHeight="1" x14ac:dyDescent="0.2">
      <c r="A299" s="91"/>
      <c r="B299" s="91"/>
    </row>
    <row r="300" spans="1:2" ht="19.899999999999999" customHeight="1" x14ac:dyDescent="0.2">
      <c r="A300" s="91"/>
      <c r="B300" s="91"/>
    </row>
    <row r="301" spans="1:2" ht="19.899999999999999" customHeight="1" x14ac:dyDescent="0.2">
      <c r="A301" s="91"/>
      <c r="B301" s="91"/>
    </row>
    <row r="302" spans="1:2" ht="19.899999999999999" customHeight="1" x14ac:dyDescent="0.2">
      <c r="A302" s="91"/>
      <c r="B302" s="91"/>
    </row>
    <row r="303" spans="1:2" ht="19.899999999999999" customHeight="1" x14ac:dyDescent="0.2">
      <c r="A303" s="91"/>
      <c r="B303" s="91"/>
    </row>
    <row r="304" spans="1:2" ht="19.899999999999999" customHeight="1" x14ac:dyDescent="0.2">
      <c r="A304" s="91"/>
      <c r="B304" s="91"/>
    </row>
    <row r="305" spans="1:2" ht="19.899999999999999" customHeight="1" x14ac:dyDescent="0.2">
      <c r="A305" s="91"/>
      <c r="B305" s="91"/>
    </row>
    <row r="306" spans="1:2" ht="19.899999999999999" customHeight="1" x14ac:dyDescent="0.2">
      <c r="A306" s="91"/>
      <c r="B306" s="91"/>
    </row>
    <row r="307" spans="1:2" ht="19.899999999999999" customHeight="1" x14ac:dyDescent="0.2">
      <c r="A307" s="91"/>
      <c r="B307" s="91"/>
    </row>
    <row r="308" spans="1:2" ht="19.899999999999999" customHeight="1" x14ac:dyDescent="0.2">
      <c r="A308" s="91"/>
      <c r="B308" s="91"/>
    </row>
    <row r="309" spans="1:2" ht="19.899999999999999" customHeight="1" x14ac:dyDescent="0.2">
      <c r="A309" s="91"/>
      <c r="B309" s="91"/>
    </row>
    <row r="310" spans="1:2" ht="19.899999999999999" customHeight="1" x14ac:dyDescent="0.2">
      <c r="A310" s="91"/>
      <c r="B310" s="91"/>
    </row>
    <row r="311" spans="1:2" ht="19.899999999999999" customHeight="1" x14ac:dyDescent="0.2">
      <c r="A311" s="91"/>
      <c r="B311" s="91"/>
    </row>
    <row r="312" spans="1:2" ht="19.899999999999999" customHeight="1" x14ac:dyDescent="0.2">
      <c r="A312" s="91"/>
      <c r="B312" s="91"/>
    </row>
    <row r="313" spans="1:2" ht="19.899999999999999" customHeight="1" x14ac:dyDescent="0.2">
      <c r="A313" s="91"/>
      <c r="B313" s="91"/>
    </row>
    <row r="314" spans="1:2" ht="19.899999999999999" customHeight="1" x14ac:dyDescent="0.2">
      <c r="A314" s="91"/>
      <c r="B314" s="91"/>
    </row>
    <row r="315" spans="1:2" ht="19.899999999999999" customHeight="1" x14ac:dyDescent="0.2">
      <c r="A315" s="91"/>
      <c r="B315" s="91"/>
    </row>
    <row r="316" spans="1:2" ht="19.899999999999999" customHeight="1" x14ac:dyDescent="0.2">
      <c r="A316" s="91"/>
      <c r="B316" s="91"/>
    </row>
    <row r="317" spans="1:2" ht="19.899999999999999" customHeight="1" x14ac:dyDescent="0.2">
      <c r="A317" s="91"/>
      <c r="B317" s="91"/>
    </row>
    <row r="318" spans="1:2" ht="19.899999999999999" customHeight="1" x14ac:dyDescent="0.2">
      <c r="A318" s="91"/>
      <c r="B318" s="91"/>
    </row>
    <row r="319" spans="1:2" ht="19.899999999999999" customHeight="1" x14ac:dyDescent="0.2">
      <c r="A319" s="91"/>
      <c r="B319" s="91"/>
    </row>
    <row r="320" spans="1:2" ht="19.899999999999999" customHeight="1" x14ac:dyDescent="0.2">
      <c r="A320" s="91"/>
      <c r="B320" s="91"/>
    </row>
    <row r="321" spans="1:2" ht="19.899999999999999" customHeight="1" x14ac:dyDescent="0.2">
      <c r="A321" s="91"/>
      <c r="B321" s="91"/>
    </row>
    <row r="322" spans="1:2" ht="19.899999999999999" customHeight="1" x14ac:dyDescent="0.2">
      <c r="A322" s="91"/>
      <c r="B322" s="91"/>
    </row>
    <row r="323" spans="1:2" ht="19.899999999999999" customHeight="1" x14ac:dyDescent="0.2">
      <c r="A323" s="91"/>
      <c r="B323" s="91"/>
    </row>
    <row r="324" spans="1:2" ht="19.899999999999999" customHeight="1" x14ac:dyDescent="0.2">
      <c r="A324" s="91"/>
      <c r="B324" s="91"/>
    </row>
    <row r="325" spans="1:2" ht="19.899999999999999" customHeight="1" x14ac:dyDescent="0.2">
      <c r="A325" s="91"/>
      <c r="B325" s="91"/>
    </row>
    <row r="326" spans="1:2" ht="19.899999999999999" customHeight="1" x14ac:dyDescent="0.2">
      <c r="A326" s="91"/>
      <c r="B326" s="91"/>
    </row>
    <row r="327" spans="1:2" ht="19.899999999999999" customHeight="1" x14ac:dyDescent="0.2">
      <c r="A327" s="91"/>
      <c r="B327" s="91"/>
    </row>
    <row r="328" spans="1:2" ht="19.899999999999999" customHeight="1" x14ac:dyDescent="0.2">
      <c r="A328" s="91"/>
      <c r="B328" s="91"/>
    </row>
    <row r="329" spans="1:2" ht="19.899999999999999" customHeight="1" x14ac:dyDescent="0.2">
      <c r="A329" s="91"/>
      <c r="B329" s="91"/>
    </row>
    <row r="330" spans="1:2" ht="19.899999999999999" customHeight="1" x14ac:dyDescent="0.2">
      <c r="A330" s="91"/>
      <c r="B330" s="91"/>
    </row>
    <row r="331" spans="1:2" ht="19.899999999999999" customHeight="1" x14ac:dyDescent="0.2">
      <c r="A331" s="91"/>
      <c r="B331" s="91"/>
    </row>
    <row r="332" spans="1:2" ht="19.899999999999999" customHeight="1" x14ac:dyDescent="0.2">
      <c r="A332" s="91"/>
      <c r="B332" s="91"/>
    </row>
    <row r="333" spans="1:2" ht="19.899999999999999" customHeight="1" x14ac:dyDescent="0.2">
      <c r="A333" s="91"/>
      <c r="B333" s="91"/>
    </row>
    <row r="334" spans="1:2" ht="19.899999999999999" customHeight="1" x14ac:dyDescent="0.2">
      <c r="A334" s="91"/>
      <c r="B334" s="91"/>
    </row>
    <row r="335" spans="1:2" ht="19.899999999999999" customHeight="1" x14ac:dyDescent="0.2">
      <c r="A335" s="91"/>
      <c r="B335" s="91"/>
    </row>
    <row r="336" spans="1:2" ht="19.899999999999999" customHeight="1" x14ac:dyDescent="0.2">
      <c r="A336" s="91"/>
      <c r="B336" s="91"/>
    </row>
    <row r="337" spans="1:2" ht="19.899999999999999" customHeight="1" x14ac:dyDescent="0.2">
      <c r="A337" s="91"/>
      <c r="B337" s="91"/>
    </row>
    <row r="338" spans="1:2" ht="19.899999999999999" customHeight="1" x14ac:dyDescent="0.2">
      <c r="A338" s="91"/>
      <c r="B338" s="91"/>
    </row>
    <row r="339" spans="1:2" ht="19.899999999999999" customHeight="1" x14ac:dyDescent="0.2">
      <c r="A339" s="91"/>
      <c r="B339" s="91"/>
    </row>
    <row r="340" spans="1:2" ht="19.899999999999999" customHeight="1" x14ac:dyDescent="0.2">
      <c r="A340" s="91"/>
      <c r="B340" s="91"/>
    </row>
    <row r="341" spans="1:2" ht="19.899999999999999" customHeight="1" x14ac:dyDescent="0.2">
      <c r="A341" s="91"/>
      <c r="B341" s="91"/>
    </row>
    <row r="342" spans="1:2" ht="19.899999999999999" customHeight="1" x14ac:dyDescent="0.2">
      <c r="A342" s="91"/>
      <c r="B342" s="91"/>
    </row>
    <row r="343" spans="1:2" ht="19.899999999999999" customHeight="1" x14ac:dyDescent="0.2">
      <c r="A343" s="91"/>
      <c r="B343" s="91"/>
    </row>
    <row r="344" spans="1:2" ht="19.899999999999999" customHeight="1" x14ac:dyDescent="0.2">
      <c r="A344" s="91"/>
      <c r="B344" s="91"/>
    </row>
    <row r="345" spans="1:2" ht="19.899999999999999" customHeight="1" x14ac:dyDescent="0.2">
      <c r="A345" s="91"/>
      <c r="B345" s="91"/>
    </row>
    <row r="346" spans="1:2" ht="19.899999999999999" customHeight="1" x14ac:dyDescent="0.2">
      <c r="A346" s="91"/>
      <c r="B346" s="91"/>
    </row>
    <row r="347" spans="1:2" ht="19.899999999999999" customHeight="1" x14ac:dyDescent="0.2">
      <c r="A347" s="91"/>
      <c r="B347" s="91"/>
    </row>
    <row r="348" spans="1:2" ht="19.899999999999999" customHeight="1" x14ac:dyDescent="0.2">
      <c r="A348" s="91"/>
      <c r="B348" s="91"/>
    </row>
    <row r="349" spans="1:2" ht="19.899999999999999" customHeight="1" x14ac:dyDescent="0.2">
      <c r="A349" s="91"/>
      <c r="B349" s="91"/>
    </row>
    <row r="350" spans="1:2" ht="19.899999999999999" customHeight="1" x14ac:dyDescent="0.2">
      <c r="A350" s="91"/>
      <c r="B350" s="91"/>
    </row>
    <row r="351" spans="1:2" ht="19.899999999999999" customHeight="1" x14ac:dyDescent="0.2">
      <c r="A351" s="91"/>
      <c r="B351" s="91"/>
    </row>
    <row r="352" spans="1:2" ht="19.899999999999999" customHeight="1" x14ac:dyDescent="0.2">
      <c r="A352" s="91"/>
      <c r="B352" s="91"/>
    </row>
    <row r="353" spans="1:2" ht="19.899999999999999" customHeight="1" x14ac:dyDescent="0.2">
      <c r="A353" s="91"/>
      <c r="B353" s="91"/>
    </row>
    <row r="354" spans="1:2" ht="19.899999999999999" customHeight="1" x14ac:dyDescent="0.2">
      <c r="A354" s="91"/>
      <c r="B354" s="91"/>
    </row>
    <row r="355" spans="1:2" ht="19.899999999999999" customHeight="1" x14ac:dyDescent="0.2">
      <c r="A355" s="91"/>
      <c r="B355" s="91"/>
    </row>
    <row r="356" spans="1:2" ht="19.899999999999999" customHeight="1" x14ac:dyDescent="0.2">
      <c r="A356" s="91"/>
      <c r="B356" s="91"/>
    </row>
    <row r="357" spans="1:2" ht="19.899999999999999" customHeight="1" x14ac:dyDescent="0.2">
      <c r="A357" s="91"/>
      <c r="B357" s="91"/>
    </row>
    <row r="358" spans="1:2" ht="19.899999999999999" customHeight="1" x14ac:dyDescent="0.2">
      <c r="A358" s="91"/>
      <c r="B358" s="91"/>
    </row>
    <row r="359" spans="1:2" ht="19.899999999999999" customHeight="1" x14ac:dyDescent="0.2">
      <c r="A359" s="91"/>
      <c r="B359" s="91"/>
    </row>
    <row r="360" spans="1:2" ht="19.899999999999999" customHeight="1" x14ac:dyDescent="0.2">
      <c r="A360" s="91"/>
      <c r="B360" s="91"/>
    </row>
    <row r="361" spans="1:2" ht="19.899999999999999" customHeight="1" x14ac:dyDescent="0.2">
      <c r="A361" s="91"/>
      <c r="B361" s="91"/>
    </row>
    <row r="362" spans="1:2" ht="19.899999999999999" customHeight="1" x14ac:dyDescent="0.2">
      <c r="A362" s="91"/>
      <c r="B362" s="91"/>
    </row>
    <row r="363" spans="1:2" ht="19.899999999999999" customHeight="1" x14ac:dyDescent="0.2">
      <c r="A363" s="91"/>
      <c r="B363" s="91"/>
    </row>
    <row r="364" spans="1:2" ht="19.899999999999999" customHeight="1" x14ac:dyDescent="0.2">
      <c r="A364" s="91"/>
      <c r="B364" s="91"/>
    </row>
    <row r="365" spans="1:2" ht="19.899999999999999" customHeight="1" x14ac:dyDescent="0.2">
      <c r="A365" s="91"/>
      <c r="B365" s="91"/>
    </row>
    <row r="366" spans="1:2" ht="19.899999999999999" customHeight="1" x14ac:dyDescent="0.2">
      <c r="A366" s="91"/>
      <c r="B366" s="91"/>
    </row>
    <row r="367" spans="1:2" ht="19.899999999999999" customHeight="1" x14ac:dyDescent="0.2">
      <c r="A367" s="91"/>
      <c r="B367" s="91"/>
    </row>
    <row r="368" spans="1:2" ht="19.899999999999999" customHeight="1" x14ac:dyDescent="0.2">
      <c r="A368" s="91"/>
      <c r="B368" s="91"/>
    </row>
    <row r="369" spans="1:2" ht="19.899999999999999" customHeight="1" x14ac:dyDescent="0.2">
      <c r="A369" s="91"/>
      <c r="B369" s="91"/>
    </row>
    <row r="370" spans="1:2" ht="19.899999999999999" customHeight="1" x14ac:dyDescent="0.2">
      <c r="A370" s="91"/>
      <c r="B370" s="91"/>
    </row>
    <row r="371" spans="1:2" ht="19.899999999999999" customHeight="1" x14ac:dyDescent="0.2">
      <c r="A371" s="91"/>
      <c r="B371" s="91"/>
    </row>
    <row r="372" spans="1:2" ht="19.899999999999999" customHeight="1" x14ac:dyDescent="0.2">
      <c r="A372" s="91"/>
      <c r="B372" s="91"/>
    </row>
    <row r="373" spans="1:2" ht="19.899999999999999" customHeight="1" x14ac:dyDescent="0.2">
      <c r="A373" s="91"/>
      <c r="B373" s="91"/>
    </row>
    <row r="374" spans="1:2" ht="19.899999999999999" customHeight="1" x14ac:dyDescent="0.2">
      <c r="A374" s="91"/>
      <c r="B374" s="91"/>
    </row>
    <row r="375" spans="1:2" ht="19.899999999999999" customHeight="1" x14ac:dyDescent="0.2">
      <c r="A375" s="91"/>
      <c r="B375" s="91"/>
    </row>
    <row r="376" spans="1:2" ht="19.899999999999999" customHeight="1" x14ac:dyDescent="0.2">
      <c r="A376" s="91"/>
      <c r="B376" s="91"/>
    </row>
    <row r="377" spans="1:2" ht="19.899999999999999" customHeight="1" x14ac:dyDescent="0.2">
      <c r="A377" s="91"/>
      <c r="B377" s="91"/>
    </row>
    <row r="378" spans="1:2" ht="19.899999999999999" customHeight="1" x14ac:dyDescent="0.2">
      <c r="A378" s="91"/>
      <c r="B378" s="91"/>
    </row>
    <row r="379" spans="1:2" ht="19.899999999999999" customHeight="1" x14ac:dyDescent="0.2">
      <c r="A379" s="91"/>
      <c r="B379" s="91"/>
    </row>
    <row r="380" spans="1:2" ht="19.899999999999999" customHeight="1" x14ac:dyDescent="0.2">
      <c r="A380" s="91"/>
      <c r="B380" s="91"/>
    </row>
    <row r="381" spans="1:2" ht="19.899999999999999" customHeight="1" x14ac:dyDescent="0.2">
      <c r="A381" s="91"/>
      <c r="B381" s="91"/>
    </row>
    <row r="382" spans="1:2" ht="19.899999999999999" customHeight="1" x14ac:dyDescent="0.2">
      <c r="A382" s="91"/>
      <c r="B382" s="91"/>
    </row>
    <row r="383" spans="1:2" ht="19.899999999999999" customHeight="1" x14ac:dyDescent="0.2">
      <c r="A383" s="91"/>
      <c r="B383" s="91"/>
    </row>
    <row r="384" spans="1:2" ht="19.899999999999999" customHeight="1" x14ac:dyDescent="0.2">
      <c r="A384" s="91"/>
      <c r="B384" s="91"/>
    </row>
    <row r="385" spans="1:2" ht="19.899999999999999" customHeight="1" x14ac:dyDescent="0.2">
      <c r="A385" s="91"/>
      <c r="B385" s="91"/>
    </row>
    <row r="386" spans="1:2" ht="19.899999999999999" customHeight="1" x14ac:dyDescent="0.2">
      <c r="A386" s="91"/>
      <c r="B386" s="91"/>
    </row>
    <row r="387" spans="1:2" ht="19.899999999999999" customHeight="1" x14ac:dyDescent="0.2">
      <c r="A387" s="91"/>
      <c r="B387" s="91"/>
    </row>
    <row r="388" spans="1:2" ht="19.899999999999999" customHeight="1" x14ac:dyDescent="0.2">
      <c r="A388" s="91"/>
      <c r="B388" s="91"/>
    </row>
    <row r="389" spans="1:2" ht="19.899999999999999" customHeight="1" x14ac:dyDescent="0.2">
      <c r="A389" s="91"/>
      <c r="B389" s="91"/>
    </row>
    <row r="390" spans="1:2" ht="19.899999999999999" customHeight="1" x14ac:dyDescent="0.2">
      <c r="A390" s="91"/>
      <c r="B390" s="91"/>
    </row>
    <row r="391" spans="1:2" ht="19.899999999999999" customHeight="1" x14ac:dyDescent="0.2">
      <c r="A391" s="91"/>
      <c r="B391" s="91"/>
    </row>
    <row r="392" spans="1:2" ht="19.899999999999999" customHeight="1" x14ac:dyDescent="0.2">
      <c r="A392" s="91"/>
      <c r="B392" s="91"/>
    </row>
    <row r="393" spans="1:2" ht="19.899999999999999" customHeight="1" x14ac:dyDescent="0.2">
      <c r="A393" s="91"/>
      <c r="B393" s="91"/>
    </row>
    <row r="394" spans="1:2" ht="19.899999999999999" customHeight="1" x14ac:dyDescent="0.2">
      <c r="A394" s="91"/>
      <c r="B394" s="91"/>
    </row>
    <row r="395" spans="1:2" ht="19.899999999999999" customHeight="1" x14ac:dyDescent="0.2">
      <c r="A395" s="91"/>
      <c r="B395" s="91"/>
    </row>
    <row r="396" spans="1:2" ht="19.899999999999999" customHeight="1" x14ac:dyDescent="0.2">
      <c r="A396" s="91"/>
      <c r="B396" s="91"/>
    </row>
    <row r="397" spans="1:2" ht="19.899999999999999" customHeight="1" x14ac:dyDescent="0.2">
      <c r="A397" s="91"/>
      <c r="B397" s="91"/>
    </row>
    <row r="398" spans="1:2" ht="19.899999999999999" customHeight="1" x14ac:dyDescent="0.2">
      <c r="A398" s="91"/>
      <c r="B398" s="91"/>
    </row>
    <row r="399" spans="1:2" ht="19.899999999999999" customHeight="1" x14ac:dyDescent="0.2">
      <c r="A399" s="91"/>
      <c r="B399" s="91"/>
    </row>
    <row r="400" spans="1:2" ht="19.899999999999999" customHeight="1" x14ac:dyDescent="0.2">
      <c r="A400" s="91"/>
      <c r="B400" s="91"/>
    </row>
    <row r="401" spans="1:2" ht="19.899999999999999" customHeight="1" x14ac:dyDescent="0.2">
      <c r="A401" s="91"/>
      <c r="B401" s="91"/>
    </row>
    <row r="402" spans="1:2" ht="19.899999999999999" customHeight="1" x14ac:dyDescent="0.2">
      <c r="A402" s="91"/>
      <c r="B402" s="91"/>
    </row>
    <row r="403" spans="1:2" ht="19.899999999999999" customHeight="1" x14ac:dyDescent="0.2">
      <c r="A403" s="91"/>
      <c r="B403" s="91"/>
    </row>
    <row r="404" spans="1:2" ht="19.899999999999999" customHeight="1" x14ac:dyDescent="0.2">
      <c r="A404" s="91"/>
      <c r="B404" s="91"/>
    </row>
    <row r="405" spans="1:2" ht="19.899999999999999" customHeight="1" x14ac:dyDescent="0.2">
      <c r="A405" s="91"/>
      <c r="B405" s="91"/>
    </row>
    <row r="406" spans="1:2" ht="19.899999999999999" customHeight="1" x14ac:dyDescent="0.2">
      <c r="A406" s="91"/>
      <c r="B406" s="91"/>
    </row>
    <row r="407" spans="1:2" ht="19.899999999999999" customHeight="1" x14ac:dyDescent="0.2">
      <c r="A407" s="91"/>
      <c r="B407" s="91"/>
    </row>
    <row r="408" spans="1:2" ht="19.899999999999999" customHeight="1" x14ac:dyDescent="0.2">
      <c r="A408" s="91"/>
      <c r="B408" s="91"/>
    </row>
    <row r="409" spans="1:2" ht="19.899999999999999" customHeight="1" x14ac:dyDescent="0.2">
      <c r="A409" s="91"/>
      <c r="B409" s="91"/>
    </row>
    <row r="410" spans="1:2" ht="19.899999999999999" customHeight="1" x14ac:dyDescent="0.2">
      <c r="A410" s="91"/>
      <c r="B410" s="91"/>
    </row>
    <row r="411" spans="1:2" ht="19.899999999999999" customHeight="1" x14ac:dyDescent="0.2">
      <c r="A411" s="91"/>
      <c r="B411" s="91"/>
    </row>
    <row r="412" spans="1:2" ht="19.899999999999999" customHeight="1" x14ac:dyDescent="0.2">
      <c r="A412" s="91"/>
      <c r="B412" s="91"/>
    </row>
    <row r="413" spans="1:2" ht="19.899999999999999" customHeight="1" x14ac:dyDescent="0.2">
      <c r="A413" s="91"/>
      <c r="B413" s="91"/>
    </row>
    <row r="414" spans="1:2" ht="19.899999999999999" customHeight="1" x14ac:dyDescent="0.2">
      <c r="A414" s="91"/>
      <c r="B414" s="91"/>
    </row>
    <row r="415" spans="1:2" ht="19.899999999999999" customHeight="1" x14ac:dyDescent="0.2">
      <c r="A415" s="91"/>
      <c r="B415" s="91"/>
    </row>
    <row r="416" spans="1:2" ht="19.899999999999999" customHeight="1" x14ac:dyDescent="0.2">
      <c r="A416" s="91"/>
      <c r="B416" s="91"/>
    </row>
    <row r="417" spans="1:2" ht="19.899999999999999" customHeight="1" x14ac:dyDescent="0.2">
      <c r="A417" s="91"/>
      <c r="B417" s="91"/>
    </row>
    <row r="418" spans="1:2" ht="19.899999999999999" customHeight="1" x14ac:dyDescent="0.2">
      <c r="A418" s="91"/>
      <c r="B418" s="91"/>
    </row>
    <row r="419" spans="1:2" ht="19.899999999999999" customHeight="1" x14ac:dyDescent="0.2">
      <c r="A419" s="91"/>
      <c r="B419" s="91"/>
    </row>
    <row r="420" spans="1:2" ht="19.899999999999999" customHeight="1" x14ac:dyDescent="0.2">
      <c r="A420" s="91"/>
      <c r="B420" s="91"/>
    </row>
    <row r="421" spans="1:2" ht="19.899999999999999" customHeight="1" x14ac:dyDescent="0.2">
      <c r="A421" s="91"/>
      <c r="B421" s="91"/>
    </row>
    <row r="422" spans="1:2" ht="19.899999999999999" customHeight="1" x14ac:dyDescent="0.2">
      <c r="A422" s="91"/>
      <c r="B422" s="91"/>
    </row>
    <row r="423" spans="1:2" ht="19.899999999999999" customHeight="1" x14ac:dyDescent="0.2">
      <c r="A423" s="91"/>
      <c r="B423" s="91"/>
    </row>
    <row r="424" spans="1:2" ht="19.899999999999999" customHeight="1" x14ac:dyDescent="0.2">
      <c r="A424" s="91"/>
      <c r="B424" s="91"/>
    </row>
    <row r="425" spans="1:2" ht="19.899999999999999" customHeight="1" x14ac:dyDescent="0.2">
      <c r="A425" s="91"/>
      <c r="B425" s="91"/>
    </row>
    <row r="426" spans="1:2" ht="19.899999999999999" customHeight="1" x14ac:dyDescent="0.2">
      <c r="A426" s="91"/>
      <c r="B426" s="91"/>
    </row>
    <row r="427" spans="1:2" ht="19.899999999999999" customHeight="1" x14ac:dyDescent="0.2">
      <c r="A427" s="91"/>
      <c r="B427" s="91"/>
    </row>
    <row r="428" spans="1:2" ht="19.899999999999999" customHeight="1" x14ac:dyDescent="0.2">
      <c r="A428" s="91"/>
      <c r="B428" s="91"/>
    </row>
    <row r="429" spans="1:2" ht="19.899999999999999" customHeight="1" x14ac:dyDescent="0.2">
      <c r="A429" s="91"/>
      <c r="B429" s="91"/>
    </row>
    <row r="430" spans="1:2" ht="19.899999999999999" customHeight="1" x14ac:dyDescent="0.2">
      <c r="A430" s="91"/>
      <c r="B430" s="91"/>
    </row>
    <row r="431" spans="1:2" ht="19.899999999999999" customHeight="1" x14ac:dyDescent="0.2">
      <c r="A431" s="91"/>
      <c r="B431" s="91"/>
    </row>
    <row r="432" spans="1:2" ht="19.899999999999999" customHeight="1" x14ac:dyDescent="0.2">
      <c r="A432" s="91"/>
      <c r="B432" s="91"/>
    </row>
    <row r="433" spans="1:2" ht="19.899999999999999" customHeight="1" x14ac:dyDescent="0.2">
      <c r="A433" s="91"/>
      <c r="B433" s="91"/>
    </row>
    <row r="434" spans="1:2" ht="19.899999999999999" customHeight="1" x14ac:dyDescent="0.2">
      <c r="A434" s="91"/>
      <c r="B434" s="91"/>
    </row>
    <row r="435" spans="1:2" ht="19.899999999999999" customHeight="1" x14ac:dyDescent="0.2">
      <c r="A435" s="91"/>
      <c r="B435" s="91"/>
    </row>
    <row r="436" spans="1:2" ht="19.899999999999999" customHeight="1" x14ac:dyDescent="0.2">
      <c r="A436" s="91"/>
      <c r="B436" s="91"/>
    </row>
    <row r="437" spans="1:2" ht="19.899999999999999" customHeight="1" x14ac:dyDescent="0.2">
      <c r="A437" s="91"/>
      <c r="B437" s="91"/>
    </row>
    <row r="438" spans="1:2" ht="19.899999999999999" customHeight="1" x14ac:dyDescent="0.2">
      <c r="A438" s="91"/>
      <c r="B438" s="91"/>
    </row>
    <row r="439" spans="1:2" ht="19.899999999999999" customHeight="1" x14ac:dyDescent="0.2">
      <c r="A439" s="91"/>
      <c r="B439" s="91"/>
    </row>
    <row r="440" spans="1:2" ht="19.899999999999999" customHeight="1" x14ac:dyDescent="0.2">
      <c r="A440" s="91"/>
      <c r="B440" s="91"/>
    </row>
    <row r="441" spans="1:2" ht="19.899999999999999" customHeight="1" x14ac:dyDescent="0.2">
      <c r="A441" s="91"/>
      <c r="B441" s="91"/>
    </row>
    <row r="442" spans="1:2" ht="19.899999999999999" customHeight="1" x14ac:dyDescent="0.2">
      <c r="A442" s="91"/>
      <c r="B442" s="91"/>
    </row>
    <row r="443" spans="1:2" ht="19.899999999999999" customHeight="1" x14ac:dyDescent="0.2">
      <c r="A443" s="91"/>
      <c r="B443" s="91"/>
    </row>
    <row r="444" spans="1:2" ht="19.899999999999999" customHeight="1" x14ac:dyDescent="0.2">
      <c r="A444" s="91"/>
      <c r="B444" s="91"/>
    </row>
    <row r="445" spans="1:2" ht="19.899999999999999" customHeight="1" x14ac:dyDescent="0.2">
      <c r="A445" s="91"/>
      <c r="B445" s="91"/>
    </row>
    <row r="446" spans="1:2" ht="19.899999999999999" customHeight="1" x14ac:dyDescent="0.2">
      <c r="A446" s="91"/>
      <c r="B446" s="91"/>
    </row>
    <row r="447" spans="1:2" ht="19.899999999999999" customHeight="1" x14ac:dyDescent="0.2">
      <c r="A447" s="91"/>
      <c r="B447" s="91"/>
    </row>
    <row r="448" spans="1:2" ht="19.899999999999999" customHeight="1" x14ac:dyDescent="0.2">
      <c r="A448" s="91"/>
      <c r="B448" s="91"/>
    </row>
    <row r="449" spans="1:2" ht="19.899999999999999" customHeight="1" x14ac:dyDescent="0.2">
      <c r="A449" s="91"/>
      <c r="B449" s="91"/>
    </row>
    <row r="450" spans="1:2" ht="19.899999999999999" customHeight="1" x14ac:dyDescent="0.2">
      <c r="A450" s="91"/>
      <c r="B450" s="91"/>
    </row>
    <row r="451" spans="1:2" ht="19.899999999999999" customHeight="1" x14ac:dyDescent="0.2">
      <c r="A451" s="91"/>
      <c r="B451" s="91"/>
    </row>
    <row r="452" spans="1:2" ht="19.899999999999999" customHeight="1" x14ac:dyDescent="0.2">
      <c r="A452" s="91"/>
      <c r="B452" s="91"/>
    </row>
    <row r="453" spans="1:2" ht="19.899999999999999" customHeight="1" x14ac:dyDescent="0.2">
      <c r="A453" s="91"/>
      <c r="B453" s="91"/>
    </row>
    <row r="454" spans="1:2" ht="19.899999999999999" customHeight="1" x14ac:dyDescent="0.2">
      <c r="A454" s="91"/>
      <c r="B454" s="91"/>
    </row>
    <row r="455" spans="1:2" ht="19.899999999999999" customHeight="1" x14ac:dyDescent="0.2">
      <c r="A455" s="91"/>
      <c r="B455" s="91"/>
    </row>
    <row r="456" spans="1:2" ht="19.899999999999999" customHeight="1" x14ac:dyDescent="0.2">
      <c r="A456" s="91"/>
      <c r="B456" s="91"/>
    </row>
    <row r="457" spans="1:2" ht="19.899999999999999" customHeight="1" x14ac:dyDescent="0.2">
      <c r="A457" s="91"/>
      <c r="B457" s="91"/>
    </row>
    <row r="458" spans="1:2" ht="19.899999999999999" customHeight="1" x14ac:dyDescent="0.2">
      <c r="A458" s="91"/>
      <c r="B458" s="91"/>
    </row>
    <row r="459" spans="1:2" ht="19.899999999999999" customHeight="1" x14ac:dyDescent="0.2">
      <c r="A459" s="91"/>
      <c r="B459" s="91"/>
    </row>
    <row r="460" spans="1:2" ht="19.899999999999999" customHeight="1" x14ac:dyDescent="0.2">
      <c r="A460" s="91"/>
      <c r="B460" s="91"/>
    </row>
    <row r="461" spans="1:2" ht="19.899999999999999" customHeight="1" x14ac:dyDescent="0.2">
      <c r="A461" s="91"/>
      <c r="B461" s="91"/>
    </row>
    <row r="462" spans="1:2" ht="19.899999999999999" customHeight="1" x14ac:dyDescent="0.2">
      <c r="A462" s="91"/>
      <c r="B462" s="91"/>
    </row>
    <row r="463" spans="1:2" ht="19.899999999999999" customHeight="1" x14ac:dyDescent="0.2">
      <c r="A463" s="91"/>
      <c r="B463" s="91"/>
    </row>
    <row r="464" spans="1:2" ht="19.899999999999999" customHeight="1" x14ac:dyDescent="0.2">
      <c r="A464" s="91"/>
      <c r="B464" s="91"/>
    </row>
    <row r="465" spans="1:2" ht="19.899999999999999" customHeight="1" x14ac:dyDescent="0.2">
      <c r="A465" s="91"/>
      <c r="B465" s="91"/>
    </row>
    <row r="466" spans="1:2" ht="19.899999999999999" customHeight="1" x14ac:dyDescent="0.2">
      <c r="A466" s="91"/>
      <c r="B466" s="91"/>
    </row>
    <row r="467" spans="1:2" ht="19.899999999999999" customHeight="1" x14ac:dyDescent="0.2">
      <c r="A467" s="91"/>
      <c r="B467" s="91"/>
    </row>
    <row r="468" spans="1:2" ht="19.899999999999999" customHeight="1" x14ac:dyDescent="0.2">
      <c r="A468" s="91"/>
      <c r="B468" s="91"/>
    </row>
    <row r="469" spans="1:2" ht="19.899999999999999" customHeight="1" x14ac:dyDescent="0.2">
      <c r="A469" s="91"/>
      <c r="B469" s="91"/>
    </row>
    <row r="470" spans="1:2" ht="19.899999999999999" customHeight="1" x14ac:dyDescent="0.2">
      <c r="A470" s="91"/>
      <c r="B470" s="91"/>
    </row>
    <row r="471" spans="1:2" ht="19.899999999999999" customHeight="1" x14ac:dyDescent="0.2">
      <c r="A471" s="91"/>
      <c r="B471" s="91"/>
    </row>
    <row r="472" spans="1:2" ht="19.899999999999999" customHeight="1" x14ac:dyDescent="0.2">
      <c r="A472" s="91"/>
      <c r="B472" s="91"/>
    </row>
    <row r="473" spans="1:2" ht="19.899999999999999" customHeight="1" x14ac:dyDescent="0.2">
      <c r="A473" s="91"/>
      <c r="B473" s="91"/>
    </row>
    <row r="474" spans="1:2" ht="19.899999999999999" customHeight="1" x14ac:dyDescent="0.2">
      <c r="A474" s="91"/>
      <c r="B474" s="91"/>
    </row>
    <row r="475" spans="1:2" ht="19.899999999999999" customHeight="1" x14ac:dyDescent="0.2">
      <c r="A475" s="91"/>
      <c r="B475" s="91"/>
    </row>
    <row r="476" spans="1:2" ht="19.899999999999999" customHeight="1" x14ac:dyDescent="0.2">
      <c r="A476" s="91"/>
      <c r="B476" s="91"/>
    </row>
    <row r="477" spans="1:2" ht="19.899999999999999" customHeight="1" x14ac:dyDescent="0.2">
      <c r="A477" s="91"/>
      <c r="B477" s="91"/>
    </row>
    <row r="478" spans="1:2" ht="19.899999999999999" customHeight="1" x14ac:dyDescent="0.2">
      <c r="A478" s="91"/>
      <c r="B478" s="91"/>
    </row>
    <row r="479" spans="1:2" ht="19.899999999999999" customHeight="1" x14ac:dyDescent="0.2">
      <c r="A479" s="91"/>
      <c r="B479" s="91"/>
    </row>
    <row r="480" spans="1:2" ht="19.899999999999999" customHeight="1" x14ac:dyDescent="0.2">
      <c r="A480" s="91"/>
      <c r="B480" s="91"/>
    </row>
    <row r="481" spans="1:2" ht="19.899999999999999" customHeight="1" x14ac:dyDescent="0.2">
      <c r="A481" s="91"/>
      <c r="B481" s="91"/>
    </row>
    <row r="482" spans="1:2" ht="19.899999999999999" customHeight="1" x14ac:dyDescent="0.2">
      <c r="A482" s="91"/>
      <c r="B482" s="91"/>
    </row>
    <row r="483" spans="1:2" ht="19.899999999999999" customHeight="1" x14ac:dyDescent="0.2">
      <c r="A483" s="91"/>
      <c r="B483" s="91"/>
    </row>
    <row r="484" spans="1:2" ht="19.899999999999999" customHeight="1" x14ac:dyDescent="0.2">
      <c r="A484" s="91"/>
      <c r="B484" s="91"/>
    </row>
    <row r="485" spans="1:2" ht="19.899999999999999" customHeight="1" x14ac:dyDescent="0.2">
      <c r="A485" s="91"/>
      <c r="B485" s="91"/>
    </row>
    <row r="486" spans="1:2" ht="19.899999999999999" customHeight="1" x14ac:dyDescent="0.2">
      <c r="A486" s="91"/>
      <c r="B486" s="91"/>
    </row>
    <row r="487" spans="1:2" ht="19.899999999999999" customHeight="1" x14ac:dyDescent="0.2">
      <c r="A487" s="91"/>
      <c r="B487" s="91"/>
    </row>
    <row r="488" spans="1:2" ht="19.899999999999999" customHeight="1" x14ac:dyDescent="0.2">
      <c r="A488" s="91"/>
      <c r="B488" s="91"/>
    </row>
    <row r="489" spans="1:2" ht="19.899999999999999" customHeight="1" x14ac:dyDescent="0.2">
      <c r="A489" s="91"/>
      <c r="B489" s="91"/>
    </row>
    <row r="490" spans="1:2" ht="19.899999999999999" customHeight="1" x14ac:dyDescent="0.2">
      <c r="A490" s="91"/>
      <c r="B490" s="91"/>
    </row>
    <row r="491" spans="1:2" ht="19.899999999999999" customHeight="1" x14ac:dyDescent="0.2">
      <c r="A491" s="91"/>
      <c r="B491" s="91"/>
    </row>
    <row r="492" spans="1:2" ht="19.899999999999999" customHeight="1" x14ac:dyDescent="0.2">
      <c r="A492" s="91"/>
      <c r="B492" s="91"/>
    </row>
    <row r="493" spans="1:2" ht="19.899999999999999" customHeight="1" x14ac:dyDescent="0.2">
      <c r="A493" s="91"/>
      <c r="B493" s="91"/>
    </row>
    <row r="494" spans="1:2" ht="19.899999999999999" customHeight="1" x14ac:dyDescent="0.2">
      <c r="A494" s="91"/>
      <c r="B494" s="91"/>
    </row>
    <row r="495" spans="1:2" ht="19.899999999999999" customHeight="1" x14ac:dyDescent="0.2">
      <c r="A495" s="91"/>
      <c r="B495" s="91"/>
    </row>
    <row r="496" spans="1:2" ht="19.899999999999999" customHeight="1" x14ac:dyDescent="0.2">
      <c r="A496" s="91"/>
      <c r="B496" s="91"/>
    </row>
    <row r="497" spans="1:2" ht="19.899999999999999" customHeight="1" x14ac:dyDescent="0.2">
      <c r="A497" s="91"/>
      <c r="B497" s="91"/>
    </row>
    <row r="498" spans="1:2" ht="19.899999999999999" customHeight="1" x14ac:dyDescent="0.2">
      <c r="A498" s="91"/>
      <c r="B498" s="91"/>
    </row>
    <row r="499" spans="1:2" ht="19.899999999999999" customHeight="1" x14ac:dyDescent="0.2">
      <c r="A499" s="91"/>
      <c r="B499" s="91"/>
    </row>
    <row r="500" spans="1:2" ht="19.899999999999999" customHeight="1" x14ac:dyDescent="0.2">
      <c r="A500" s="91"/>
      <c r="B500" s="91"/>
    </row>
    <row r="501" spans="1:2" ht="19.899999999999999" customHeight="1" x14ac:dyDescent="0.2">
      <c r="A501" s="91"/>
      <c r="B501" s="91"/>
    </row>
    <row r="502" spans="1:2" ht="19.899999999999999" customHeight="1" x14ac:dyDescent="0.2">
      <c r="A502" s="91"/>
      <c r="B502" s="91"/>
    </row>
    <row r="503" spans="1:2" ht="19.899999999999999" customHeight="1" x14ac:dyDescent="0.2">
      <c r="A503" s="91"/>
      <c r="B503" s="91"/>
    </row>
    <row r="504" spans="1:2" ht="19.899999999999999" customHeight="1" x14ac:dyDescent="0.2">
      <c r="A504" s="91"/>
      <c r="B504" s="91"/>
    </row>
    <row r="505" spans="1:2" ht="19.899999999999999" customHeight="1" x14ac:dyDescent="0.2">
      <c r="A505" s="91"/>
      <c r="B505" s="91"/>
    </row>
    <row r="506" spans="1:2" ht="19.899999999999999" customHeight="1" x14ac:dyDescent="0.2">
      <c r="A506" s="91"/>
      <c r="B506" s="91"/>
    </row>
    <row r="507" spans="1:2" ht="19.899999999999999" customHeight="1" x14ac:dyDescent="0.2">
      <c r="A507" s="91"/>
      <c r="B507" s="91"/>
    </row>
    <row r="508" spans="1:2" ht="19.899999999999999" customHeight="1" x14ac:dyDescent="0.2">
      <c r="A508" s="91"/>
      <c r="B508" s="91"/>
    </row>
    <row r="509" spans="1:2" ht="19.899999999999999" customHeight="1" x14ac:dyDescent="0.2">
      <c r="A509" s="91"/>
      <c r="B509" s="91"/>
    </row>
    <row r="510" spans="1:2" ht="19.899999999999999" customHeight="1" x14ac:dyDescent="0.2">
      <c r="A510" s="91"/>
      <c r="B510" s="91"/>
    </row>
    <row r="511" spans="1:2" ht="19.899999999999999" customHeight="1" x14ac:dyDescent="0.2">
      <c r="A511" s="91"/>
      <c r="B511" s="91"/>
    </row>
    <row r="512" spans="1:2" ht="19.899999999999999" customHeight="1" x14ac:dyDescent="0.2">
      <c r="A512" s="91"/>
      <c r="B512" s="91"/>
    </row>
    <row r="513" spans="1:2" ht="19.899999999999999" customHeight="1" x14ac:dyDescent="0.2">
      <c r="A513" s="91"/>
      <c r="B513" s="91"/>
    </row>
    <row r="514" spans="1:2" ht="19.899999999999999" customHeight="1" x14ac:dyDescent="0.2">
      <c r="A514" s="91"/>
      <c r="B514" s="91"/>
    </row>
    <row r="515" spans="1:2" ht="19.899999999999999" customHeight="1" x14ac:dyDescent="0.2">
      <c r="A515" s="91"/>
      <c r="B515" s="91"/>
    </row>
    <row r="516" spans="1:2" ht="19.899999999999999" customHeight="1" x14ac:dyDescent="0.2">
      <c r="A516" s="91"/>
      <c r="B516" s="91"/>
    </row>
    <row r="517" spans="1:2" ht="19.899999999999999" customHeight="1" x14ac:dyDescent="0.2">
      <c r="A517" s="91"/>
      <c r="B517" s="91"/>
    </row>
    <row r="518" spans="1:2" ht="19.899999999999999" customHeight="1" x14ac:dyDescent="0.2">
      <c r="A518" s="91"/>
      <c r="B518" s="91"/>
    </row>
    <row r="519" spans="1:2" ht="19.899999999999999" customHeight="1" x14ac:dyDescent="0.2">
      <c r="A519" s="91"/>
      <c r="B519" s="91"/>
    </row>
    <row r="520" spans="1:2" ht="19.899999999999999" customHeight="1" x14ac:dyDescent="0.2">
      <c r="A520" s="91"/>
      <c r="B520" s="91"/>
    </row>
    <row r="521" spans="1:2" ht="19.899999999999999" customHeight="1" x14ac:dyDescent="0.2">
      <c r="A521" s="91"/>
      <c r="B521" s="91"/>
    </row>
    <row r="522" spans="1:2" ht="19.899999999999999" customHeight="1" x14ac:dyDescent="0.2">
      <c r="A522" s="91"/>
      <c r="B522" s="91"/>
    </row>
    <row r="523" spans="1:2" ht="19.899999999999999" customHeight="1" x14ac:dyDescent="0.2">
      <c r="A523" s="91"/>
      <c r="B523" s="91"/>
    </row>
    <row r="524" spans="1:2" ht="19.899999999999999" customHeight="1" x14ac:dyDescent="0.2">
      <c r="A524" s="91"/>
      <c r="B524" s="91"/>
    </row>
    <row r="525" spans="1:2" ht="19.899999999999999" customHeight="1" x14ac:dyDescent="0.2">
      <c r="A525" s="91"/>
      <c r="B525" s="91"/>
    </row>
    <row r="526" spans="1:2" ht="19.899999999999999" customHeight="1" x14ac:dyDescent="0.2">
      <c r="A526" s="91"/>
      <c r="B526" s="91"/>
    </row>
    <row r="527" spans="1:2" ht="19.899999999999999" customHeight="1" x14ac:dyDescent="0.2">
      <c r="A527" s="91"/>
      <c r="B527" s="91"/>
    </row>
    <row r="528" spans="1:2" ht="19.899999999999999" customHeight="1" x14ac:dyDescent="0.2">
      <c r="A528" s="91"/>
      <c r="B528" s="91"/>
    </row>
    <row r="529" spans="1:2" ht="19.899999999999999" customHeight="1" x14ac:dyDescent="0.2">
      <c r="A529" s="91"/>
      <c r="B529" s="91"/>
    </row>
    <row r="530" spans="1:2" ht="19.899999999999999" customHeight="1" x14ac:dyDescent="0.2">
      <c r="A530" s="91"/>
      <c r="B530" s="91"/>
    </row>
    <row r="531" spans="1:2" ht="19.899999999999999" customHeight="1" x14ac:dyDescent="0.2">
      <c r="A531" s="91"/>
      <c r="B531" s="91"/>
    </row>
    <row r="532" spans="1:2" ht="19.899999999999999" customHeight="1" x14ac:dyDescent="0.2">
      <c r="A532" s="91"/>
      <c r="B532" s="91"/>
    </row>
    <row r="533" spans="1:2" ht="19.899999999999999" customHeight="1" x14ac:dyDescent="0.2">
      <c r="A533" s="91"/>
      <c r="B533" s="91"/>
    </row>
    <row r="534" spans="1:2" ht="19.899999999999999" customHeight="1" x14ac:dyDescent="0.2">
      <c r="A534" s="91"/>
      <c r="B534" s="91"/>
    </row>
    <row r="535" spans="1:2" ht="19.899999999999999" customHeight="1" x14ac:dyDescent="0.2">
      <c r="A535" s="91"/>
      <c r="B535" s="91"/>
    </row>
    <row r="536" spans="1:2" ht="19.899999999999999" customHeight="1" x14ac:dyDescent="0.2">
      <c r="A536" s="91"/>
      <c r="B536" s="91"/>
    </row>
    <row r="537" spans="1:2" ht="19.899999999999999" customHeight="1" x14ac:dyDescent="0.2">
      <c r="A537" s="91"/>
      <c r="B537" s="91"/>
    </row>
    <row r="538" spans="1:2" ht="19.899999999999999" customHeight="1" x14ac:dyDescent="0.2">
      <c r="A538" s="91"/>
      <c r="B538" s="91"/>
    </row>
    <row r="539" spans="1:2" ht="19.899999999999999" customHeight="1" x14ac:dyDescent="0.2">
      <c r="A539" s="91"/>
      <c r="B539" s="91"/>
    </row>
    <row r="540" spans="1:2" ht="19.899999999999999" customHeight="1" x14ac:dyDescent="0.2">
      <c r="A540" s="91"/>
      <c r="B540" s="91"/>
    </row>
    <row r="541" spans="1:2" ht="19.899999999999999" customHeight="1" x14ac:dyDescent="0.2">
      <c r="A541" s="91"/>
      <c r="B541" s="91"/>
    </row>
    <row r="542" spans="1:2" ht="19.899999999999999" customHeight="1" x14ac:dyDescent="0.2">
      <c r="A542" s="91"/>
      <c r="B542" s="91"/>
    </row>
    <row r="543" spans="1:2" ht="19.899999999999999" customHeight="1" x14ac:dyDescent="0.2">
      <c r="A543" s="91"/>
      <c r="B543" s="91"/>
    </row>
    <row r="544" spans="1:2" ht="19.899999999999999" customHeight="1" x14ac:dyDescent="0.2">
      <c r="A544" s="91"/>
      <c r="B544" s="91"/>
    </row>
    <row r="545" spans="1:2" ht="19.899999999999999" customHeight="1" x14ac:dyDescent="0.2">
      <c r="A545" s="91"/>
      <c r="B545" s="91"/>
    </row>
    <row r="546" spans="1:2" ht="19.899999999999999" customHeight="1" x14ac:dyDescent="0.2">
      <c r="A546" s="91"/>
      <c r="B546" s="91"/>
    </row>
    <row r="547" spans="1:2" ht="19.899999999999999" customHeight="1" x14ac:dyDescent="0.2">
      <c r="A547" s="91"/>
      <c r="B547" s="91"/>
    </row>
    <row r="548" spans="1:2" ht="19.899999999999999" customHeight="1" x14ac:dyDescent="0.2">
      <c r="A548" s="91"/>
      <c r="B548" s="91"/>
    </row>
    <row r="549" spans="1:2" ht="19.899999999999999" customHeight="1" x14ac:dyDescent="0.2">
      <c r="A549" s="91"/>
      <c r="B549" s="91"/>
    </row>
    <row r="550" spans="1:2" ht="19.899999999999999" customHeight="1" x14ac:dyDescent="0.2">
      <c r="A550" s="91"/>
      <c r="B550" s="91"/>
    </row>
    <row r="551" spans="1:2" ht="19.899999999999999" customHeight="1" x14ac:dyDescent="0.2">
      <c r="A551" s="91"/>
      <c r="B551" s="91"/>
    </row>
    <row r="552" spans="1:2" ht="19.899999999999999" customHeight="1" x14ac:dyDescent="0.2">
      <c r="A552" s="91"/>
      <c r="B552" s="91"/>
    </row>
    <row r="553" spans="1:2" ht="19.899999999999999" customHeight="1" x14ac:dyDescent="0.2">
      <c r="A553" s="91"/>
      <c r="B553" s="91"/>
    </row>
    <row r="554" spans="1:2" ht="19.899999999999999" customHeight="1" x14ac:dyDescent="0.2">
      <c r="A554" s="91"/>
      <c r="B554" s="91"/>
    </row>
    <row r="555" spans="1:2" ht="19.899999999999999" customHeight="1" x14ac:dyDescent="0.2">
      <c r="A555" s="91"/>
      <c r="B555" s="91"/>
    </row>
    <row r="556" spans="1:2" ht="19.899999999999999" customHeight="1" x14ac:dyDescent="0.2">
      <c r="A556" s="91"/>
      <c r="B556" s="91"/>
    </row>
    <row r="557" spans="1:2" ht="19.899999999999999" customHeight="1" x14ac:dyDescent="0.2">
      <c r="A557" s="91"/>
      <c r="B557" s="91"/>
    </row>
    <row r="558" spans="1:2" ht="19.899999999999999" customHeight="1" x14ac:dyDescent="0.2">
      <c r="A558" s="91"/>
      <c r="B558" s="91"/>
    </row>
    <row r="559" spans="1:2" ht="19.899999999999999" customHeight="1" x14ac:dyDescent="0.2">
      <c r="A559" s="91"/>
      <c r="B559" s="91"/>
    </row>
    <row r="560" spans="1:2" ht="19.899999999999999" customHeight="1" x14ac:dyDescent="0.2">
      <c r="A560" s="91"/>
      <c r="B560" s="91"/>
    </row>
    <row r="561" spans="1:2" ht="19.899999999999999" customHeight="1" x14ac:dyDescent="0.2">
      <c r="A561" s="91"/>
      <c r="B561" s="91"/>
    </row>
    <row r="562" spans="1:2" ht="19.899999999999999" customHeight="1" x14ac:dyDescent="0.2">
      <c r="A562" s="91"/>
      <c r="B562" s="91"/>
    </row>
    <row r="563" spans="1:2" ht="19.899999999999999" customHeight="1" x14ac:dyDescent="0.2">
      <c r="A563" s="91"/>
      <c r="B563" s="91"/>
    </row>
    <row r="564" spans="1:2" ht="19.899999999999999" customHeight="1" x14ac:dyDescent="0.2">
      <c r="A564" s="91"/>
      <c r="B564" s="91"/>
    </row>
    <row r="565" spans="1:2" ht="19.899999999999999" customHeight="1" x14ac:dyDescent="0.2">
      <c r="A565" s="91"/>
      <c r="B565" s="91"/>
    </row>
    <row r="566" spans="1:2" ht="19.899999999999999" customHeight="1" x14ac:dyDescent="0.2">
      <c r="A566" s="91"/>
      <c r="B566" s="91"/>
    </row>
    <row r="567" spans="1:2" ht="19.899999999999999" customHeight="1" x14ac:dyDescent="0.2">
      <c r="A567" s="91"/>
      <c r="B567" s="91"/>
    </row>
    <row r="568" spans="1:2" ht="19.899999999999999" customHeight="1" x14ac:dyDescent="0.2">
      <c r="A568" s="91"/>
      <c r="B568" s="91"/>
    </row>
    <row r="569" spans="1:2" ht="19.899999999999999" customHeight="1" x14ac:dyDescent="0.2">
      <c r="A569" s="91"/>
      <c r="B569" s="91"/>
    </row>
    <row r="570" spans="1:2" ht="19.899999999999999" customHeight="1" x14ac:dyDescent="0.2">
      <c r="A570" s="91"/>
      <c r="B570" s="91"/>
    </row>
    <row r="571" spans="1:2" ht="19.899999999999999" customHeight="1" x14ac:dyDescent="0.2">
      <c r="A571" s="91"/>
      <c r="B571" s="91"/>
    </row>
    <row r="572" spans="1:2" ht="19.899999999999999" customHeight="1" x14ac:dyDescent="0.2">
      <c r="A572" s="91"/>
      <c r="B572" s="91"/>
    </row>
    <row r="573" spans="1:2" ht="19.899999999999999" customHeight="1" x14ac:dyDescent="0.2">
      <c r="A573" s="91"/>
      <c r="B573" s="91"/>
    </row>
    <row r="574" spans="1:2" ht="19.899999999999999" customHeight="1" x14ac:dyDescent="0.2">
      <c r="A574" s="91"/>
      <c r="B574" s="91"/>
    </row>
    <row r="575" spans="1:2" ht="19.899999999999999" customHeight="1" x14ac:dyDescent="0.2">
      <c r="A575" s="91"/>
      <c r="B575" s="91"/>
    </row>
    <row r="576" spans="1:2" ht="19.899999999999999" customHeight="1" x14ac:dyDescent="0.2">
      <c r="A576" s="91"/>
      <c r="B576" s="91"/>
    </row>
    <row r="577" spans="1:2" ht="19.899999999999999" customHeight="1" x14ac:dyDescent="0.2">
      <c r="A577" s="91"/>
      <c r="B577" s="91"/>
    </row>
    <row r="578" spans="1:2" ht="19.899999999999999" customHeight="1" x14ac:dyDescent="0.2">
      <c r="A578" s="91"/>
      <c r="B578" s="91"/>
    </row>
    <row r="579" spans="1:2" ht="19.899999999999999" customHeight="1" x14ac:dyDescent="0.2">
      <c r="A579" s="91"/>
      <c r="B579" s="91"/>
    </row>
    <row r="580" spans="1:2" ht="19.899999999999999" customHeight="1" x14ac:dyDescent="0.2">
      <c r="A580" s="91"/>
      <c r="B580" s="91"/>
    </row>
    <row r="581" spans="1:2" ht="19.899999999999999" customHeight="1" x14ac:dyDescent="0.2">
      <c r="A581" s="91"/>
      <c r="B581" s="91"/>
    </row>
    <row r="582" spans="1:2" ht="19.899999999999999" customHeight="1" x14ac:dyDescent="0.2">
      <c r="A582" s="91"/>
      <c r="B582" s="91"/>
    </row>
    <row r="583" spans="1:2" ht="19.899999999999999" customHeight="1" x14ac:dyDescent="0.2">
      <c r="A583" s="91"/>
      <c r="B583" s="91"/>
    </row>
    <row r="584" spans="1:2" ht="19.899999999999999" customHeight="1" x14ac:dyDescent="0.2">
      <c r="A584" s="91"/>
      <c r="B584" s="91"/>
    </row>
    <row r="585" spans="1:2" ht="19.899999999999999" customHeight="1" x14ac:dyDescent="0.2">
      <c r="A585" s="91"/>
      <c r="B585" s="91"/>
    </row>
    <row r="586" spans="1:2" ht="19.899999999999999" customHeight="1" x14ac:dyDescent="0.2">
      <c r="A586" s="91"/>
      <c r="B586" s="91"/>
    </row>
    <row r="587" spans="1:2" ht="19.899999999999999" customHeight="1" x14ac:dyDescent="0.2">
      <c r="A587" s="91"/>
      <c r="B587" s="91"/>
    </row>
    <row r="588" spans="1:2" ht="19.899999999999999" customHeight="1" x14ac:dyDescent="0.2">
      <c r="A588" s="91"/>
      <c r="B588" s="91"/>
    </row>
    <row r="589" spans="1:2" ht="19.899999999999999" customHeight="1" x14ac:dyDescent="0.2">
      <c r="A589" s="91"/>
      <c r="B589" s="91"/>
    </row>
    <row r="590" spans="1:2" ht="19.899999999999999" customHeight="1" x14ac:dyDescent="0.2">
      <c r="A590" s="91"/>
      <c r="B590" s="91"/>
    </row>
    <row r="591" spans="1:2" ht="19.899999999999999" customHeight="1" x14ac:dyDescent="0.2">
      <c r="A591" s="91"/>
      <c r="B591" s="91"/>
    </row>
    <row r="592" spans="1:2" ht="19.899999999999999" customHeight="1" x14ac:dyDescent="0.2">
      <c r="A592" s="91"/>
      <c r="B592" s="91"/>
    </row>
    <row r="593" spans="1:2" ht="19.899999999999999" customHeight="1" x14ac:dyDescent="0.2">
      <c r="A593" s="91"/>
      <c r="B593" s="91"/>
    </row>
    <row r="594" spans="1:2" ht="19.899999999999999" customHeight="1" x14ac:dyDescent="0.2">
      <c r="A594" s="91"/>
      <c r="B594" s="91"/>
    </row>
    <row r="595" spans="1:2" ht="19.899999999999999" customHeight="1" x14ac:dyDescent="0.2">
      <c r="A595" s="91"/>
      <c r="B595" s="91"/>
    </row>
    <row r="596" spans="1:2" ht="19.899999999999999" customHeight="1" x14ac:dyDescent="0.2">
      <c r="A596" s="91"/>
      <c r="B596" s="91"/>
    </row>
    <row r="597" spans="1:2" ht="19.899999999999999" customHeight="1" x14ac:dyDescent="0.2">
      <c r="A597" s="91"/>
      <c r="B597" s="91"/>
    </row>
    <row r="598" spans="1:2" ht="19.899999999999999" customHeight="1" x14ac:dyDescent="0.2">
      <c r="A598" s="91"/>
      <c r="B598" s="91"/>
    </row>
    <row r="599" spans="1:2" ht="19.899999999999999" customHeight="1" x14ac:dyDescent="0.2">
      <c r="A599" s="91"/>
      <c r="B599" s="91"/>
    </row>
    <row r="600" spans="1:2" ht="19.899999999999999" customHeight="1" x14ac:dyDescent="0.2">
      <c r="A600" s="91"/>
      <c r="B600" s="91"/>
    </row>
    <row r="601" spans="1:2" ht="19.899999999999999" customHeight="1" x14ac:dyDescent="0.2">
      <c r="A601" s="91"/>
      <c r="B601" s="91"/>
    </row>
    <row r="602" spans="1:2" ht="19.899999999999999" customHeight="1" x14ac:dyDescent="0.2">
      <c r="A602" s="91"/>
      <c r="B602" s="91"/>
    </row>
    <row r="603" spans="1:2" ht="19.899999999999999" customHeight="1" x14ac:dyDescent="0.2">
      <c r="A603" s="91"/>
      <c r="B603" s="91"/>
    </row>
    <row r="604" spans="1:2" ht="19.899999999999999" customHeight="1" x14ac:dyDescent="0.2">
      <c r="A604" s="91"/>
      <c r="B604" s="91"/>
    </row>
    <row r="605" spans="1:2" ht="19.899999999999999" customHeight="1" x14ac:dyDescent="0.2">
      <c r="A605" s="91"/>
      <c r="B605" s="91"/>
    </row>
    <row r="606" spans="1:2" ht="19.899999999999999" customHeight="1" x14ac:dyDescent="0.2">
      <c r="A606" s="91"/>
      <c r="B606" s="91"/>
    </row>
    <row r="607" spans="1:2" ht="19.899999999999999" customHeight="1" x14ac:dyDescent="0.2">
      <c r="A607" s="91"/>
      <c r="B607" s="91"/>
    </row>
    <row r="608" spans="1:2" ht="19.899999999999999" customHeight="1" x14ac:dyDescent="0.2">
      <c r="A608" s="91"/>
      <c r="B608" s="91"/>
    </row>
    <row r="609" spans="1:2" ht="19.899999999999999" customHeight="1" x14ac:dyDescent="0.2">
      <c r="A609" s="91"/>
      <c r="B609" s="91"/>
    </row>
    <row r="610" spans="1:2" ht="19.899999999999999" customHeight="1" x14ac:dyDescent="0.2">
      <c r="A610" s="91"/>
      <c r="B610" s="91"/>
    </row>
    <row r="611" spans="1:2" ht="19.899999999999999" customHeight="1" x14ac:dyDescent="0.2">
      <c r="A611" s="91"/>
      <c r="B611" s="91"/>
    </row>
    <row r="612" spans="1:2" ht="19.899999999999999" customHeight="1" x14ac:dyDescent="0.2">
      <c r="A612" s="91"/>
      <c r="B612" s="91"/>
    </row>
    <row r="613" spans="1:2" ht="19.899999999999999" customHeight="1" x14ac:dyDescent="0.2">
      <c r="A613" s="91"/>
      <c r="B613" s="91"/>
    </row>
    <row r="614" spans="1:2" ht="19.899999999999999" customHeight="1" x14ac:dyDescent="0.2">
      <c r="A614" s="91"/>
      <c r="B614" s="91"/>
    </row>
    <row r="615" spans="1:2" ht="19.899999999999999" customHeight="1" x14ac:dyDescent="0.2">
      <c r="A615" s="91"/>
      <c r="B615" s="91"/>
    </row>
    <row r="616" spans="1:2" ht="19.899999999999999" customHeight="1" x14ac:dyDescent="0.2">
      <c r="A616" s="91"/>
      <c r="B616" s="91"/>
    </row>
    <row r="617" spans="1:2" ht="19.899999999999999" customHeight="1" x14ac:dyDescent="0.2">
      <c r="A617" s="91"/>
      <c r="B617" s="91"/>
    </row>
    <row r="618" spans="1:2" ht="19.899999999999999" customHeight="1" x14ac:dyDescent="0.2">
      <c r="A618" s="91"/>
      <c r="B618" s="91"/>
    </row>
    <row r="619" spans="1:2" ht="19.899999999999999" customHeight="1" x14ac:dyDescent="0.2">
      <c r="A619" s="91"/>
      <c r="B619" s="91"/>
    </row>
    <row r="620" spans="1:2" ht="19.899999999999999" customHeight="1" x14ac:dyDescent="0.2">
      <c r="A620" s="91"/>
      <c r="B620" s="91"/>
    </row>
    <row r="621" spans="1:2" ht="19.899999999999999" customHeight="1" x14ac:dyDescent="0.2">
      <c r="A621" s="91"/>
      <c r="B621" s="91"/>
    </row>
    <row r="622" spans="1:2" ht="19.899999999999999" customHeight="1" x14ac:dyDescent="0.2">
      <c r="A622" s="91"/>
      <c r="B622" s="91"/>
    </row>
    <row r="623" spans="1:2" ht="19.899999999999999" customHeight="1" x14ac:dyDescent="0.2">
      <c r="A623" s="91"/>
      <c r="B623" s="91"/>
    </row>
    <row r="624" spans="1:2" ht="19.899999999999999" customHeight="1" x14ac:dyDescent="0.2">
      <c r="A624" s="91"/>
      <c r="B624" s="91"/>
    </row>
    <row r="625" spans="1:2" ht="19.899999999999999" customHeight="1" x14ac:dyDescent="0.2">
      <c r="A625" s="91"/>
      <c r="B625" s="91"/>
    </row>
    <row r="626" spans="1:2" ht="19.899999999999999" customHeight="1" x14ac:dyDescent="0.2">
      <c r="A626" s="91"/>
      <c r="B626" s="91"/>
    </row>
    <row r="627" spans="1:2" ht="19.899999999999999" customHeight="1" x14ac:dyDescent="0.2">
      <c r="A627" s="91"/>
      <c r="B627" s="91"/>
    </row>
    <row r="628" spans="1:2" ht="19.899999999999999" customHeight="1" x14ac:dyDescent="0.2">
      <c r="A628" s="91"/>
      <c r="B628" s="91"/>
    </row>
    <row r="629" spans="1:2" ht="19.899999999999999" customHeight="1" x14ac:dyDescent="0.2">
      <c r="A629" s="91"/>
      <c r="B629" s="91"/>
    </row>
    <row r="630" spans="1:2" ht="19.899999999999999" customHeight="1" x14ac:dyDescent="0.2">
      <c r="A630" s="91"/>
      <c r="B630" s="91"/>
    </row>
    <row r="631" spans="1:2" ht="19.899999999999999" customHeight="1" x14ac:dyDescent="0.2">
      <c r="A631" s="91"/>
      <c r="B631" s="91"/>
    </row>
    <row r="632" spans="1:2" ht="19.899999999999999" customHeight="1" x14ac:dyDescent="0.2">
      <c r="A632" s="91"/>
      <c r="B632" s="91"/>
    </row>
    <row r="633" spans="1:2" ht="19.899999999999999" customHeight="1" x14ac:dyDescent="0.2">
      <c r="A633" s="91"/>
      <c r="B633" s="91"/>
    </row>
    <row r="634" spans="1:2" ht="19.899999999999999" customHeight="1" x14ac:dyDescent="0.2">
      <c r="A634" s="91"/>
      <c r="B634" s="91"/>
    </row>
    <row r="635" spans="1:2" ht="19.899999999999999" customHeight="1" x14ac:dyDescent="0.2">
      <c r="A635" s="91"/>
      <c r="B635" s="91"/>
    </row>
    <row r="636" spans="1:2" ht="19.899999999999999" customHeight="1" x14ac:dyDescent="0.2">
      <c r="A636" s="91"/>
      <c r="B636" s="91"/>
    </row>
    <row r="637" spans="1:2" ht="19.899999999999999" customHeight="1" x14ac:dyDescent="0.2">
      <c r="A637" s="91"/>
      <c r="B637" s="91"/>
    </row>
    <row r="638" spans="1:2" ht="19.899999999999999" customHeight="1" x14ac:dyDescent="0.2">
      <c r="A638" s="91"/>
      <c r="B638" s="91"/>
    </row>
    <row r="639" spans="1:2" ht="19.899999999999999" customHeight="1" x14ac:dyDescent="0.2">
      <c r="A639" s="91"/>
      <c r="B639" s="91"/>
    </row>
    <row r="640" spans="1:2" ht="19.899999999999999" customHeight="1" x14ac:dyDescent="0.2">
      <c r="A640" s="91"/>
      <c r="B640" s="91"/>
    </row>
    <row r="641" spans="1:2" ht="19.899999999999999" customHeight="1" x14ac:dyDescent="0.2">
      <c r="A641" s="91"/>
      <c r="B641" s="91"/>
    </row>
    <row r="642" spans="1:2" ht="19.899999999999999" customHeight="1" x14ac:dyDescent="0.2">
      <c r="A642" s="91"/>
      <c r="B642" s="91"/>
    </row>
    <row r="643" spans="1:2" ht="19.899999999999999" customHeight="1" x14ac:dyDescent="0.2">
      <c r="A643" s="91"/>
      <c r="B643" s="91"/>
    </row>
    <row r="644" spans="1:2" ht="19.899999999999999" customHeight="1" x14ac:dyDescent="0.2">
      <c r="A644" s="91"/>
      <c r="B644" s="91"/>
    </row>
    <row r="645" spans="1:2" ht="19.899999999999999" customHeight="1" x14ac:dyDescent="0.2">
      <c r="A645" s="91"/>
      <c r="B645" s="91"/>
    </row>
    <row r="646" spans="1:2" ht="19.899999999999999" customHeight="1" x14ac:dyDescent="0.2">
      <c r="A646" s="91"/>
      <c r="B646" s="91"/>
    </row>
    <row r="647" spans="1:2" ht="19.899999999999999" customHeight="1" x14ac:dyDescent="0.2">
      <c r="A647" s="91"/>
      <c r="B647" s="91"/>
    </row>
    <row r="648" spans="1:2" ht="19.899999999999999" customHeight="1" x14ac:dyDescent="0.2">
      <c r="A648" s="91"/>
      <c r="B648" s="91"/>
    </row>
    <row r="649" spans="1:2" ht="19.899999999999999" customHeight="1" x14ac:dyDescent="0.2">
      <c r="A649" s="91"/>
      <c r="B649" s="91"/>
    </row>
    <row r="650" spans="1:2" ht="19.899999999999999" customHeight="1" x14ac:dyDescent="0.2">
      <c r="A650" s="91"/>
      <c r="B650" s="91"/>
    </row>
    <row r="651" spans="1:2" ht="19.899999999999999" customHeight="1" x14ac:dyDescent="0.2">
      <c r="A651" s="91"/>
      <c r="B651" s="91"/>
    </row>
    <row r="652" spans="1:2" ht="19.899999999999999" customHeight="1" x14ac:dyDescent="0.2">
      <c r="A652" s="91"/>
      <c r="B652" s="91"/>
    </row>
    <row r="653" spans="1:2" ht="19.899999999999999" customHeight="1" x14ac:dyDescent="0.2">
      <c r="A653" s="91"/>
      <c r="B653" s="91"/>
    </row>
    <row r="654" spans="1:2" ht="19.899999999999999" customHeight="1" x14ac:dyDescent="0.2">
      <c r="A654" s="91"/>
      <c r="B654" s="91"/>
    </row>
    <row r="655" spans="1:2" ht="19.899999999999999" customHeight="1" x14ac:dyDescent="0.2">
      <c r="A655" s="91"/>
      <c r="B655" s="91"/>
    </row>
    <row r="656" spans="1:2" ht="19.899999999999999" customHeight="1" x14ac:dyDescent="0.2">
      <c r="A656" s="91"/>
      <c r="B656" s="91"/>
    </row>
    <row r="657" spans="1:2" ht="19.899999999999999" customHeight="1" x14ac:dyDescent="0.2">
      <c r="A657" s="91"/>
      <c r="B657" s="91"/>
    </row>
    <row r="658" spans="1:2" ht="19.899999999999999" customHeight="1" x14ac:dyDescent="0.2">
      <c r="A658" s="91"/>
      <c r="B658" s="91"/>
    </row>
    <row r="659" spans="1:2" ht="19.899999999999999" customHeight="1" x14ac:dyDescent="0.2">
      <c r="A659" s="91"/>
      <c r="B659" s="91"/>
    </row>
    <row r="660" spans="1:2" ht="19.899999999999999" customHeight="1" x14ac:dyDescent="0.2">
      <c r="A660" s="91"/>
      <c r="B660" s="91"/>
    </row>
    <row r="661" spans="1:2" ht="19.899999999999999" customHeight="1" x14ac:dyDescent="0.2">
      <c r="A661" s="91"/>
      <c r="B661" s="91"/>
    </row>
    <row r="662" spans="1:2" ht="19.899999999999999" customHeight="1" x14ac:dyDescent="0.2">
      <c r="A662" s="91"/>
      <c r="B662" s="91"/>
    </row>
    <row r="663" spans="1:2" ht="19.899999999999999" customHeight="1" x14ac:dyDescent="0.2">
      <c r="A663" s="91"/>
      <c r="B663" s="91"/>
    </row>
    <row r="664" spans="1:2" ht="19.899999999999999" customHeight="1" x14ac:dyDescent="0.2">
      <c r="A664" s="91"/>
      <c r="B664" s="91"/>
    </row>
    <row r="665" spans="1:2" ht="19.899999999999999" customHeight="1" x14ac:dyDescent="0.2">
      <c r="A665" s="91"/>
      <c r="B665" s="91"/>
    </row>
    <row r="666" spans="1:2" ht="19.899999999999999" customHeight="1" x14ac:dyDescent="0.2">
      <c r="A666" s="91"/>
      <c r="B666" s="91"/>
    </row>
    <row r="667" spans="1:2" ht="19.899999999999999" customHeight="1" x14ac:dyDescent="0.2">
      <c r="A667" s="91"/>
      <c r="B667" s="91"/>
    </row>
    <row r="668" spans="1:2" ht="19.899999999999999" customHeight="1" x14ac:dyDescent="0.2">
      <c r="A668" s="91"/>
      <c r="B668" s="91"/>
    </row>
    <row r="669" spans="1:2" ht="19.899999999999999" customHeight="1" x14ac:dyDescent="0.2">
      <c r="A669" s="91"/>
      <c r="B669" s="91"/>
    </row>
    <row r="670" spans="1:2" ht="19.899999999999999" customHeight="1" x14ac:dyDescent="0.2">
      <c r="A670" s="91"/>
      <c r="B670" s="91"/>
    </row>
    <row r="671" spans="1:2" ht="19.899999999999999" customHeight="1" x14ac:dyDescent="0.2">
      <c r="A671" s="91"/>
      <c r="B671" s="91"/>
    </row>
    <row r="672" spans="1:2" ht="19.899999999999999" customHeight="1" x14ac:dyDescent="0.2">
      <c r="A672" s="91"/>
      <c r="B672" s="91"/>
    </row>
    <row r="673" spans="1:2" ht="19.899999999999999" customHeight="1" x14ac:dyDescent="0.2">
      <c r="A673" s="91"/>
      <c r="B673" s="91"/>
    </row>
    <row r="674" spans="1:2" ht="19.899999999999999" customHeight="1" x14ac:dyDescent="0.2">
      <c r="A674" s="91"/>
      <c r="B674" s="91"/>
    </row>
    <row r="675" spans="1:2" ht="19.899999999999999" customHeight="1" x14ac:dyDescent="0.2">
      <c r="A675" s="91"/>
      <c r="B675" s="91"/>
    </row>
    <row r="676" spans="1:2" ht="19.899999999999999" customHeight="1" x14ac:dyDescent="0.2">
      <c r="A676" s="91"/>
      <c r="B676" s="91"/>
    </row>
    <row r="677" spans="1:2" ht="19.899999999999999" customHeight="1" x14ac:dyDescent="0.2">
      <c r="A677" s="91"/>
      <c r="B677" s="91"/>
    </row>
    <row r="678" spans="1:2" ht="19.899999999999999" customHeight="1" x14ac:dyDescent="0.2">
      <c r="A678" s="91"/>
      <c r="B678" s="91"/>
    </row>
    <row r="679" spans="1:2" ht="19.899999999999999" customHeight="1" x14ac:dyDescent="0.2">
      <c r="A679" s="91"/>
      <c r="B679" s="91"/>
    </row>
    <row r="680" spans="1:2" ht="19.899999999999999" customHeight="1" x14ac:dyDescent="0.2">
      <c r="A680" s="91"/>
      <c r="B680" s="91"/>
    </row>
    <row r="681" spans="1:2" ht="19.899999999999999" customHeight="1" x14ac:dyDescent="0.2">
      <c r="A681" s="91"/>
      <c r="B681" s="91"/>
    </row>
    <row r="682" spans="1:2" ht="19.899999999999999" customHeight="1" x14ac:dyDescent="0.2">
      <c r="A682" s="91"/>
      <c r="B682" s="91"/>
    </row>
    <row r="683" spans="1:2" ht="19.899999999999999" customHeight="1" x14ac:dyDescent="0.2">
      <c r="A683" s="91"/>
      <c r="B683" s="91"/>
    </row>
    <row r="684" spans="1:2" ht="19.899999999999999" customHeight="1" x14ac:dyDescent="0.2">
      <c r="A684" s="91"/>
      <c r="B684" s="91"/>
    </row>
    <row r="685" spans="1:2" ht="19.899999999999999" customHeight="1" x14ac:dyDescent="0.2">
      <c r="A685" s="91"/>
      <c r="B685" s="91"/>
    </row>
    <row r="686" spans="1:2" ht="19.899999999999999" customHeight="1" x14ac:dyDescent="0.2">
      <c r="A686" s="91"/>
      <c r="B686" s="91"/>
    </row>
    <row r="687" spans="1:2" ht="19.899999999999999" customHeight="1" x14ac:dyDescent="0.2">
      <c r="A687" s="91"/>
      <c r="B687" s="91"/>
    </row>
    <row r="688" spans="1:2" ht="19.899999999999999" customHeight="1" x14ac:dyDescent="0.2">
      <c r="A688" s="91"/>
      <c r="B688" s="91"/>
    </row>
    <row r="689" spans="1:2" ht="19.899999999999999" customHeight="1" x14ac:dyDescent="0.2">
      <c r="A689" s="91"/>
      <c r="B689" s="91"/>
    </row>
    <row r="690" spans="1:2" ht="19.899999999999999" customHeight="1" x14ac:dyDescent="0.2">
      <c r="A690" s="91"/>
      <c r="B690" s="91"/>
    </row>
    <row r="691" spans="1:2" ht="19.899999999999999" customHeight="1" x14ac:dyDescent="0.2">
      <c r="A691" s="91"/>
      <c r="B691" s="91"/>
    </row>
    <row r="692" spans="1:2" ht="19.899999999999999" customHeight="1" x14ac:dyDescent="0.2">
      <c r="A692" s="91"/>
      <c r="B692" s="91"/>
    </row>
    <row r="693" spans="1:2" ht="19.899999999999999" customHeight="1" x14ac:dyDescent="0.2">
      <c r="A693" s="91"/>
      <c r="B693" s="91"/>
    </row>
    <row r="694" spans="1:2" ht="19.899999999999999" customHeight="1" x14ac:dyDescent="0.2">
      <c r="A694" s="91"/>
      <c r="B694" s="91"/>
    </row>
    <row r="695" spans="1:2" ht="19.899999999999999" customHeight="1" x14ac:dyDescent="0.2">
      <c r="A695" s="91"/>
      <c r="B695" s="91"/>
    </row>
    <row r="696" spans="1:2" ht="19.899999999999999" customHeight="1" x14ac:dyDescent="0.2">
      <c r="A696" s="91"/>
      <c r="B696" s="91"/>
    </row>
    <row r="697" spans="1:2" ht="19.899999999999999" customHeight="1" x14ac:dyDescent="0.2">
      <c r="A697" s="91"/>
      <c r="B697" s="91"/>
    </row>
    <row r="698" spans="1:2" ht="19.899999999999999" customHeight="1" x14ac:dyDescent="0.2">
      <c r="A698" s="91"/>
      <c r="B698" s="91"/>
    </row>
    <row r="699" spans="1:2" ht="19.899999999999999" customHeight="1" x14ac:dyDescent="0.2">
      <c r="A699" s="91"/>
      <c r="B699" s="91"/>
    </row>
    <row r="700" spans="1:2" ht="19.899999999999999" customHeight="1" x14ac:dyDescent="0.2">
      <c r="A700" s="91"/>
      <c r="B700" s="91"/>
    </row>
    <row r="701" spans="1:2" ht="19.899999999999999" customHeight="1" x14ac:dyDescent="0.2">
      <c r="A701" s="91"/>
      <c r="B701" s="91"/>
    </row>
    <row r="702" spans="1:2" ht="19.899999999999999" customHeight="1" x14ac:dyDescent="0.2">
      <c r="A702" s="91"/>
      <c r="B702" s="91"/>
    </row>
    <row r="703" spans="1:2" ht="19.899999999999999" customHeight="1" x14ac:dyDescent="0.2">
      <c r="A703" s="91"/>
      <c r="B703" s="91"/>
    </row>
    <row r="704" spans="1:2" ht="19.899999999999999" customHeight="1" x14ac:dyDescent="0.2">
      <c r="A704" s="91"/>
      <c r="B704" s="91"/>
    </row>
    <row r="705" spans="1:2" ht="19.899999999999999" customHeight="1" x14ac:dyDescent="0.2">
      <c r="A705" s="91"/>
      <c r="B705" s="91"/>
    </row>
    <row r="706" spans="1:2" ht="19.899999999999999" customHeight="1" x14ac:dyDescent="0.2">
      <c r="A706" s="91"/>
      <c r="B706" s="91"/>
    </row>
    <row r="707" spans="1:2" ht="19.899999999999999" customHeight="1" x14ac:dyDescent="0.2">
      <c r="A707" s="91"/>
      <c r="B707" s="91"/>
    </row>
    <row r="708" spans="1:2" ht="19.899999999999999" customHeight="1" x14ac:dyDescent="0.2">
      <c r="A708" s="91"/>
      <c r="B708" s="91"/>
    </row>
    <row r="709" spans="1:2" ht="19.899999999999999" customHeight="1" x14ac:dyDescent="0.2">
      <c r="A709" s="91"/>
      <c r="B709" s="91"/>
    </row>
    <row r="710" spans="1:2" ht="19.899999999999999" customHeight="1" x14ac:dyDescent="0.2">
      <c r="A710" s="91"/>
      <c r="B710" s="91"/>
    </row>
    <row r="711" spans="1:2" ht="19.899999999999999" customHeight="1" x14ac:dyDescent="0.2">
      <c r="A711" s="91"/>
      <c r="B711" s="91"/>
    </row>
    <row r="712" spans="1:2" ht="19.899999999999999" customHeight="1" x14ac:dyDescent="0.2">
      <c r="A712" s="91"/>
      <c r="B712" s="91"/>
    </row>
    <row r="713" spans="1:2" ht="19.899999999999999" customHeight="1" x14ac:dyDescent="0.2">
      <c r="A713" s="91"/>
      <c r="B713" s="91"/>
    </row>
    <row r="714" spans="1:2" ht="19.899999999999999" customHeight="1" x14ac:dyDescent="0.2">
      <c r="A714" s="91"/>
      <c r="B714" s="91"/>
    </row>
    <row r="715" spans="1:2" ht="19.899999999999999" customHeight="1" x14ac:dyDescent="0.2">
      <c r="A715" s="91"/>
      <c r="B715" s="91"/>
    </row>
    <row r="716" spans="1:2" ht="19.899999999999999" customHeight="1" x14ac:dyDescent="0.2">
      <c r="A716" s="91"/>
      <c r="B716" s="91"/>
    </row>
    <row r="717" spans="1:2" ht="19.899999999999999" customHeight="1" x14ac:dyDescent="0.2">
      <c r="A717" s="91"/>
      <c r="B717" s="91"/>
    </row>
    <row r="718" spans="1:2" ht="19.899999999999999" customHeight="1" x14ac:dyDescent="0.2">
      <c r="A718" s="91"/>
      <c r="B718" s="91"/>
    </row>
    <row r="719" spans="1:2" ht="19.899999999999999" customHeight="1" x14ac:dyDescent="0.2">
      <c r="A719" s="91"/>
      <c r="B719" s="91"/>
    </row>
    <row r="720" spans="1:2" ht="19.899999999999999" customHeight="1" x14ac:dyDescent="0.2">
      <c r="A720" s="91"/>
      <c r="B720" s="91"/>
    </row>
    <row r="721" spans="1:2" ht="19.899999999999999" customHeight="1" x14ac:dyDescent="0.2">
      <c r="A721" s="89"/>
      <c r="B721" s="90"/>
    </row>
    <row r="722" spans="1:2" ht="19.899999999999999" customHeight="1" x14ac:dyDescent="0.2">
      <c r="A722" s="89"/>
      <c r="B722" s="90"/>
    </row>
    <row r="723" spans="1:2" ht="19.899999999999999" customHeight="1" x14ac:dyDescent="0.2">
      <c r="A723" s="89"/>
      <c r="B723" s="90"/>
    </row>
    <row r="724" spans="1:2" ht="19.899999999999999" customHeight="1" x14ac:dyDescent="0.2">
      <c r="A724" s="89"/>
      <c r="B724" s="90"/>
    </row>
    <row r="725" spans="1:2" ht="19.899999999999999" customHeight="1" x14ac:dyDescent="0.2">
      <c r="A725" s="89"/>
      <c r="B725" s="90"/>
    </row>
    <row r="726" spans="1:2" ht="19.899999999999999" customHeight="1" x14ac:dyDescent="0.2">
      <c r="A726" s="89"/>
      <c r="B726" s="90"/>
    </row>
    <row r="727" spans="1:2" ht="19.899999999999999" customHeight="1" x14ac:dyDescent="0.2">
      <c r="A727" s="89"/>
      <c r="B727" s="90"/>
    </row>
    <row r="728" spans="1:2" ht="19.899999999999999" customHeight="1" x14ac:dyDescent="0.2">
      <c r="A728" s="89"/>
      <c r="B728" s="90"/>
    </row>
    <row r="729" spans="1:2" ht="19.899999999999999" customHeight="1" x14ac:dyDescent="0.2">
      <c r="A729" s="89"/>
      <c r="B729" s="90"/>
    </row>
    <row r="730" spans="1:2" ht="19.899999999999999" customHeight="1" x14ac:dyDescent="0.2">
      <c r="A730" s="89"/>
      <c r="B730" s="90"/>
    </row>
    <row r="731" spans="1:2" ht="19.899999999999999" customHeight="1" x14ac:dyDescent="0.2">
      <c r="A731" s="89"/>
      <c r="B731" s="90"/>
    </row>
    <row r="732" spans="1:2" ht="19.899999999999999" customHeight="1" x14ac:dyDescent="0.2">
      <c r="A732" s="89"/>
      <c r="B732" s="90"/>
    </row>
    <row r="733" spans="1:2" ht="19.899999999999999" customHeight="1" x14ac:dyDescent="0.2">
      <c r="A733" s="89"/>
      <c r="B733" s="90"/>
    </row>
    <row r="734" spans="1:2" ht="19.899999999999999" customHeight="1" x14ac:dyDescent="0.2">
      <c r="A734" s="89"/>
      <c r="B734" s="90"/>
    </row>
    <row r="735" spans="1:2" ht="19.899999999999999" customHeight="1" x14ac:dyDescent="0.2">
      <c r="A735" s="89"/>
      <c r="B735" s="90"/>
    </row>
    <row r="736" spans="1:2" ht="19.899999999999999" customHeight="1" x14ac:dyDescent="0.2">
      <c r="A736" s="89"/>
      <c r="B736" s="90"/>
    </row>
    <row r="737" spans="1:2" ht="19.899999999999999" customHeight="1" x14ac:dyDescent="0.2">
      <c r="A737" s="89"/>
      <c r="B737" s="90"/>
    </row>
    <row r="738" spans="1:2" ht="19.899999999999999" customHeight="1" x14ac:dyDescent="0.2">
      <c r="A738" s="89"/>
      <c r="B738" s="90"/>
    </row>
    <row r="739" spans="1:2" ht="19.899999999999999" customHeight="1" x14ac:dyDescent="0.2">
      <c r="A739" s="89"/>
      <c r="B739" s="90"/>
    </row>
    <row r="740" spans="1:2" ht="19.899999999999999" customHeight="1" x14ac:dyDescent="0.2">
      <c r="A740" s="89"/>
      <c r="B740" s="90"/>
    </row>
    <row r="741" spans="1:2" ht="19.899999999999999" customHeight="1" x14ac:dyDescent="0.2">
      <c r="A741" s="89"/>
      <c r="B741" s="90"/>
    </row>
    <row r="742" spans="1:2" ht="19.899999999999999" customHeight="1" x14ac:dyDescent="0.2">
      <c r="A742" s="89"/>
      <c r="B742" s="90"/>
    </row>
    <row r="743" spans="1:2" ht="19.899999999999999" customHeight="1" x14ac:dyDescent="0.2">
      <c r="A743" s="89"/>
      <c r="B743" s="90"/>
    </row>
    <row r="744" spans="1:2" ht="19.899999999999999" customHeight="1" x14ac:dyDescent="0.2">
      <c r="A744" s="89"/>
      <c r="B744" s="90"/>
    </row>
    <row r="745" spans="1:2" ht="19.899999999999999" customHeight="1" x14ac:dyDescent="0.2">
      <c r="A745" s="89"/>
      <c r="B745" s="90"/>
    </row>
    <row r="746" spans="1:2" ht="19.899999999999999" customHeight="1" x14ac:dyDescent="0.2">
      <c r="A746" s="89"/>
      <c r="B746" s="90"/>
    </row>
    <row r="747" spans="1:2" ht="19.899999999999999" customHeight="1" x14ac:dyDescent="0.2">
      <c r="A747" s="89"/>
      <c r="B747" s="90"/>
    </row>
    <row r="748" spans="1:2" ht="19.899999999999999" customHeight="1" x14ac:dyDescent="0.2">
      <c r="A748" s="89"/>
      <c r="B748" s="90"/>
    </row>
    <row r="749" spans="1:2" ht="19.899999999999999" customHeight="1" x14ac:dyDescent="0.2">
      <c r="A749" s="89"/>
      <c r="B749" s="90"/>
    </row>
    <row r="750" spans="1:2" ht="19.899999999999999" customHeight="1" x14ac:dyDescent="0.2">
      <c r="A750" s="89"/>
      <c r="B750" s="90"/>
    </row>
    <row r="751" spans="1:2" ht="19.899999999999999" customHeight="1" x14ac:dyDescent="0.2">
      <c r="A751" s="89"/>
      <c r="B751" s="90"/>
    </row>
    <row r="752" spans="1:2" ht="19.899999999999999" customHeight="1" x14ac:dyDescent="0.2">
      <c r="A752" s="89"/>
      <c r="B752" s="90"/>
    </row>
    <row r="753" spans="1:2" ht="19.899999999999999" customHeight="1" x14ac:dyDescent="0.2">
      <c r="A753" s="89"/>
      <c r="B753" s="90"/>
    </row>
    <row r="754" spans="1:2" ht="19.899999999999999" customHeight="1" x14ac:dyDescent="0.2">
      <c r="A754" s="89"/>
      <c r="B754" s="90"/>
    </row>
    <row r="755" spans="1:2" ht="19.899999999999999" customHeight="1" x14ac:dyDescent="0.2">
      <c r="A755" s="89"/>
      <c r="B755" s="90"/>
    </row>
    <row r="756" spans="1:2" ht="19.899999999999999" customHeight="1" x14ac:dyDescent="0.2">
      <c r="A756" s="89"/>
      <c r="B756" s="90"/>
    </row>
    <row r="757" spans="1:2" ht="19.899999999999999" customHeight="1" x14ac:dyDescent="0.2">
      <c r="A757" s="89"/>
      <c r="B757" s="90"/>
    </row>
    <row r="758" spans="1:2" ht="19.899999999999999" customHeight="1" x14ac:dyDescent="0.2">
      <c r="A758" s="89"/>
      <c r="B758" s="90"/>
    </row>
    <row r="759" spans="1:2" ht="19.899999999999999" customHeight="1" x14ac:dyDescent="0.2">
      <c r="A759" s="89"/>
      <c r="B759" s="90"/>
    </row>
    <row r="760" spans="1:2" ht="19.899999999999999" customHeight="1" x14ac:dyDescent="0.2">
      <c r="A760" s="89"/>
      <c r="B760" s="90"/>
    </row>
    <row r="761" spans="1:2" ht="19.899999999999999" customHeight="1" x14ac:dyDescent="0.2">
      <c r="A761" s="89"/>
      <c r="B761" s="90"/>
    </row>
    <row r="762" spans="1:2" ht="19.899999999999999" customHeight="1" x14ac:dyDescent="0.2">
      <c r="A762" s="89"/>
      <c r="B762" s="90"/>
    </row>
    <row r="763" spans="1:2" ht="19.899999999999999" customHeight="1" x14ac:dyDescent="0.2">
      <c r="A763" s="89"/>
      <c r="B763" s="90"/>
    </row>
    <row r="764" spans="1:2" ht="19.899999999999999" customHeight="1" x14ac:dyDescent="0.2">
      <c r="A764" s="89"/>
      <c r="B764" s="90"/>
    </row>
    <row r="765" spans="1:2" ht="19.899999999999999" customHeight="1" x14ac:dyDescent="0.2">
      <c r="A765" s="89"/>
      <c r="B765" s="90"/>
    </row>
    <row r="766" spans="1:2" ht="19.899999999999999" customHeight="1" x14ac:dyDescent="0.2">
      <c r="A766" s="89"/>
      <c r="B766" s="90"/>
    </row>
    <row r="767" spans="1:2" ht="19.899999999999999" customHeight="1" x14ac:dyDescent="0.2">
      <c r="A767" s="89"/>
      <c r="B767" s="90"/>
    </row>
    <row r="768" spans="1:2" ht="19.899999999999999" customHeight="1" x14ac:dyDescent="0.2">
      <c r="A768" s="89"/>
      <c r="B768" s="90"/>
    </row>
    <row r="769" spans="1:2" ht="19.899999999999999" customHeight="1" x14ac:dyDescent="0.2">
      <c r="A769" s="89"/>
      <c r="B769" s="90"/>
    </row>
    <row r="770" spans="1:2" ht="19.899999999999999" customHeight="1" x14ac:dyDescent="0.2">
      <c r="A770" s="89"/>
      <c r="B770" s="90"/>
    </row>
    <row r="771" spans="1:2" ht="19.899999999999999" customHeight="1" x14ac:dyDescent="0.2">
      <c r="A771" s="89"/>
      <c r="B771" s="90"/>
    </row>
    <row r="772" spans="1:2" ht="19.899999999999999" customHeight="1" x14ac:dyDescent="0.2">
      <c r="A772" s="89"/>
      <c r="B772" s="90"/>
    </row>
    <row r="773" spans="1:2" ht="19.899999999999999" customHeight="1" x14ac:dyDescent="0.2">
      <c r="A773" s="89"/>
      <c r="B773" s="90"/>
    </row>
    <row r="774" spans="1:2" ht="19.899999999999999" customHeight="1" x14ac:dyDescent="0.2">
      <c r="A774" s="89"/>
      <c r="B774" s="90"/>
    </row>
    <row r="775" spans="1:2" ht="19.899999999999999" customHeight="1" x14ac:dyDescent="0.2">
      <c r="A775" s="89"/>
      <c r="B775" s="90"/>
    </row>
    <row r="776" spans="1:2" ht="19.899999999999999" customHeight="1" x14ac:dyDescent="0.2">
      <c r="A776" s="89"/>
      <c r="B776" s="90"/>
    </row>
    <row r="777" spans="1:2" ht="19.899999999999999" customHeight="1" x14ac:dyDescent="0.2">
      <c r="A777" s="89"/>
      <c r="B777" s="90"/>
    </row>
    <row r="778" spans="1:2" ht="19.899999999999999" customHeight="1" x14ac:dyDescent="0.2">
      <c r="A778" s="89"/>
      <c r="B778" s="90"/>
    </row>
    <row r="779" spans="1:2" ht="19.899999999999999" customHeight="1" x14ac:dyDescent="0.2">
      <c r="A779" s="89"/>
      <c r="B779" s="90"/>
    </row>
    <row r="780" spans="1:2" ht="19.899999999999999" customHeight="1" x14ac:dyDescent="0.2">
      <c r="A780" s="89"/>
      <c r="B780" s="90"/>
    </row>
    <row r="781" spans="1:2" ht="19.899999999999999" customHeight="1" x14ac:dyDescent="0.2">
      <c r="A781" s="89"/>
      <c r="B781" s="90"/>
    </row>
    <row r="782" spans="1:2" ht="19.899999999999999" customHeight="1" x14ac:dyDescent="0.2">
      <c r="A782" s="89"/>
      <c r="B782" s="90"/>
    </row>
    <row r="783" spans="1:2" ht="19.899999999999999" customHeight="1" x14ac:dyDescent="0.2">
      <c r="A783" s="89"/>
      <c r="B783" s="90"/>
    </row>
    <row r="784" spans="1:2" ht="19.899999999999999" customHeight="1" x14ac:dyDescent="0.2">
      <c r="A784" s="89"/>
      <c r="B784" s="90"/>
    </row>
    <row r="785" spans="1:2" ht="19.899999999999999" customHeight="1" x14ac:dyDescent="0.2">
      <c r="A785" s="89"/>
      <c r="B785" s="90"/>
    </row>
    <row r="786" spans="1:2" ht="19.899999999999999" customHeight="1" x14ac:dyDescent="0.2">
      <c r="A786" s="89"/>
      <c r="B786" s="90"/>
    </row>
    <row r="787" spans="1:2" ht="19.899999999999999" customHeight="1" x14ac:dyDescent="0.2">
      <c r="A787" s="89"/>
      <c r="B787" s="90"/>
    </row>
    <row r="788" spans="1:2" ht="19.899999999999999" customHeight="1" x14ac:dyDescent="0.2">
      <c r="A788" s="89"/>
      <c r="B788" s="90"/>
    </row>
    <row r="789" spans="1:2" ht="19.899999999999999" customHeight="1" x14ac:dyDescent="0.2">
      <c r="A789" s="89"/>
      <c r="B789" s="90"/>
    </row>
    <row r="790" spans="1:2" ht="19.899999999999999" customHeight="1" x14ac:dyDescent="0.2">
      <c r="A790" s="89"/>
      <c r="B790" s="90"/>
    </row>
    <row r="791" spans="1:2" ht="19.899999999999999" customHeight="1" x14ac:dyDescent="0.2">
      <c r="A791" s="89"/>
      <c r="B791" s="90"/>
    </row>
    <row r="792" spans="1:2" ht="19.899999999999999" customHeight="1" x14ac:dyDescent="0.2">
      <c r="A792" s="89"/>
      <c r="B792" s="90"/>
    </row>
    <row r="793" spans="1:2" ht="19.899999999999999" customHeight="1" x14ac:dyDescent="0.2">
      <c r="A793" s="89"/>
      <c r="B793" s="90"/>
    </row>
    <row r="794" spans="1:2" ht="19.899999999999999" customHeight="1" x14ac:dyDescent="0.2">
      <c r="A794" s="89"/>
      <c r="B794" s="90"/>
    </row>
    <row r="795" spans="1:2" ht="19.899999999999999" customHeight="1" x14ac:dyDescent="0.2">
      <c r="A795" s="89"/>
      <c r="B795" s="90"/>
    </row>
    <row r="796" spans="1:2" ht="19.899999999999999" customHeight="1" x14ac:dyDescent="0.2">
      <c r="A796" s="89"/>
      <c r="B796" s="90"/>
    </row>
    <row r="797" spans="1:2" ht="19.899999999999999" customHeight="1" x14ac:dyDescent="0.2">
      <c r="A797" s="89"/>
      <c r="B797" s="90"/>
    </row>
    <row r="798" spans="1:2" ht="19.899999999999999" customHeight="1" x14ac:dyDescent="0.2">
      <c r="A798" s="89"/>
      <c r="B798" s="90"/>
    </row>
    <row r="799" spans="1:2" ht="19.899999999999999" customHeight="1" x14ac:dyDescent="0.2">
      <c r="A799" s="89"/>
      <c r="B799" s="90"/>
    </row>
    <row r="800" spans="1:2" ht="19.899999999999999" customHeight="1" x14ac:dyDescent="0.2">
      <c r="A800" s="89"/>
      <c r="B800" s="90"/>
    </row>
    <row r="801" spans="1:2" ht="19.899999999999999" customHeight="1" x14ac:dyDescent="0.2">
      <c r="A801" s="89"/>
      <c r="B801" s="90"/>
    </row>
    <row r="802" spans="1:2" ht="19.899999999999999" customHeight="1" x14ac:dyDescent="0.2">
      <c r="A802" s="89"/>
      <c r="B802" s="90"/>
    </row>
    <row r="803" spans="1:2" ht="19.899999999999999" customHeight="1" x14ac:dyDescent="0.2">
      <c r="A803" s="89"/>
      <c r="B803" s="90"/>
    </row>
    <row r="804" spans="1:2" ht="19.899999999999999" customHeight="1" x14ac:dyDescent="0.2">
      <c r="A804" s="89"/>
      <c r="B804" s="90"/>
    </row>
    <row r="805" spans="1:2" ht="19.899999999999999" customHeight="1" x14ac:dyDescent="0.2">
      <c r="A805" s="89"/>
      <c r="B805" s="90"/>
    </row>
    <row r="806" spans="1:2" ht="19.899999999999999" customHeight="1" x14ac:dyDescent="0.2">
      <c r="A806" s="89"/>
      <c r="B806" s="90"/>
    </row>
    <row r="807" spans="1:2" ht="19.899999999999999" customHeight="1" x14ac:dyDescent="0.2">
      <c r="A807" s="89"/>
      <c r="B807" s="90"/>
    </row>
    <row r="808" spans="1:2" ht="19.899999999999999" customHeight="1" x14ac:dyDescent="0.2">
      <c r="A808" s="89"/>
      <c r="B808" s="90"/>
    </row>
    <row r="809" spans="1:2" ht="19.899999999999999" customHeight="1" x14ac:dyDescent="0.2">
      <c r="A809" s="89"/>
      <c r="B809" s="90"/>
    </row>
    <row r="810" spans="1:2" ht="19.899999999999999" customHeight="1" x14ac:dyDescent="0.2">
      <c r="A810" s="89"/>
      <c r="B810" s="90"/>
    </row>
    <row r="811" spans="1:2" ht="19.899999999999999" customHeight="1" x14ac:dyDescent="0.2">
      <c r="A811" s="89"/>
      <c r="B811" s="90"/>
    </row>
    <row r="812" spans="1:2" ht="19.899999999999999" customHeight="1" x14ac:dyDescent="0.2">
      <c r="A812" s="89"/>
      <c r="B812" s="90"/>
    </row>
    <row r="813" spans="1:2" ht="19.899999999999999" customHeight="1" x14ac:dyDescent="0.2">
      <c r="A813" s="89"/>
      <c r="B813" s="90"/>
    </row>
    <row r="814" spans="1:2" ht="19.899999999999999" customHeight="1" x14ac:dyDescent="0.2">
      <c r="A814" s="89"/>
      <c r="B814" s="90"/>
    </row>
    <row r="815" spans="1:2" ht="19.899999999999999" customHeight="1" x14ac:dyDescent="0.2">
      <c r="A815" s="89"/>
      <c r="B815" s="90"/>
    </row>
    <row r="816" spans="1:2" ht="19.899999999999999" customHeight="1" x14ac:dyDescent="0.2">
      <c r="A816" s="89"/>
      <c r="B816" s="90"/>
    </row>
    <row r="817" spans="1:2" ht="19.899999999999999" customHeight="1" x14ac:dyDescent="0.2">
      <c r="A817" s="89"/>
      <c r="B817" s="90"/>
    </row>
    <row r="818" spans="1:2" ht="19.899999999999999" customHeight="1" x14ac:dyDescent="0.2">
      <c r="A818" s="89"/>
      <c r="B818" s="90"/>
    </row>
    <row r="819" spans="1:2" ht="19.899999999999999" customHeight="1" x14ac:dyDescent="0.2">
      <c r="A819" s="89"/>
      <c r="B819" s="90"/>
    </row>
    <row r="820" spans="1:2" ht="19.899999999999999" customHeight="1" x14ac:dyDescent="0.2">
      <c r="A820" s="89"/>
      <c r="B820" s="90"/>
    </row>
    <row r="821" spans="1:2" ht="19.899999999999999" customHeight="1" x14ac:dyDescent="0.2">
      <c r="A821" s="89"/>
      <c r="B821" s="90"/>
    </row>
    <row r="822" spans="1:2" ht="19.899999999999999" customHeight="1" x14ac:dyDescent="0.2">
      <c r="A822" s="89"/>
      <c r="B822" s="90"/>
    </row>
    <row r="823" spans="1:2" ht="19.899999999999999" customHeight="1" x14ac:dyDescent="0.2">
      <c r="A823" s="89"/>
      <c r="B823" s="90"/>
    </row>
    <row r="824" spans="1:2" ht="19.899999999999999" customHeight="1" x14ac:dyDescent="0.2">
      <c r="A824" s="89"/>
      <c r="B824" s="90"/>
    </row>
    <row r="825" spans="1:2" ht="19.899999999999999" customHeight="1" x14ac:dyDescent="0.2">
      <c r="A825" s="89"/>
      <c r="B825" s="90"/>
    </row>
    <row r="826" spans="1:2" ht="19.899999999999999" customHeight="1" x14ac:dyDescent="0.2">
      <c r="A826" s="89"/>
      <c r="B826" s="90"/>
    </row>
    <row r="827" spans="1:2" ht="19.899999999999999" customHeight="1" x14ac:dyDescent="0.2">
      <c r="A827" s="89"/>
      <c r="B827" s="90"/>
    </row>
    <row r="828" spans="1:2" ht="19.899999999999999" customHeight="1" x14ac:dyDescent="0.2">
      <c r="A828" s="89"/>
      <c r="B828" s="90"/>
    </row>
    <row r="829" spans="1:2" ht="19.899999999999999" customHeight="1" x14ac:dyDescent="0.2">
      <c r="A829" s="89"/>
      <c r="B829" s="90"/>
    </row>
    <row r="830" spans="1:2" ht="19.899999999999999" customHeight="1" x14ac:dyDescent="0.2">
      <c r="A830" s="89"/>
      <c r="B830" s="90"/>
    </row>
    <row r="831" spans="1:2" ht="19.899999999999999" customHeight="1" x14ac:dyDescent="0.2">
      <c r="A831" s="89"/>
      <c r="B831" s="90"/>
    </row>
    <row r="832" spans="1:2" ht="19.899999999999999" customHeight="1" x14ac:dyDescent="0.2">
      <c r="A832" s="89"/>
      <c r="B832" s="90"/>
    </row>
    <row r="833" spans="1:2" ht="19.899999999999999" customHeight="1" x14ac:dyDescent="0.2">
      <c r="A833" s="89"/>
      <c r="B833" s="90"/>
    </row>
    <row r="834" spans="1:2" ht="19.899999999999999" customHeight="1" x14ac:dyDescent="0.2">
      <c r="A834" s="89"/>
      <c r="B834" s="90"/>
    </row>
    <row r="835" spans="1:2" ht="19.899999999999999" customHeight="1" x14ac:dyDescent="0.2">
      <c r="A835" s="89"/>
      <c r="B835" s="90"/>
    </row>
    <row r="836" spans="1:2" ht="19.899999999999999" customHeight="1" x14ac:dyDescent="0.2">
      <c r="A836" s="89"/>
      <c r="B836" s="90"/>
    </row>
    <row r="837" spans="1:2" ht="19.899999999999999" customHeight="1" x14ac:dyDescent="0.2">
      <c r="A837" s="89"/>
      <c r="B837" s="90"/>
    </row>
    <row r="838" spans="1:2" ht="19.899999999999999" customHeight="1" x14ac:dyDescent="0.2">
      <c r="A838" s="89"/>
      <c r="B838" s="90"/>
    </row>
    <row r="839" spans="1:2" ht="19.899999999999999" customHeight="1" x14ac:dyDescent="0.2">
      <c r="A839" s="89"/>
      <c r="B839" s="90"/>
    </row>
    <row r="840" spans="1:2" ht="19.899999999999999" customHeight="1" x14ac:dyDescent="0.2">
      <c r="A840" s="89"/>
      <c r="B840" s="90"/>
    </row>
    <row r="841" spans="1:2" ht="19.899999999999999" customHeight="1" x14ac:dyDescent="0.2">
      <c r="A841" s="89"/>
      <c r="B841" s="90"/>
    </row>
    <row r="842" spans="1:2" ht="19.899999999999999" customHeight="1" x14ac:dyDescent="0.2">
      <c r="A842" s="89"/>
      <c r="B842" s="90"/>
    </row>
    <row r="843" spans="1:2" ht="19.899999999999999" customHeight="1" x14ac:dyDescent="0.2">
      <c r="A843" s="89"/>
      <c r="B843" s="90"/>
    </row>
    <row r="844" spans="1:2" ht="19.899999999999999" customHeight="1" x14ac:dyDescent="0.2">
      <c r="A844" s="89"/>
      <c r="B844" s="90"/>
    </row>
    <row r="845" spans="1:2" ht="19.899999999999999" customHeight="1" x14ac:dyDescent="0.2">
      <c r="A845" s="89"/>
      <c r="B845" s="90"/>
    </row>
    <row r="846" spans="1:2" ht="19.899999999999999" customHeight="1" x14ac:dyDescent="0.2">
      <c r="A846" s="89"/>
      <c r="B846" s="90"/>
    </row>
    <row r="847" spans="1:2" ht="19.899999999999999" customHeight="1" x14ac:dyDescent="0.2">
      <c r="A847" s="89"/>
      <c r="B847" s="90"/>
    </row>
    <row r="848" spans="1:2" ht="19.899999999999999" customHeight="1" x14ac:dyDescent="0.2">
      <c r="A848" s="89"/>
      <c r="B848" s="90"/>
    </row>
    <row r="849" spans="1:2" ht="19.899999999999999" customHeight="1" x14ac:dyDescent="0.2">
      <c r="A849" s="89"/>
      <c r="B849" s="90"/>
    </row>
    <row r="850" spans="1:2" ht="19.899999999999999" customHeight="1" x14ac:dyDescent="0.2">
      <c r="A850" s="89"/>
      <c r="B850" s="90"/>
    </row>
    <row r="851" spans="1:2" ht="19.899999999999999" customHeight="1" x14ac:dyDescent="0.2">
      <c r="A851" s="89"/>
      <c r="B851" s="90"/>
    </row>
    <row r="852" spans="1:2" ht="19.899999999999999" customHeight="1" x14ac:dyDescent="0.2">
      <c r="A852" s="89"/>
      <c r="B852" s="90"/>
    </row>
    <row r="853" spans="1:2" ht="19.899999999999999" customHeight="1" x14ac:dyDescent="0.2">
      <c r="A853" s="89"/>
      <c r="B853" s="90"/>
    </row>
    <row r="854" spans="1:2" ht="19.899999999999999" customHeight="1" x14ac:dyDescent="0.2">
      <c r="A854" s="89"/>
      <c r="B854" s="90"/>
    </row>
    <row r="855" spans="1:2" ht="19.899999999999999" customHeight="1" x14ac:dyDescent="0.2">
      <c r="A855" s="89"/>
      <c r="B855" s="90"/>
    </row>
    <row r="856" spans="1:2" ht="19.899999999999999" customHeight="1" x14ac:dyDescent="0.2">
      <c r="A856" s="89"/>
      <c r="B856" s="90"/>
    </row>
    <row r="857" spans="1:2" ht="19.899999999999999" customHeight="1" x14ac:dyDescent="0.2">
      <c r="A857" s="89"/>
      <c r="B857" s="90"/>
    </row>
    <row r="858" spans="1:2" ht="19.899999999999999" customHeight="1" x14ac:dyDescent="0.2">
      <c r="A858" s="89"/>
      <c r="B858" s="90"/>
    </row>
    <row r="859" spans="1:2" ht="19.899999999999999" customHeight="1" x14ac:dyDescent="0.2">
      <c r="A859" s="89"/>
      <c r="B859" s="90"/>
    </row>
    <row r="860" spans="1:2" ht="19.899999999999999" customHeight="1" x14ac:dyDescent="0.2">
      <c r="A860" s="89"/>
      <c r="B860" s="90"/>
    </row>
    <row r="861" spans="1:2" ht="19.899999999999999" customHeight="1" x14ac:dyDescent="0.2">
      <c r="A861" s="89"/>
      <c r="B861" s="90"/>
    </row>
    <row r="862" spans="1:2" ht="19.899999999999999" customHeight="1" x14ac:dyDescent="0.2">
      <c r="A862" s="89"/>
      <c r="B862" s="90"/>
    </row>
    <row r="863" spans="1:2" ht="19.899999999999999" customHeight="1" x14ac:dyDescent="0.2">
      <c r="A863" s="89"/>
      <c r="B863" s="90"/>
    </row>
    <row r="864" spans="1:2" ht="19.899999999999999" customHeight="1" x14ac:dyDescent="0.2">
      <c r="A864" s="89"/>
      <c r="B864" s="90"/>
    </row>
    <row r="865" spans="1:2" ht="19.899999999999999" customHeight="1" x14ac:dyDescent="0.2">
      <c r="A865" s="89"/>
      <c r="B865" s="90"/>
    </row>
    <row r="866" spans="1:2" ht="19.899999999999999" customHeight="1" x14ac:dyDescent="0.2">
      <c r="A866" s="89"/>
      <c r="B866" s="90"/>
    </row>
    <row r="867" spans="1:2" ht="19.899999999999999" customHeight="1" x14ac:dyDescent="0.2">
      <c r="A867" s="89"/>
      <c r="B867" s="90"/>
    </row>
    <row r="868" spans="1:2" ht="19.899999999999999" customHeight="1" x14ac:dyDescent="0.2">
      <c r="A868" s="89"/>
      <c r="B868" s="90"/>
    </row>
    <row r="869" spans="1:2" ht="19.899999999999999" customHeight="1" x14ac:dyDescent="0.2">
      <c r="A869" s="89"/>
      <c r="B869" s="90"/>
    </row>
    <row r="870" spans="1:2" ht="19.899999999999999" customHeight="1" x14ac:dyDescent="0.2">
      <c r="A870" s="89"/>
      <c r="B870" s="90"/>
    </row>
    <row r="871" spans="1:2" ht="19.899999999999999" customHeight="1" x14ac:dyDescent="0.2">
      <c r="A871" s="89"/>
      <c r="B871" s="90"/>
    </row>
    <row r="872" spans="1:2" ht="19.899999999999999" customHeight="1" x14ac:dyDescent="0.2">
      <c r="A872" s="89"/>
      <c r="B872" s="90"/>
    </row>
    <row r="873" spans="1:2" ht="19.899999999999999" customHeight="1" x14ac:dyDescent="0.2">
      <c r="A873" s="89"/>
      <c r="B873" s="90"/>
    </row>
    <row r="874" spans="1:2" ht="19.899999999999999" customHeight="1" x14ac:dyDescent="0.2">
      <c r="A874" s="89"/>
      <c r="B874" s="90"/>
    </row>
    <row r="875" spans="1:2" ht="19.899999999999999" customHeight="1" x14ac:dyDescent="0.2">
      <c r="A875" s="89"/>
      <c r="B875" s="90"/>
    </row>
    <row r="876" spans="1:2" ht="19.899999999999999" customHeight="1" x14ac:dyDescent="0.2">
      <c r="A876" s="89"/>
      <c r="B876" s="90"/>
    </row>
    <row r="877" spans="1:2" ht="19.899999999999999" customHeight="1" x14ac:dyDescent="0.2">
      <c r="A877" s="89"/>
      <c r="B877" s="90"/>
    </row>
    <row r="878" spans="1:2" ht="19.899999999999999" customHeight="1" x14ac:dyDescent="0.2">
      <c r="A878" s="89"/>
      <c r="B878" s="90"/>
    </row>
    <row r="879" spans="1:2" ht="19.899999999999999" customHeight="1" x14ac:dyDescent="0.2">
      <c r="A879" s="89"/>
      <c r="B879" s="90"/>
    </row>
    <row r="880" spans="1:2" ht="19.899999999999999" customHeight="1" x14ac:dyDescent="0.2">
      <c r="A880" s="89"/>
      <c r="B880" s="90"/>
    </row>
    <row r="881" spans="1:2" ht="19.899999999999999" customHeight="1" x14ac:dyDescent="0.2">
      <c r="A881" s="89"/>
      <c r="B881" s="90"/>
    </row>
    <row r="882" spans="1:2" ht="19.899999999999999" customHeight="1" x14ac:dyDescent="0.2">
      <c r="A882" s="89"/>
      <c r="B882" s="90"/>
    </row>
    <row r="883" spans="1:2" ht="19.899999999999999" customHeight="1" x14ac:dyDescent="0.2">
      <c r="A883" s="89"/>
      <c r="B883" s="90"/>
    </row>
    <row r="884" spans="1:2" ht="19.899999999999999" customHeight="1" x14ac:dyDescent="0.2">
      <c r="A884" s="89"/>
      <c r="B884" s="90"/>
    </row>
    <row r="885" spans="1:2" ht="19.899999999999999" customHeight="1" x14ac:dyDescent="0.2">
      <c r="A885" s="89"/>
      <c r="B885" s="90"/>
    </row>
    <row r="886" spans="1:2" ht="19.899999999999999" customHeight="1" x14ac:dyDescent="0.2">
      <c r="A886" s="89"/>
      <c r="B886" s="90"/>
    </row>
    <row r="887" spans="1:2" ht="19.899999999999999" customHeight="1" x14ac:dyDescent="0.2">
      <c r="A887" s="89"/>
      <c r="B887" s="90"/>
    </row>
    <row r="888" spans="1:2" ht="19.899999999999999" customHeight="1" x14ac:dyDescent="0.2">
      <c r="A888" s="89"/>
      <c r="B888" s="90"/>
    </row>
    <row r="889" spans="1:2" ht="19.899999999999999" customHeight="1" x14ac:dyDescent="0.2">
      <c r="A889" s="89"/>
      <c r="B889" s="90"/>
    </row>
    <row r="890" spans="1:2" ht="19.899999999999999" customHeight="1" x14ac:dyDescent="0.2">
      <c r="A890" s="89"/>
      <c r="B890" s="90"/>
    </row>
    <row r="891" spans="1:2" ht="19.899999999999999" customHeight="1" x14ac:dyDescent="0.2">
      <c r="A891" s="89"/>
      <c r="B891" s="90"/>
    </row>
    <row r="892" spans="1:2" ht="19.899999999999999" customHeight="1" x14ac:dyDescent="0.2">
      <c r="A892" s="89"/>
      <c r="B892" s="90"/>
    </row>
    <row r="893" spans="1:2" ht="19.899999999999999" customHeight="1" x14ac:dyDescent="0.2">
      <c r="A893" s="89"/>
      <c r="B893" s="90"/>
    </row>
    <row r="894" spans="1:2" ht="19.899999999999999" customHeight="1" x14ac:dyDescent="0.2">
      <c r="A894" s="89"/>
      <c r="B894" s="90"/>
    </row>
    <row r="895" spans="1:2" ht="19.899999999999999" customHeight="1" x14ac:dyDescent="0.2">
      <c r="A895" s="89"/>
      <c r="B895" s="90"/>
    </row>
    <row r="896" spans="1:2" ht="19.899999999999999" customHeight="1" x14ac:dyDescent="0.2">
      <c r="A896" s="89"/>
      <c r="B896" s="90"/>
    </row>
    <row r="897" spans="1:2" ht="19.899999999999999" customHeight="1" x14ac:dyDescent="0.2">
      <c r="A897" s="89"/>
      <c r="B897" s="90"/>
    </row>
    <row r="898" spans="1:2" ht="19.899999999999999" customHeight="1" x14ac:dyDescent="0.2">
      <c r="A898" s="89"/>
      <c r="B898" s="90"/>
    </row>
    <row r="899" spans="1:2" ht="19.899999999999999" customHeight="1" x14ac:dyDescent="0.2">
      <c r="A899" s="89"/>
      <c r="B899" s="90"/>
    </row>
    <row r="900" spans="1:2" ht="19.899999999999999" customHeight="1" x14ac:dyDescent="0.2">
      <c r="A900" s="89"/>
      <c r="B900" s="90"/>
    </row>
    <row r="901" spans="1:2" ht="19.899999999999999" customHeight="1" x14ac:dyDescent="0.2">
      <c r="A901" s="89"/>
      <c r="B901" s="90"/>
    </row>
    <row r="902" spans="1:2" ht="19.899999999999999" customHeight="1" x14ac:dyDescent="0.2">
      <c r="A902" s="89"/>
      <c r="B902" s="90"/>
    </row>
    <row r="903" spans="1:2" ht="19.899999999999999" customHeight="1" x14ac:dyDescent="0.2">
      <c r="A903" s="89"/>
      <c r="B903" s="90"/>
    </row>
    <row r="904" spans="1:2" ht="19.899999999999999" customHeight="1" x14ac:dyDescent="0.2">
      <c r="A904" s="89"/>
      <c r="B904" s="90"/>
    </row>
    <row r="905" spans="1:2" ht="19.899999999999999" customHeight="1" x14ac:dyDescent="0.2">
      <c r="A905" s="89"/>
      <c r="B905" s="90"/>
    </row>
    <row r="906" spans="1:2" ht="19.899999999999999" customHeight="1" x14ac:dyDescent="0.2">
      <c r="A906" s="89"/>
      <c r="B906" s="90"/>
    </row>
    <row r="907" spans="1:2" ht="19.899999999999999" customHeight="1" x14ac:dyDescent="0.2">
      <c r="A907" s="89"/>
      <c r="B907" s="90"/>
    </row>
    <row r="908" spans="1:2" ht="19.899999999999999" customHeight="1" x14ac:dyDescent="0.2">
      <c r="A908" s="89"/>
      <c r="B908" s="90"/>
    </row>
    <row r="909" spans="1:2" ht="19.899999999999999" customHeight="1" x14ac:dyDescent="0.2">
      <c r="A909" s="89"/>
      <c r="B909" s="90"/>
    </row>
    <row r="910" spans="1:2" ht="19.899999999999999" customHeight="1" x14ac:dyDescent="0.2">
      <c r="A910" s="89"/>
      <c r="B910" s="90"/>
    </row>
    <row r="911" spans="1:2" ht="19.899999999999999" customHeight="1" x14ac:dyDescent="0.2">
      <c r="A911" s="89"/>
      <c r="B911" s="90"/>
    </row>
    <row r="912" spans="1:2" ht="19.899999999999999" customHeight="1" x14ac:dyDescent="0.2">
      <c r="A912" s="89"/>
      <c r="B912" s="90"/>
    </row>
    <row r="913" spans="1:2" ht="19.899999999999999" customHeight="1" x14ac:dyDescent="0.2">
      <c r="A913" s="89"/>
      <c r="B913" s="90"/>
    </row>
    <row r="914" spans="1:2" ht="19.899999999999999" customHeight="1" x14ac:dyDescent="0.2">
      <c r="A914" s="89"/>
      <c r="B914" s="90"/>
    </row>
    <row r="915" spans="1:2" ht="19.899999999999999" customHeight="1" x14ac:dyDescent="0.2">
      <c r="A915" s="89"/>
      <c r="B915" s="90"/>
    </row>
    <row r="916" spans="1:2" ht="19.899999999999999" customHeight="1" x14ac:dyDescent="0.2">
      <c r="A916" s="89"/>
      <c r="B916" s="90"/>
    </row>
    <row r="917" spans="1:2" ht="19.899999999999999" customHeight="1" x14ac:dyDescent="0.2">
      <c r="A917" s="89"/>
      <c r="B917" s="90"/>
    </row>
    <row r="918" spans="1:2" ht="19.899999999999999" customHeight="1" x14ac:dyDescent="0.2">
      <c r="A918" s="89"/>
      <c r="B918" s="90"/>
    </row>
    <row r="919" spans="1:2" ht="19.899999999999999" customHeight="1" x14ac:dyDescent="0.2">
      <c r="A919" s="89"/>
      <c r="B919" s="90"/>
    </row>
    <row r="920" spans="1:2" ht="19.899999999999999" customHeight="1" x14ac:dyDescent="0.2">
      <c r="A920" s="89"/>
      <c r="B920" s="90"/>
    </row>
    <row r="921" spans="1:2" ht="19.899999999999999" customHeight="1" x14ac:dyDescent="0.2">
      <c r="A921" s="89"/>
      <c r="B921" s="90"/>
    </row>
    <row r="922" spans="1:2" ht="19.899999999999999" customHeight="1" x14ac:dyDescent="0.2">
      <c r="A922" s="89"/>
      <c r="B922" s="90"/>
    </row>
    <row r="923" spans="1:2" ht="19.899999999999999" customHeight="1" x14ac:dyDescent="0.2">
      <c r="A923" s="89"/>
      <c r="B923" s="90"/>
    </row>
    <row r="924" spans="1:2" ht="19.899999999999999" customHeight="1" x14ac:dyDescent="0.2">
      <c r="A924" s="89"/>
      <c r="B924" s="90"/>
    </row>
    <row r="925" spans="1:2" ht="19.899999999999999" customHeight="1" x14ac:dyDescent="0.2">
      <c r="A925" s="89"/>
      <c r="B925" s="90"/>
    </row>
    <row r="926" spans="1:2" ht="19.899999999999999" customHeight="1" x14ac:dyDescent="0.2">
      <c r="A926" s="89"/>
      <c r="B926" s="90"/>
    </row>
    <row r="927" spans="1:2" ht="19.899999999999999" customHeight="1" x14ac:dyDescent="0.2">
      <c r="A927" s="89"/>
      <c r="B927" s="90"/>
    </row>
    <row r="928" spans="1:2" ht="19.899999999999999" customHeight="1" x14ac:dyDescent="0.2">
      <c r="A928" s="89"/>
      <c r="B928" s="90"/>
    </row>
    <row r="929" spans="1:2" ht="19.899999999999999" customHeight="1" x14ac:dyDescent="0.2">
      <c r="A929" s="89"/>
      <c r="B929" s="90"/>
    </row>
    <row r="930" spans="1:2" ht="19.899999999999999" customHeight="1" x14ac:dyDescent="0.2">
      <c r="A930" s="89"/>
      <c r="B930" s="90"/>
    </row>
    <row r="931" spans="1:2" ht="19.899999999999999" customHeight="1" x14ac:dyDescent="0.2">
      <c r="A931" s="89"/>
      <c r="B931" s="90"/>
    </row>
    <row r="932" spans="1:2" ht="19.899999999999999" customHeight="1" x14ac:dyDescent="0.2">
      <c r="A932" s="89"/>
      <c r="B932" s="90"/>
    </row>
    <row r="933" spans="1:2" ht="19.899999999999999" customHeight="1" x14ac:dyDescent="0.2">
      <c r="A933" s="89"/>
      <c r="B933" s="90"/>
    </row>
    <row r="934" spans="1:2" ht="19.899999999999999" customHeight="1" x14ac:dyDescent="0.2">
      <c r="A934" s="89"/>
      <c r="B934" s="90"/>
    </row>
    <row r="935" spans="1:2" ht="19.899999999999999" customHeight="1" x14ac:dyDescent="0.2">
      <c r="A935" s="89"/>
      <c r="B935" s="90"/>
    </row>
    <row r="936" spans="1:2" ht="19.899999999999999" customHeight="1" x14ac:dyDescent="0.2">
      <c r="A936" s="89"/>
      <c r="B936" s="90"/>
    </row>
    <row r="937" spans="1:2" ht="19.899999999999999" customHeight="1" x14ac:dyDescent="0.2">
      <c r="A937" s="89"/>
      <c r="B937" s="90"/>
    </row>
    <row r="938" spans="1:2" ht="19.899999999999999" customHeight="1" x14ac:dyDescent="0.2">
      <c r="A938" s="89"/>
      <c r="B938" s="90"/>
    </row>
    <row r="939" spans="1:2" ht="19.899999999999999" customHeight="1" x14ac:dyDescent="0.2">
      <c r="A939" s="89"/>
      <c r="B939" s="90"/>
    </row>
    <row r="940" spans="1:2" ht="19.899999999999999" customHeight="1" x14ac:dyDescent="0.2">
      <c r="A940" s="89"/>
      <c r="B940" s="90"/>
    </row>
    <row r="941" spans="1:2" ht="19.899999999999999" customHeight="1" x14ac:dyDescent="0.2">
      <c r="A941" s="89"/>
      <c r="B941" s="90"/>
    </row>
    <row r="942" spans="1:2" ht="19.899999999999999" customHeight="1" x14ac:dyDescent="0.2">
      <c r="A942" s="89"/>
      <c r="B942" s="90"/>
    </row>
    <row r="943" spans="1:2" ht="19.899999999999999" customHeight="1" x14ac:dyDescent="0.2">
      <c r="A943" s="89"/>
      <c r="B943" s="90"/>
    </row>
    <row r="944" spans="1:2" ht="19.899999999999999" customHeight="1" x14ac:dyDescent="0.2">
      <c r="A944" s="89"/>
      <c r="B944" s="90"/>
    </row>
    <row r="945" spans="1:2" ht="19.899999999999999" customHeight="1" x14ac:dyDescent="0.2">
      <c r="A945" s="89"/>
      <c r="B945" s="90"/>
    </row>
    <row r="946" spans="1:2" ht="19.899999999999999" customHeight="1" x14ac:dyDescent="0.2">
      <c r="A946" s="89"/>
      <c r="B946" s="90"/>
    </row>
    <row r="947" spans="1:2" ht="19.899999999999999" customHeight="1" x14ac:dyDescent="0.2">
      <c r="A947" s="89"/>
      <c r="B947" s="90"/>
    </row>
    <row r="948" spans="1:2" ht="19.899999999999999" customHeight="1" x14ac:dyDescent="0.2">
      <c r="A948" s="89"/>
      <c r="B948" s="90"/>
    </row>
    <row r="949" spans="1:2" ht="19.899999999999999" customHeight="1" x14ac:dyDescent="0.2">
      <c r="A949" s="89"/>
      <c r="B949" s="90"/>
    </row>
    <row r="950" spans="1:2" ht="19.899999999999999" customHeight="1" x14ac:dyDescent="0.2">
      <c r="A950" s="89"/>
      <c r="B950" s="90"/>
    </row>
    <row r="951" spans="1:2" ht="19.899999999999999" customHeight="1" x14ac:dyDescent="0.2">
      <c r="A951" s="89"/>
      <c r="B951" s="90"/>
    </row>
    <row r="952" spans="1:2" ht="19.899999999999999" customHeight="1" x14ac:dyDescent="0.2">
      <c r="A952" s="89"/>
      <c r="B952" s="90"/>
    </row>
    <row r="953" spans="1:2" ht="19.899999999999999" customHeight="1" x14ac:dyDescent="0.2">
      <c r="A953" s="89"/>
      <c r="B953" s="90"/>
    </row>
    <row r="954" spans="1:2" ht="19.899999999999999" customHeight="1" x14ac:dyDescent="0.2">
      <c r="A954" s="89"/>
      <c r="B954" s="90"/>
    </row>
    <row r="955" spans="1:2" ht="19.899999999999999" customHeight="1" x14ac:dyDescent="0.2">
      <c r="A955" s="89"/>
      <c r="B955" s="90"/>
    </row>
    <row r="956" spans="1:2" ht="19.899999999999999" customHeight="1" x14ac:dyDescent="0.2">
      <c r="A956" s="89"/>
      <c r="B956" s="90"/>
    </row>
    <row r="957" spans="1:2" ht="19.899999999999999" customHeight="1" x14ac:dyDescent="0.2">
      <c r="A957" s="89"/>
      <c r="B957" s="90"/>
    </row>
    <row r="958" spans="1:2" ht="19.899999999999999" customHeight="1" x14ac:dyDescent="0.2">
      <c r="A958" s="89"/>
      <c r="B958" s="90"/>
    </row>
    <row r="959" spans="1:2" ht="19.899999999999999" customHeight="1" x14ac:dyDescent="0.2">
      <c r="A959" s="89"/>
      <c r="B959" s="90"/>
    </row>
    <row r="960" spans="1:2" ht="19.899999999999999" customHeight="1" x14ac:dyDescent="0.2">
      <c r="A960" s="89"/>
      <c r="B960" s="90"/>
    </row>
    <row r="961" spans="1:2" ht="19.899999999999999" customHeight="1" x14ac:dyDescent="0.2">
      <c r="A961" s="89"/>
      <c r="B961" s="90"/>
    </row>
    <row r="962" spans="1:2" ht="19.899999999999999" customHeight="1" x14ac:dyDescent="0.2">
      <c r="A962" s="89"/>
      <c r="B962" s="90"/>
    </row>
    <row r="963" spans="1:2" ht="19.899999999999999" customHeight="1" x14ac:dyDescent="0.2">
      <c r="A963" s="89"/>
      <c r="B963" s="90"/>
    </row>
    <row r="964" spans="1:2" ht="19.899999999999999" customHeight="1" x14ac:dyDescent="0.2">
      <c r="A964" s="89"/>
      <c r="B964" s="90"/>
    </row>
    <row r="965" spans="1:2" ht="19.899999999999999" customHeight="1" x14ac:dyDescent="0.2">
      <c r="A965" s="89"/>
      <c r="B965" s="90"/>
    </row>
    <row r="966" spans="1:2" ht="19.899999999999999" customHeight="1" x14ac:dyDescent="0.2">
      <c r="A966" s="89"/>
      <c r="B966" s="90"/>
    </row>
    <row r="967" spans="1:2" ht="19.899999999999999" customHeight="1" x14ac:dyDescent="0.2">
      <c r="A967" s="89"/>
      <c r="B967" s="90"/>
    </row>
    <row r="968" spans="1:2" ht="19.899999999999999" customHeight="1" x14ac:dyDescent="0.2">
      <c r="A968" s="89"/>
      <c r="B968" s="90"/>
    </row>
    <row r="969" spans="1:2" ht="19.899999999999999" customHeight="1" x14ac:dyDescent="0.2">
      <c r="A969" s="89"/>
      <c r="B969" s="90"/>
    </row>
    <row r="970" spans="1:2" ht="19.899999999999999" customHeight="1" x14ac:dyDescent="0.2">
      <c r="A970" s="89"/>
      <c r="B970" s="90"/>
    </row>
    <row r="971" spans="1:2" ht="19.899999999999999" customHeight="1" x14ac:dyDescent="0.2">
      <c r="A971" s="89"/>
      <c r="B971" s="90"/>
    </row>
    <row r="972" spans="1:2" ht="19.899999999999999" customHeight="1" x14ac:dyDescent="0.2">
      <c r="A972" s="89"/>
      <c r="B972" s="90"/>
    </row>
    <row r="973" spans="1:2" ht="19.899999999999999" customHeight="1" x14ac:dyDescent="0.2">
      <c r="A973" s="89"/>
      <c r="B973" s="90"/>
    </row>
    <row r="974" spans="1:2" ht="19.899999999999999" customHeight="1" x14ac:dyDescent="0.2">
      <c r="A974" s="89"/>
      <c r="B974" s="90"/>
    </row>
    <row r="975" spans="1:2" ht="19.899999999999999" customHeight="1" x14ac:dyDescent="0.2">
      <c r="A975" s="89"/>
      <c r="B975" s="90"/>
    </row>
    <row r="976" spans="1:2" ht="19.899999999999999" customHeight="1" x14ac:dyDescent="0.2">
      <c r="A976" s="89"/>
      <c r="B976" s="90"/>
    </row>
    <row r="977" spans="1:2" ht="19.899999999999999" customHeight="1" x14ac:dyDescent="0.2">
      <c r="A977" s="89"/>
      <c r="B977" s="90"/>
    </row>
    <row r="978" spans="1:2" ht="19.899999999999999" customHeight="1" x14ac:dyDescent="0.2">
      <c r="A978" s="89"/>
      <c r="B978" s="90"/>
    </row>
    <row r="979" spans="1:2" ht="19.899999999999999" customHeight="1" x14ac:dyDescent="0.2">
      <c r="A979" s="89"/>
      <c r="B979" s="90"/>
    </row>
    <row r="980" spans="1:2" ht="19.899999999999999" customHeight="1" x14ac:dyDescent="0.2">
      <c r="A980" s="89"/>
      <c r="B980" s="90"/>
    </row>
    <row r="981" spans="1:2" ht="19.899999999999999" customHeight="1" x14ac:dyDescent="0.2">
      <c r="A981" s="89"/>
      <c r="B981" s="90"/>
    </row>
    <row r="982" spans="1:2" ht="19.899999999999999" customHeight="1" x14ac:dyDescent="0.2">
      <c r="A982" s="89"/>
      <c r="B982" s="90"/>
    </row>
    <row r="983" spans="1:2" ht="19.899999999999999" customHeight="1" x14ac:dyDescent="0.2">
      <c r="A983" s="89"/>
      <c r="B983" s="90"/>
    </row>
    <row r="984" spans="1:2" ht="19.899999999999999" customHeight="1" x14ac:dyDescent="0.2">
      <c r="A984" s="89"/>
      <c r="B984" s="90"/>
    </row>
    <row r="985" spans="1:2" ht="19.899999999999999" customHeight="1" x14ac:dyDescent="0.2">
      <c r="A985" s="89"/>
      <c r="B985" s="90"/>
    </row>
    <row r="986" spans="1:2" ht="19.899999999999999" customHeight="1" x14ac:dyDescent="0.2">
      <c r="A986" s="89"/>
      <c r="B986" s="90"/>
    </row>
    <row r="987" spans="1:2" ht="19.899999999999999" customHeight="1" x14ac:dyDescent="0.2">
      <c r="A987" s="89"/>
      <c r="B987" s="90"/>
    </row>
    <row r="988" spans="1:2" ht="19.899999999999999" customHeight="1" x14ac:dyDescent="0.2">
      <c r="A988" s="89"/>
      <c r="B988" s="90"/>
    </row>
    <row r="989" spans="1:2" ht="19.899999999999999" customHeight="1" x14ac:dyDescent="0.2">
      <c r="A989" s="89"/>
      <c r="B989" s="90"/>
    </row>
    <row r="990" spans="1:2" ht="19.899999999999999" customHeight="1" x14ac:dyDescent="0.2">
      <c r="A990" s="89"/>
      <c r="B990" s="90"/>
    </row>
    <row r="991" spans="1:2" ht="19.899999999999999" customHeight="1" x14ac:dyDescent="0.2">
      <c r="A991" s="89"/>
      <c r="B991" s="90"/>
    </row>
    <row r="992" spans="1:2" ht="19.899999999999999" customHeight="1" x14ac:dyDescent="0.2">
      <c r="A992" s="89"/>
      <c r="B992" s="90"/>
    </row>
    <row r="993" spans="1:2" ht="19.899999999999999" customHeight="1" x14ac:dyDescent="0.2">
      <c r="A993" s="89"/>
      <c r="B993" s="90"/>
    </row>
    <row r="994" spans="1:2" ht="19.899999999999999" customHeight="1" x14ac:dyDescent="0.2">
      <c r="A994" s="89"/>
      <c r="B994" s="90"/>
    </row>
    <row r="995" spans="1:2" ht="19.899999999999999" customHeight="1" x14ac:dyDescent="0.2">
      <c r="A995" s="89"/>
      <c r="B995" s="90"/>
    </row>
    <row r="996" spans="1:2" ht="19.899999999999999" customHeight="1" x14ac:dyDescent="0.2">
      <c r="A996" s="89"/>
      <c r="B996" s="90"/>
    </row>
    <row r="997" spans="1:2" ht="19.899999999999999" customHeight="1" x14ac:dyDescent="0.2">
      <c r="A997" s="89"/>
      <c r="B997" s="90"/>
    </row>
    <row r="998" spans="1:2" ht="19.899999999999999" customHeight="1" x14ac:dyDescent="0.2">
      <c r="A998" s="89"/>
      <c r="B998" s="90"/>
    </row>
    <row r="999" spans="1:2" ht="19.899999999999999" customHeight="1" x14ac:dyDescent="0.2">
      <c r="A999" s="89"/>
      <c r="B999" s="90"/>
    </row>
    <row r="1000" spans="1:2" ht="19.899999999999999" customHeight="1" x14ac:dyDescent="0.2">
      <c r="A1000" s="89"/>
      <c r="B1000" s="90"/>
    </row>
    <row r="1001" spans="1:2" ht="19.899999999999999" customHeight="1" x14ac:dyDescent="0.2">
      <c r="A1001" s="89"/>
      <c r="B1001" s="90"/>
    </row>
    <row r="1002" spans="1:2" ht="19.899999999999999" customHeight="1" x14ac:dyDescent="0.2">
      <c r="A1002" s="89"/>
      <c r="B1002" s="90"/>
    </row>
    <row r="1003" spans="1:2" ht="19.899999999999999" customHeight="1" x14ac:dyDescent="0.2">
      <c r="A1003" s="89"/>
      <c r="B1003" s="90"/>
    </row>
    <row r="1004" spans="1:2" ht="19.899999999999999" customHeight="1" x14ac:dyDescent="0.2">
      <c r="A1004" s="89"/>
      <c r="B1004" s="90"/>
    </row>
    <row r="1005" spans="1:2" ht="19.899999999999999" customHeight="1" x14ac:dyDescent="0.2">
      <c r="A1005" s="89"/>
      <c r="B1005" s="90"/>
    </row>
    <row r="1006" spans="1:2" ht="19.899999999999999" customHeight="1" x14ac:dyDescent="0.2">
      <c r="A1006" s="89"/>
      <c r="B1006" s="90"/>
    </row>
    <row r="1007" spans="1:2" ht="19.899999999999999" customHeight="1" x14ac:dyDescent="0.2">
      <c r="A1007" s="89"/>
      <c r="B1007" s="90"/>
    </row>
    <row r="1008" spans="1:2" ht="19.899999999999999" customHeight="1" x14ac:dyDescent="0.2">
      <c r="A1008" s="89"/>
      <c r="B1008" s="90"/>
    </row>
    <row r="1009" spans="1:2" ht="19.899999999999999" customHeight="1" x14ac:dyDescent="0.2">
      <c r="A1009" s="89"/>
      <c r="B1009" s="90"/>
    </row>
    <row r="1010" spans="1:2" ht="19.899999999999999" customHeight="1" x14ac:dyDescent="0.2">
      <c r="A1010" s="89"/>
      <c r="B1010" s="90"/>
    </row>
    <row r="1011" spans="1:2" ht="19.899999999999999" customHeight="1" x14ac:dyDescent="0.2">
      <c r="A1011" s="89"/>
      <c r="B1011" s="90"/>
    </row>
    <row r="1012" spans="1:2" ht="19.899999999999999" customHeight="1" x14ac:dyDescent="0.2">
      <c r="A1012" s="89"/>
      <c r="B1012" s="90"/>
    </row>
    <row r="1013" spans="1:2" ht="19.899999999999999" customHeight="1" x14ac:dyDescent="0.2">
      <c r="A1013" s="89"/>
      <c r="B1013" s="90"/>
    </row>
    <row r="1014" spans="1:2" ht="19.899999999999999" customHeight="1" x14ac:dyDescent="0.2">
      <c r="A1014" s="89"/>
      <c r="B1014" s="90"/>
    </row>
    <row r="1015" spans="1:2" ht="19.899999999999999" customHeight="1" x14ac:dyDescent="0.2">
      <c r="A1015" s="89"/>
      <c r="B1015" s="90"/>
    </row>
    <row r="1016" spans="1:2" ht="19.899999999999999" customHeight="1" x14ac:dyDescent="0.2">
      <c r="A1016" s="89"/>
      <c r="B1016" s="90"/>
    </row>
    <row r="1017" spans="1:2" ht="19.899999999999999" customHeight="1" x14ac:dyDescent="0.2">
      <c r="A1017" s="89"/>
      <c r="B1017" s="90"/>
    </row>
    <row r="1018" spans="1:2" ht="19.899999999999999" customHeight="1" x14ac:dyDescent="0.2">
      <c r="A1018" s="89"/>
      <c r="B1018" s="90"/>
    </row>
    <row r="1019" spans="1:2" ht="19.899999999999999" customHeight="1" x14ac:dyDescent="0.2">
      <c r="A1019" s="89"/>
      <c r="B1019" s="90"/>
    </row>
    <row r="1020" spans="1:2" ht="19.899999999999999" customHeight="1" x14ac:dyDescent="0.2">
      <c r="A1020" s="89"/>
      <c r="B1020" s="90"/>
    </row>
    <row r="1021" spans="1:2" ht="19.899999999999999" customHeight="1" x14ac:dyDescent="0.2">
      <c r="A1021" s="89"/>
      <c r="B1021" s="90"/>
    </row>
    <row r="1022" spans="1:2" ht="19.899999999999999" customHeight="1" x14ac:dyDescent="0.2">
      <c r="A1022" s="89"/>
      <c r="B1022" s="90"/>
    </row>
    <row r="1023" spans="1:2" ht="19.899999999999999" customHeight="1" x14ac:dyDescent="0.2">
      <c r="A1023" s="89"/>
      <c r="B1023" s="90"/>
    </row>
    <row r="1024" spans="1:2" ht="19.899999999999999" customHeight="1" x14ac:dyDescent="0.2">
      <c r="A1024" s="89"/>
      <c r="B1024" s="90"/>
    </row>
    <row r="1025" spans="1:2" ht="19.899999999999999" customHeight="1" x14ac:dyDescent="0.2">
      <c r="A1025" s="89"/>
      <c r="B1025" s="90"/>
    </row>
    <row r="1026" spans="1:2" ht="19.899999999999999" customHeight="1" x14ac:dyDescent="0.2">
      <c r="A1026" s="89"/>
      <c r="B1026" s="90"/>
    </row>
    <row r="1027" spans="1:2" ht="19.899999999999999" customHeight="1" x14ac:dyDescent="0.2">
      <c r="A1027" s="89"/>
      <c r="B1027" s="90"/>
    </row>
    <row r="1028" spans="1:2" ht="19.899999999999999" customHeight="1" x14ac:dyDescent="0.2">
      <c r="A1028" s="89"/>
      <c r="B1028" s="90"/>
    </row>
    <row r="1029" spans="1:2" ht="19.899999999999999" customHeight="1" x14ac:dyDescent="0.2">
      <c r="A1029" s="89"/>
      <c r="B1029" s="90"/>
    </row>
    <row r="1030" spans="1:2" ht="19.899999999999999" customHeight="1" x14ac:dyDescent="0.2">
      <c r="A1030" s="89"/>
      <c r="B1030" s="90"/>
    </row>
    <row r="1031" spans="1:2" ht="19.899999999999999" customHeight="1" x14ac:dyDescent="0.2">
      <c r="A1031" s="89"/>
      <c r="B1031" s="90"/>
    </row>
    <row r="1032" spans="1:2" ht="19.899999999999999" customHeight="1" x14ac:dyDescent="0.2">
      <c r="A1032" s="89"/>
      <c r="B1032" s="90"/>
    </row>
    <row r="1033" spans="1:2" ht="19.899999999999999" customHeight="1" x14ac:dyDescent="0.2">
      <c r="A1033" s="89"/>
      <c r="B1033" s="90"/>
    </row>
    <row r="1034" spans="1:2" ht="19.899999999999999" customHeight="1" x14ac:dyDescent="0.2">
      <c r="A1034" s="89"/>
      <c r="B1034" s="90"/>
    </row>
    <row r="1035" spans="1:2" ht="19.899999999999999" customHeight="1" x14ac:dyDescent="0.2">
      <c r="A1035" s="89"/>
      <c r="B1035" s="90"/>
    </row>
    <row r="1036" spans="1:2" ht="19.899999999999999" customHeight="1" x14ac:dyDescent="0.2">
      <c r="A1036" s="89"/>
      <c r="B1036" s="90"/>
    </row>
    <row r="1037" spans="1:2" ht="19.899999999999999" customHeight="1" x14ac:dyDescent="0.2">
      <c r="A1037" s="89"/>
      <c r="B1037" s="90"/>
    </row>
    <row r="1038" spans="1:2" ht="19.899999999999999" customHeight="1" x14ac:dyDescent="0.2">
      <c r="A1038" s="89"/>
      <c r="B1038" s="90"/>
    </row>
    <row r="1039" spans="1:2" ht="19.899999999999999" customHeight="1" x14ac:dyDescent="0.2">
      <c r="A1039" s="89"/>
      <c r="B1039" s="90"/>
    </row>
    <row r="1040" spans="1:2" ht="19.899999999999999" customHeight="1" x14ac:dyDescent="0.2">
      <c r="A1040" s="89"/>
      <c r="B1040" s="90"/>
    </row>
    <row r="1041" spans="1:2" ht="19.899999999999999" customHeight="1" x14ac:dyDescent="0.2">
      <c r="A1041" s="89"/>
      <c r="B1041" s="90"/>
    </row>
    <row r="1042" spans="1:2" ht="19.899999999999999" customHeight="1" x14ac:dyDescent="0.2">
      <c r="A1042" s="89"/>
      <c r="B1042" s="90"/>
    </row>
    <row r="1043" spans="1:2" ht="19.899999999999999" customHeight="1" x14ac:dyDescent="0.2">
      <c r="A1043" s="89"/>
      <c r="B1043" s="90"/>
    </row>
    <row r="1044" spans="1:2" ht="19.899999999999999" customHeight="1" x14ac:dyDescent="0.2">
      <c r="A1044" s="89"/>
      <c r="B1044" s="90"/>
    </row>
    <row r="1045" spans="1:2" ht="19.899999999999999" customHeight="1" x14ac:dyDescent="0.2">
      <c r="A1045" s="89"/>
      <c r="B1045" s="90"/>
    </row>
    <row r="1046" spans="1:2" ht="19.899999999999999" customHeight="1" x14ac:dyDescent="0.2">
      <c r="A1046" s="89"/>
      <c r="B1046" s="90"/>
    </row>
    <row r="1047" spans="1:2" ht="19.899999999999999" customHeight="1" x14ac:dyDescent="0.2">
      <c r="A1047" s="89"/>
      <c r="B1047" s="90"/>
    </row>
    <row r="1048" spans="1:2" ht="19.899999999999999" customHeight="1" x14ac:dyDescent="0.2">
      <c r="A1048" s="89"/>
      <c r="B1048" s="90"/>
    </row>
    <row r="1049" spans="1:2" ht="19.899999999999999" customHeight="1" x14ac:dyDescent="0.2">
      <c r="A1049" s="89"/>
      <c r="B1049" s="90"/>
    </row>
    <row r="1050" spans="1:2" ht="19.899999999999999" customHeight="1" x14ac:dyDescent="0.2">
      <c r="A1050" s="89"/>
      <c r="B1050" s="90"/>
    </row>
    <row r="1051" spans="1:2" ht="19.899999999999999" customHeight="1" x14ac:dyDescent="0.2">
      <c r="A1051" s="89"/>
      <c r="B1051" s="90"/>
    </row>
    <row r="1052" spans="1:2" ht="19.899999999999999" customHeight="1" x14ac:dyDescent="0.2">
      <c r="A1052" s="89"/>
      <c r="B1052" s="90"/>
    </row>
    <row r="1053" spans="1:2" ht="19.899999999999999" customHeight="1" x14ac:dyDescent="0.2">
      <c r="A1053" s="89"/>
      <c r="B1053" s="90"/>
    </row>
    <row r="1054" spans="1:2" ht="19.899999999999999" customHeight="1" x14ac:dyDescent="0.2">
      <c r="A1054" s="89"/>
      <c r="B1054" s="90"/>
    </row>
    <row r="1055" spans="1:2" ht="19.899999999999999" customHeight="1" x14ac:dyDescent="0.2">
      <c r="A1055" s="89"/>
      <c r="B1055" s="90"/>
    </row>
    <row r="1056" spans="1:2" ht="19.899999999999999" customHeight="1" x14ac:dyDescent="0.2">
      <c r="A1056" s="89"/>
      <c r="B1056" s="90"/>
    </row>
    <row r="1057" spans="1:2" ht="19.899999999999999" customHeight="1" x14ac:dyDescent="0.2">
      <c r="A1057" s="89"/>
      <c r="B1057" s="90"/>
    </row>
    <row r="1058" spans="1:2" ht="19.899999999999999" customHeight="1" x14ac:dyDescent="0.2">
      <c r="A1058" s="89"/>
      <c r="B1058" s="90"/>
    </row>
    <row r="1059" spans="1:2" ht="19.899999999999999" customHeight="1" x14ac:dyDescent="0.2">
      <c r="A1059" s="89"/>
      <c r="B1059" s="90"/>
    </row>
    <row r="1060" spans="1:2" ht="19.899999999999999" customHeight="1" x14ac:dyDescent="0.2">
      <c r="A1060" s="89"/>
      <c r="B1060" s="90"/>
    </row>
    <row r="1061" spans="1:2" ht="19.899999999999999" customHeight="1" x14ac:dyDescent="0.2">
      <c r="A1061" s="89"/>
      <c r="B1061" s="90"/>
    </row>
    <row r="1062" spans="1:2" ht="19.899999999999999" customHeight="1" x14ac:dyDescent="0.2">
      <c r="A1062" s="89"/>
      <c r="B1062" s="90"/>
    </row>
    <row r="1063" spans="1:2" ht="19.899999999999999" customHeight="1" x14ac:dyDescent="0.2">
      <c r="A1063" s="89"/>
      <c r="B1063" s="90"/>
    </row>
    <row r="1064" spans="1:2" ht="19.899999999999999" customHeight="1" x14ac:dyDescent="0.2">
      <c r="A1064" s="89"/>
      <c r="B1064" s="90"/>
    </row>
    <row r="1065" spans="1:2" ht="19.899999999999999" customHeight="1" x14ac:dyDescent="0.2">
      <c r="A1065" s="89"/>
      <c r="B1065" s="90"/>
    </row>
    <row r="1066" spans="1:2" ht="19.899999999999999" customHeight="1" x14ac:dyDescent="0.2">
      <c r="A1066" s="89"/>
      <c r="B1066" s="90"/>
    </row>
    <row r="1067" spans="1:2" ht="19.899999999999999" customHeight="1" x14ac:dyDescent="0.2">
      <c r="A1067" s="89"/>
      <c r="B1067" s="90"/>
    </row>
    <row r="1068" spans="1:2" ht="19.899999999999999" customHeight="1" x14ac:dyDescent="0.2">
      <c r="A1068" s="89"/>
      <c r="B1068" s="90"/>
    </row>
    <row r="1069" spans="1:2" ht="19.899999999999999" customHeight="1" x14ac:dyDescent="0.2">
      <c r="A1069" s="89"/>
      <c r="B1069" s="90"/>
    </row>
    <row r="1070" spans="1:2" ht="19.899999999999999" customHeight="1" x14ac:dyDescent="0.2">
      <c r="A1070" s="89"/>
      <c r="B1070" s="90"/>
    </row>
    <row r="1071" spans="1:2" ht="19.899999999999999" customHeight="1" x14ac:dyDescent="0.2">
      <c r="A1071" s="89"/>
      <c r="B1071" s="90"/>
    </row>
    <row r="1072" spans="1:2" ht="19.899999999999999" customHeight="1" x14ac:dyDescent="0.2">
      <c r="A1072" s="89"/>
      <c r="B1072" s="90"/>
    </row>
    <row r="1073" spans="1:2" ht="19.899999999999999" customHeight="1" x14ac:dyDescent="0.2">
      <c r="A1073" s="89"/>
      <c r="B1073" s="90"/>
    </row>
    <row r="1074" spans="1:2" ht="19.899999999999999" customHeight="1" x14ac:dyDescent="0.2">
      <c r="A1074" s="89"/>
      <c r="B1074" s="90"/>
    </row>
    <row r="1075" spans="1:2" ht="19.899999999999999" customHeight="1" x14ac:dyDescent="0.2">
      <c r="A1075" s="89"/>
      <c r="B1075" s="90"/>
    </row>
    <row r="1076" spans="1:2" ht="19.899999999999999" customHeight="1" x14ac:dyDescent="0.2">
      <c r="A1076" s="89"/>
      <c r="B1076" s="90"/>
    </row>
    <row r="1077" spans="1:2" ht="19.899999999999999" customHeight="1" x14ac:dyDescent="0.2">
      <c r="A1077" s="89"/>
      <c r="B1077" s="90"/>
    </row>
    <row r="1078" spans="1:2" ht="19.899999999999999" customHeight="1" x14ac:dyDescent="0.2">
      <c r="A1078" s="89"/>
      <c r="B1078" s="90"/>
    </row>
    <row r="1079" spans="1:2" ht="19.899999999999999" customHeight="1" x14ac:dyDescent="0.2">
      <c r="A1079" s="89"/>
      <c r="B1079" s="90"/>
    </row>
    <row r="1080" spans="1:2" ht="19.899999999999999" customHeight="1" x14ac:dyDescent="0.2">
      <c r="A1080" s="89"/>
      <c r="B1080" s="90"/>
    </row>
    <row r="1081" spans="1:2" ht="19.899999999999999" customHeight="1" x14ac:dyDescent="0.2">
      <c r="A1081" s="89"/>
      <c r="B1081" s="90"/>
    </row>
    <row r="1082" spans="1:2" ht="19.899999999999999" customHeight="1" x14ac:dyDescent="0.2">
      <c r="A1082" s="89"/>
      <c r="B1082" s="90"/>
    </row>
    <row r="1083" spans="1:2" ht="19.899999999999999" customHeight="1" x14ac:dyDescent="0.2">
      <c r="A1083" s="89"/>
      <c r="B1083" s="90"/>
    </row>
    <row r="1084" spans="1:2" ht="19.899999999999999" customHeight="1" x14ac:dyDescent="0.2">
      <c r="A1084" s="89"/>
      <c r="B1084" s="90"/>
    </row>
    <row r="1085" spans="1:2" ht="19.899999999999999" customHeight="1" x14ac:dyDescent="0.2">
      <c r="A1085" s="89"/>
      <c r="B1085" s="90"/>
    </row>
    <row r="1086" spans="1:2" ht="19.899999999999999" customHeight="1" x14ac:dyDescent="0.2">
      <c r="A1086" s="89"/>
      <c r="B1086" s="90"/>
    </row>
    <row r="1087" spans="1:2" ht="19.899999999999999" customHeight="1" x14ac:dyDescent="0.2">
      <c r="A1087" s="89"/>
      <c r="B1087" s="90"/>
    </row>
    <row r="1088" spans="1:2" ht="19.899999999999999" customHeight="1" x14ac:dyDescent="0.2">
      <c r="A1088" s="89"/>
      <c r="B1088" s="90"/>
    </row>
    <row r="1089" spans="1:2" ht="19.899999999999999" customHeight="1" x14ac:dyDescent="0.2">
      <c r="A1089" s="89"/>
      <c r="B1089" s="90"/>
    </row>
    <row r="1090" spans="1:2" ht="19.899999999999999" customHeight="1" x14ac:dyDescent="0.2">
      <c r="A1090" s="89"/>
      <c r="B1090" s="90"/>
    </row>
    <row r="1091" spans="1:2" ht="19.899999999999999" customHeight="1" x14ac:dyDescent="0.2">
      <c r="A1091" s="89"/>
      <c r="B1091" s="90"/>
    </row>
    <row r="1092" spans="1:2" ht="19.899999999999999" customHeight="1" x14ac:dyDescent="0.2">
      <c r="A1092" s="89"/>
      <c r="B1092" s="90"/>
    </row>
    <row r="1093" spans="1:2" ht="19.899999999999999" customHeight="1" x14ac:dyDescent="0.2">
      <c r="A1093" s="89"/>
      <c r="B1093" s="90"/>
    </row>
    <row r="1094" spans="1:2" ht="19.899999999999999" customHeight="1" x14ac:dyDescent="0.2">
      <c r="A1094" s="89"/>
      <c r="B1094" s="90"/>
    </row>
    <row r="1095" spans="1:2" ht="19.899999999999999" customHeight="1" x14ac:dyDescent="0.2">
      <c r="A1095" s="89"/>
      <c r="B1095" s="90"/>
    </row>
    <row r="1096" spans="1:2" ht="19.899999999999999" customHeight="1" x14ac:dyDescent="0.2">
      <c r="A1096" s="89"/>
      <c r="B1096" s="90"/>
    </row>
    <row r="1097" spans="1:2" ht="19.899999999999999" customHeight="1" x14ac:dyDescent="0.2">
      <c r="A1097" s="89"/>
      <c r="B1097" s="90"/>
    </row>
    <row r="1098" spans="1:2" ht="19.899999999999999" customHeight="1" x14ac:dyDescent="0.2">
      <c r="A1098" s="89"/>
      <c r="B1098" s="90"/>
    </row>
    <row r="1099" spans="1:2" ht="19.899999999999999" customHeight="1" x14ac:dyDescent="0.2">
      <c r="A1099" s="89"/>
      <c r="B1099" s="90"/>
    </row>
    <row r="1100" spans="1:2" ht="19.899999999999999" customHeight="1" x14ac:dyDescent="0.2">
      <c r="A1100" s="89"/>
      <c r="B1100" s="90"/>
    </row>
    <row r="1101" spans="1:2" ht="19.899999999999999" customHeight="1" x14ac:dyDescent="0.2">
      <c r="A1101" s="89"/>
      <c r="B1101" s="90"/>
    </row>
    <row r="1102" spans="1:2" ht="19.899999999999999" customHeight="1" x14ac:dyDescent="0.2">
      <c r="A1102" s="89"/>
      <c r="B1102" s="90"/>
    </row>
    <row r="1103" spans="1:2" ht="19.899999999999999" customHeight="1" x14ac:dyDescent="0.2">
      <c r="A1103" s="89"/>
      <c r="B1103" s="90"/>
    </row>
    <row r="1104" spans="1:2" ht="19.899999999999999" customHeight="1" x14ac:dyDescent="0.2">
      <c r="A1104" s="89"/>
      <c r="B1104" s="90"/>
    </row>
    <row r="1105" spans="1:2" ht="19.899999999999999" customHeight="1" x14ac:dyDescent="0.2">
      <c r="A1105" s="89"/>
      <c r="B1105" s="90"/>
    </row>
    <row r="1106" spans="1:2" ht="19.899999999999999" customHeight="1" x14ac:dyDescent="0.2">
      <c r="A1106" s="89"/>
      <c r="B1106" s="90"/>
    </row>
    <row r="1107" spans="1:2" ht="19.899999999999999" customHeight="1" x14ac:dyDescent="0.2">
      <c r="A1107" s="89"/>
      <c r="B1107" s="90"/>
    </row>
    <row r="1108" spans="1:2" ht="19.899999999999999" customHeight="1" x14ac:dyDescent="0.2">
      <c r="A1108" s="89"/>
      <c r="B1108" s="90"/>
    </row>
    <row r="1109" spans="1:2" ht="19.899999999999999" customHeight="1" x14ac:dyDescent="0.2">
      <c r="A1109" s="89"/>
      <c r="B1109" s="90"/>
    </row>
    <row r="1110" spans="1:2" ht="19.899999999999999" customHeight="1" x14ac:dyDescent="0.2">
      <c r="A1110" s="89"/>
      <c r="B1110" s="90"/>
    </row>
    <row r="1111" spans="1:2" ht="19.899999999999999" customHeight="1" x14ac:dyDescent="0.2">
      <c r="A1111" s="89"/>
      <c r="B1111" s="90"/>
    </row>
    <row r="1112" spans="1:2" ht="19.899999999999999" customHeight="1" x14ac:dyDescent="0.2">
      <c r="A1112" s="89"/>
      <c r="B1112" s="90"/>
    </row>
    <row r="1113" spans="1:2" ht="19.899999999999999" customHeight="1" x14ac:dyDescent="0.2">
      <c r="A1113" s="89"/>
      <c r="B1113" s="90"/>
    </row>
    <row r="1114" spans="1:2" ht="19.899999999999999" customHeight="1" x14ac:dyDescent="0.2">
      <c r="A1114" s="89"/>
      <c r="B1114" s="90"/>
    </row>
    <row r="1115" spans="1:2" ht="19.899999999999999" customHeight="1" x14ac:dyDescent="0.2">
      <c r="A1115" s="89"/>
      <c r="B1115" s="90"/>
    </row>
    <row r="1116" spans="1:2" ht="19.899999999999999" customHeight="1" x14ac:dyDescent="0.2">
      <c r="A1116" s="89"/>
      <c r="B1116" s="90"/>
    </row>
    <row r="1117" spans="1:2" ht="19.899999999999999" customHeight="1" x14ac:dyDescent="0.2">
      <c r="A1117" s="89"/>
      <c r="B1117" s="90"/>
    </row>
    <row r="1118" spans="1:2" ht="19.899999999999999" customHeight="1" x14ac:dyDescent="0.2">
      <c r="A1118" s="89"/>
      <c r="B1118" s="90"/>
    </row>
    <row r="1119" spans="1:2" ht="19.899999999999999" customHeight="1" x14ac:dyDescent="0.2">
      <c r="A1119" s="89"/>
      <c r="B1119" s="90"/>
    </row>
    <row r="1120" spans="1:2" ht="19.899999999999999" customHeight="1" x14ac:dyDescent="0.2">
      <c r="A1120" s="89"/>
      <c r="B1120" s="90"/>
    </row>
    <row r="1121" spans="1:2" ht="19.899999999999999" customHeight="1" x14ac:dyDescent="0.2">
      <c r="A1121" s="89"/>
      <c r="B1121" s="90"/>
    </row>
    <row r="1122" spans="1:2" ht="19.899999999999999" customHeight="1" x14ac:dyDescent="0.2">
      <c r="A1122" s="89"/>
      <c r="B1122" s="90"/>
    </row>
    <row r="1123" spans="1:2" ht="19.899999999999999" customHeight="1" x14ac:dyDescent="0.2">
      <c r="A1123" s="89"/>
      <c r="B1123" s="90"/>
    </row>
    <row r="1124" spans="1:2" ht="19.899999999999999" customHeight="1" x14ac:dyDescent="0.2">
      <c r="A1124" s="89"/>
      <c r="B1124" s="90"/>
    </row>
    <row r="1125" spans="1:2" ht="19.899999999999999" customHeight="1" x14ac:dyDescent="0.2">
      <c r="A1125" s="89"/>
      <c r="B1125" s="90"/>
    </row>
    <row r="1126" spans="1:2" ht="19.899999999999999" customHeight="1" x14ac:dyDescent="0.2">
      <c r="A1126" s="89"/>
      <c r="B1126" s="90"/>
    </row>
    <row r="1127" spans="1:2" ht="19.899999999999999" customHeight="1" x14ac:dyDescent="0.2">
      <c r="A1127" s="89"/>
      <c r="B1127" s="90"/>
    </row>
    <row r="1128" spans="1:2" ht="19.899999999999999" customHeight="1" x14ac:dyDescent="0.2">
      <c r="A1128" s="89"/>
      <c r="B1128" s="90"/>
    </row>
    <row r="1129" spans="1:2" ht="19.899999999999999" customHeight="1" x14ac:dyDescent="0.2">
      <c r="A1129" s="89"/>
      <c r="B1129" s="90"/>
    </row>
    <row r="1130" spans="1:2" ht="19.899999999999999" customHeight="1" x14ac:dyDescent="0.2">
      <c r="A1130" s="89"/>
      <c r="B1130" s="90"/>
    </row>
    <row r="1131" spans="1:2" ht="19.899999999999999" customHeight="1" x14ac:dyDescent="0.2">
      <c r="A1131" s="89"/>
      <c r="B1131" s="90"/>
    </row>
    <row r="1132" spans="1:2" ht="19.899999999999999" customHeight="1" x14ac:dyDescent="0.2">
      <c r="A1132" s="89"/>
      <c r="B1132" s="90"/>
    </row>
    <row r="1133" spans="1:2" ht="19.899999999999999" customHeight="1" x14ac:dyDescent="0.2">
      <c r="A1133" s="89"/>
      <c r="B1133" s="90"/>
    </row>
    <row r="1134" spans="1:2" ht="19.899999999999999" customHeight="1" x14ac:dyDescent="0.2">
      <c r="A1134" s="89"/>
      <c r="B1134" s="90"/>
    </row>
    <row r="1135" spans="1:2" ht="19.899999999999999" customHeight="1" x14ac:dyDescent="0.2">
      <c r="A1135" s="89"/>
      <c r="B1135" s="90"/>
    </row>
    <row r="1136" spans="1:2" ht="19.899999999999999" customHeight="1" x14ac:dyDescent="0.2">
      <c r="A1136" s="89"/>
      <c r="B1136" s="90"/>
    </row>
    <row r="1137" spans="1:2" ht="19.899999999999999" customHeight="1" x14ac:dyDescent="0.2">
      <c r="A1137" s="89"/>
      <c r="B1137" s="90"/>
    </row>
    <row r="1138" spans="1:2" ht="19.899999999999999" customHeight="1" x14ac:dyDescent="0.2">
      <c r="A1138" s="89"/>
      <c r="B1138" s="90"/>
    </row>
    <row r="1139" spans="1:2" ht="19.899999999999999" customHeight="1" x14ac:dyDescent="0.2">
      <c r="A1139" s="89"/>
      <c r="B1139" s="90"/>
    </row>
    <row r="1140" spans="1:2" ht="19.899999999999999" customHeight="1" x14ac:dyDescent="0.2">
      <c r="A1140" s="89"/>
      <c r="B1140" s="90"/>
    </row>
    <row r="1141" spans="1:2" ht="19.899999999999999" customHeight="1" x14ac:dyDescent="0.2">
      <c r="A1141" s="89"/>
      <c r="B1141" s="90"/>
    </row>
    <row r="1142" spans="1:2" ht="19.899999999999999" customHeight="1" x14ac:dyDescent="0.2">
      <c r="A1142" s="89"/>
      <c r="B1142" s="90"/>
    </row>
    <row r="1143" spans="1:2" ht="19.899999999999999" customHeight="1" x14ac:dyDescent="0.2">
      <c r="A1143" s="89"/>
      <c r="B1143" s="90"/>
    </row>
    <row r="1144" spans="1:2" ht="19.899999999999999" customHeight="1" x14ac:dyDescent="0.2">
      <c r="A1144" s="89"/>
      <c r="B1144" s="90"/>
    </row>
    <row r="1145" spans="1:2" ht="19.899999999999999" customHeight="1" x14ac:dyDescent="0.2">
      <c r="A1145" s="89"/>
      <c r="B1145" s="90"/>
    </row>
    <row r="1146" spans="1:2" ht="19.899999999999999" customHeight="1" x14ac:dyDescent="0.2">
      <c r="A1146" s="89"/>
      <c r="B1146" s="90"/>
    </row>
    <row r="1147" spans="1:2" ht="19.899999999999999" customHeight="1" x14ac:dyDescent="0.2">
      <c r="A1147" s="89"/>
      <c r="B1147" s="90"/>
    </row>
    <row r="1148" spans="1:2" ht="19.899999999999999" customHeight="1" x14ac:dyDescent="0.2">
      <c r="A1148" s="89"/>
      <c r="B1148" s="90"/>
    </row>
    <row r="1149" spans="1:2" ht="19.899999999999999" customHeight="1" x14ac:dyDescent="0.2">
      <c r="A1149" s="89"/>
      <c r="B1149" s="90"/>
    </row>
    <row r="1150" spans="1:2" ht="19.899999999999999" customHeight="1" x14ac:dyDescent="0.2">
      <c r="A1150" s="89"/>
      <c r="B1150" s="90"/>
    </row>
    <row r="1151" spans="1:2" ht="19.899999999999999" customHeight="1" x14ac:dyDescent="0.2">
      <c r="A1151" s="89"/>
      <c r="B1151" s="90"/>
    </row>
    <row r="1152" spans="1:2" ht="19.899999999999999" customHeight="1" x14ac:dyDescent="0.2">
      <c r="A1152" s="89"/>
      <c r="B1152" s="90"/>
    </row>
    <row r="1153" spans="1:2" ht="19.899999999999999" customHeight="1" x14ac:dyDescent="0.2">
      <c r="A1153" s="89"/>
      <c r="B1153" s="90"/>
    </row>
    <row r="1154" spans="1:2" ht="19.899999999999999" customHeight="1" x14ac:dyDescent="0.2">
      <c r="A1154" s="89"/>
      <c r="B1154" s="90"/>
    </row>
    <row r="1155" spans="1:2" ht="19.899999999999999" customHeight="1" x14ac:dyDescent="0.2">
      <c r="A1155" s="89"/>
      <c r="B1155" s="90"/>
    </row>
    <row r="1156" spans="1:2" ht="19.899999999999999" customHeight="1" x14ac:dyDescent="0.2">
      <c r="A1156" s="89"/>
      <c r="B1156" s="90"/>
    </row>
    <row r="1157" spans="1:2" ht="19.899999999999999" customHeight="1" x14ac:dyDescent="0.2">
      <c r="A1157" s="89"/>
      <c r="B1157" s="90"/>
    </row>
    <row r="1158" spans="1:2" ht="19.899999999999999" customHeight="1" x14ac:dyDescent="0.2">
      <c r="A1158" s="89"/>
      <c r="B1158" s="90"/>
    </row>
    <row r="1159" spans="1:2" ht="19.899999999999999" customHeight="1" x14ac:dyDescent="0.2">
      <c r="A1159" s="89"/>
      <c r="B1159" s="90"/>
    </row>
    <row r="1160" spans="1:2" ht="19.899999999999999" customHeight="1" x14ac:dyDescent="0.2">
      <c r="A1160" s="89"/>
      <c r="B1160" s="90"/>
    </row>
    <row r="1161" spans="1:2" ht="19.899999999999999" customHeight="1" x14ac:dyDescent="0.2">
      <c r="A1161" s="89"/>
      <c r="B1161" s="90"/>
    </row>
    <row r="1162" spans="1:2" ht="19.899999999999999" customHeight="1" x14ac:dyDescent="0.2">
      <c r="A1162" s="89"/>
      <c r="B1162" s="90"/>
    </row>
    <row r="1163" spans="1:2" ht="19.899999999999999" customHeight="1" x14ac:dyDescent="0.2">
      <c r="A1163" s="89"/>
      <c r="B1163" s="90"/>
    </row>
    <row r="1164" spans="1:2" ht="19.899999999999999" customHeight="1" x14ac:dyDescent="0.2">
      <c r="A1164" s="89"/>
      <c r="B1164" s="90"/>
    </row>
    <row r="1165" spans="1:2" ht="19.899999999999999" customHeight="1" x14ac:dyDescent="0.2">
      <c r="A1165" s="89"/>
      <c r="B1165" s="90"/>
    </row>
    <row r="1166" spans="1:2" ht="19.899999999999999" customHeight="1" x14ac:dyDescent="0.2">
      <c r="A1166" s="89"/>
      <c r="B1166" s="90"/>
    </row>
    <row r="1167" spans="1:2" ht="19.899999999999999" customHeight="1" x14ac:dyDescent="0.2">
      <c r="A1167" s="89"/>
      <c r="B1167" s="90"/>
    </row>
    <row r="1168" spans="1:2" ht="19.899999999999999" customHeight="1" x14ac:dyDescent="0.2">
      <c r="A1168" s="89"/>
      <c r="B1168" s="90"/>
    </row>
    <row r="1169" spans="1:2" ht="19.899999999999999" customHeight="1" x14ac:dyDescent="0.2">
      <c r="A1169" s="89"/>
      <c r="B1169" s="90"/>
    </row>
    <row r="1170" spans="1:2" ht="19.899999999999999" customHeight="1" x14ac:dyDescent="0.2">
      <c r="A1170" s="89"/>
      <c r="B1170" s="90"/>
    </row>
    <row r="1171" spans="1:2" ht="19.899999999999999" customHeight="1" x14ac:dyDescent="0.2">
      <c r="A1171" s="89"/>
      <c r="B1171" s="90"/>
    </row>
    <row r="1172" spans="1:2" ht="19.899999999999999" customHeight="1" x14ac:dyDescent="0.2">
      <c r="A1172" s="89"/>
      <c r="B1172" s="90"/>
    </row>
    <row r="1173" spans="1:2" ht="19.899999999999999" customHeight="1" x14ac:dyDescent="0.2">
      <c r="A1173" s="89"/>
      <c r="B1173" s="90"/>
    </row>
    <row r="1174" spans="1:2" ht="19.899999999999999" customHeight="1" x14ac:dyDescent="0.2">
      <c r="A1174" s="89"/>
      <c r="B1174" s="90"/>
    </row>
    <row r="1175" spans="1:2" ht="19.899999999999999" customHeight="1" x14ac:dyDescent="0.2">
      <c r="A1175" s="89"/>
      <c r="B1175" s="90"/>
    </row>
    <row r="1176" spans="1:2" ht="19.899999999999999" customHeight="1" x14ac:dyDescent="0.2">
      <c r="A1176" s="89"/>
      <c r="B1176" s="90"/>
    </row>
    <row r="1177" spans="1:2" ht="19.899999999999999" customHeight="1" x14ac:dyDescent="0.2">
      <c r="A1177" s="89"/>
      <c r="B1177" s="90"/>
    </row>
    <row r="1178" spans="1:2" ht="19.899999999999999" customHeight="1" x14ac:dyDescent="0.2">
      <c r="A1178" s="89"/>
      <c r="B1178" s="90"/>
    </row>
    <row r="1179" spans="1:2" ht="19.899999999999999" customHeight="1" x14ac:dyDescent="0.2">
      <c r="A1179" s="89"/>
      <c r="B1179" s="90"/>
    </row>
    <row r="1180" spans="1:2" ht="19.899999999999999" customHeight="1" x14ac:dyDescent="0.2">
      <c r="A1180" s="89"/>
      <c r="B1180" s="90"/>
    </row>
    <row r="1181" spans="1:2" ht="19.899999999999999" customHeight="1" x14ac:dyDescent="0.2">
      <c r="A1181" s="89"/>
      <c r="B1181" s="90"/>
    </row>
    <row r="1182" spans="1:2" ht="19.899999999999999" customHeight="1" x14ac:dyDescent="0.2">
      <c r="A1182" s="89"/>
      <c r="B1182" s="90"/>
    </row>
    <row r="1183" spans="1:2" ht="19.899999999999999" customHeight="1" x14ac:dyDescent="0.2">
      <c r="A1183" s="89"/>
      <c r="B1183" s="90"/>
    </row>
    <row r="1184" spans="1:2" ht="19.899999999999999" customHeight="1" x14ac:dyDescent="0.2">
      <c r="A1184" s="89"/>
      <c r="B1184" s="90"/>
    </row>
    <row r="1185" spans="1:2" ht="19.899999999999999" customHeight="1" x14ac:dyDescent="0.2">
      <c r="A1185" s="89"/>
      <c r="B1185" s="90"/>
    </row>
    <row r="1186" spans="1:2" ht="19.899999999999999" customHeight="1" x14ac:dyDescent="0.2">
      <c r="A1186" s="89"/>
      <c r="B1186" s="90"/>
    </row>
    <row r="1187" spans="1:2" ht="19.899999999999999" customHeight="1" x14ac:dyDescent="0.2">
      <c r="A1187" s="89"/>
      <c r="B1187" s="90"/>
    </row>
    <row r="1188" spans="1:2" ht="19.899999999999999" customHeight="1" x14ac:dyDescent="0.2">
      <c r="A1188" s="89"/>
      <c r="B1188" s="90"/>
    </row>
    <row r="1189" spans="1:2" ht="19.899999999999999" customHeight="1" x14ac:dyDescent="0.2">
      <c r="A1189" s="89"/>
      <c r="B1189" s="90"/>
    </row>
    <row r="1190" spans="1:2" ht="19.899999999999999" customHeight="1" x14ac:dyDescent="0.2">
      <c r="A1190" s="89"/>
      <c r="B1190" s="90"/>
    </row>
    <row r="1191" spans="1:2" ht="19.899999999999999" customHeight="1" x14ac:dyDescent="0.2">
      <c r="A1191" s="89"/>
      <c r="B1191" s="90"/>
    </row>
    <row r="1192" spans="1:2" ht="19.899999999999999" customHeight="1" x14ac:dyDescent="0.2">
      <c r="A1192" s="89"/>
      <c r="B1192" s="90"/>
    </row>
    <row r="1193" spans="1:2" ht="19.899999999999999" customHeight="1" x14ac:dyDescent="0.2">
      <c r="A1193" s="89"/>
      <c r="B1193" s="90"/>
    </row>
    <row r="1194" spans="1:2" ht="19.899999999999999" customHeight="1" x14ac:dyDescent="0.2">
      <c r="A1194" s="89"/>
      <c r="B1194" s="90"/>
    </row>
    <row r="1195" spans="1:2" ht="19.899999999999999" customHeight="1" x14ac:dyDescent="0.2">
      <c r="A1195" s="89"/>
      <c r="B1195" s="90"/>
    </row>
    <row r="1196" spans="1:2" ht="19.899999999999999" customHeight="1" x14ac:dyDescent="0.2">
      <c r="A1196" s="89"/>
      <c r="B1196" s="90"/>
    </row>
    <row r="1197" spans="1:2" ht="19.899999999999999" customHeight="1" x14ac:dyDescent="0.2">
      <c r="A1197" s="89"/>
      <c r="B1197" s="90"/>
    </row>
    <row r="1198" spans="1:2" ht="19.899999999999999" customHeight="1" x14ac:dyDescent="0.2">
      <c r="A1198" s="89"/>
      <c r="B1198" s="90"/>
    </row>
    <row r="1199" spans="1:2" ht="19.899999999999999" customHeight="1" x14ac:dyDescent="0.2">
      <c r="A1199" s="89"/>
      <c r="B1199" s="90"/>
    </row>
    <row r="1200" spans="1:2" ht="19.899999999999999" customHeight="1" x14ac:dyDescent="0.2">
      <c r="A1200" s="89"/>
      <c r="B1200" s="90"/>
    </row>
    <row r="1201" spans="1:2" ht="19.899999999999999" customHeight="1" x14ac:dyDescent="0.2">
      <c r="A1201" s="89"/>
      <c r="B1201" s="90"/>
    </row>
    <row r="1202" spans="1:2" ht="19.899999999999999" customHeight="1" x14ac:dyDescent="0.2">
      <c r="A1202" s="89"/>
      <c r="B1202" s="90"/>
    </row>
    <row r="1203" spans="1:2" ht="19.899999999999999" customHeight="1" x14ac:dyDescent="0.2">
      <c r="A1203" s="89"/>
      <c r="B1203" s="90"/>
    </row>
    <row r="1204" spans="1:2" ht="19.899999999999999" customHeight="1" x14ac:dyDescent="0.2">
      <c r="A1204" s="89"/>
      <c r="B1204" s="90"/>
    </row>
    <row r="1205" spans="1:2" ht="19.899999999999999" customHeight="1" x14ac:dyDescent="0.2">
      <c r="A1205" s="89"/>
      <c r="B1205" s="90"/>
    </row>
    <row r="1206" spans="1:2" ht="19.899999999999999" customHeight="1" x14ac:dyDescent="0.2">
      <c r="A1206" s="89"/>
      <c r="B1206" s="90"/>
    </row>
    <row r="1207" spans="1:2" ht="19.899999999999999" customHeight="1" x14ac:dyDescent="0.2">
      <c r="A1207" s="89"/>
      <c r="B1207" s="90"/>
    </row>
    <row r="1208" spans="1:2" ht="19.899999999999999" customHeight="1" x14ac:dyDescent="0.2">
      <c r="A1208" s="89"/>
      <c r="B1208" s="90"/>
    </row>
    <row r="1209" spans="1:2" ht="19.899999999999999" customHeight="1" x14ac:dyDescent="0.2">
      <c r="A1209" s="89"/>
      <c r="B1209" s="90"/>
    </row>
    <row r="1210" spans="1:2" ht="19.899999999999999" customHeight="1" x14ac:dyDescent="0.2">
      <c r="A1210" s="89"/>
      <c r="B1210" s="90"/>
    </row>
    <row r="1211" spans="1:2" ht="19.899999999999999" customHeight="1" x14ac:dyDescent="0.2">
      <c r="A1211" s="89"/>
      <c r="B1211" s="90"/>
    </row>
    <row r="1212" spans="1:2" ht="19.899999999999999" customHeight="1" x14ac:dyDescent="0.2">
      <c r="A1212" s="89"/>
      <c r="B1212" s="90"/>
    </row>
    <row r="1213" spans="1:2" ht="19.899999999999999" customHeight="1" x14ac:dyDescent="0.2">
      <c r="A1213" s="89"/>
      <c r="B1213" s="90"/>
    </row>
    <row r="1214" spans="1:2" ht="19.899999999999999" customHeight="1" x14ac:dyDescent="0.2">
      <c r="A1214" s="89"/>
      <c r="B1214" s="90"/>
    </row>
    <row r="1215" spans="1:2" ht="19.899999999999999" customHeight="1" x14ac:dyDescent="0.2">
      <c r="A1215" s="89"/>
      <c r="B1215" s="90"/>
    </row>
    <row r="1216" spans="1:2" ht="19.899999999999999" customHeight="1" x14ac:dyDescent="0.2">
      <c r="A1216" s="89"/>
      <c r="B1216" s="90"/>
    </row>
    <row r="1217" spans="1:2" ht="19.899999999999999" customHeight="1" x14ac:dyDescent="0.2">
      <c r="A1217" s="89"/>
      <c r="B1217" s="90"/>
    </row>
    <row r="1218" spans="1:2" ht="19.899999999999999" customHeight="1" x14ac:dyDescent="0.2">
      <c r="A1218" s="89"/>
      <c r="B1218" s="90"/>
    </row>
    <row r="1219" spans="1:2" ht="19.899999999999999" customHeight="1" x14ac:dyDescent="0.2">
      <c r="A1219" s="89"/>
      <c r="B1219" s="90"/>
    </row>
    <row r="1220" spans="1:2" ht="19.899999999999999" customHeight="1" x14ac:dyDescent="0.2">
      <c r="A1220" s="89"/>
      <c r="B1220" s="90"/>
    </row>
    <row r="1221" spans="1:2" ht="19.899999999999999" customHeight="1" x14ac:dyDescent="0.2">
      <c r="A1221" s="89"/>
      <c r="B1221" s="90"/>
    </row>
    <row r="1222" spans="1:2" ht="19.899999999999999" customHeight="1" x14ac:dyDescent="0.2">
      <c r="A1222" s="89"/>
      <c r="B1222" s="90"/>
    </row>
    <row r="1223" spans="1:2" ht="19.899999999999999" customHeight="1" x14ac:dyDescent="0.2">
      <c r="A1223" s="89"/>
      <c r="B1223" s="90"/>
    </row>
    <row r="1224" spans="1:2" ht="19.899999999999999" customHeight="1" x14ac:dyDescent="0.2">
      <c r="A1224" s="89"/>
      <c r="B1224" s="90"/>
    </row>
    <row r="1225" spans="1:2" ht="19.899999999999999" customHeight="1" x14ac:dyDescent="0.2">
      <c r="A1225" s="89"/>
      <c r="B1225" s="90"/>
    </row>
    <row r="1226" spans="1:2" ht="19.899999999999999" customHeight="1" x14ac:dyDescent="0.2">
      <c r="A1226" s="89"/>
      <c r="B1226" s="90"/>
    </row>
    <row r="1227" spans="1:2" ht="19.899999999999999" customHeight="1" x14ac:dyDescent="0.2">
      <c r="A1227" s="89"/>
      <c r="B1227" s="90"/>
    </row>
    <row r="1228" spans="1:2" ht="19.899999999999999" customHeight="1" x14ac:dyDescent="0.2">
      <c r="A1228" s="89"/>
      <c r="B1228" s="90"/>
    </row>
    <row r="1229" spans="1:2" ht="19.899999999999999" customHeight="1" x14ac:dyDescent="0.2">
      <c r="A1229" s="89"/>
      <c r="B1229" s="90"/>
    </row>
    <row r="1230" spans="1:2" ht="19.899999999999999" customHeight="1" x14ac:dyDescent="0.2">
      <c r="A1230" s="89"/>
      <c r="B1230" s="90"/>
    </row>
    <row r="1231" spans="1:2" ht="19.899999999999999" customHeight="1" x14ac:dyDescent="0.2">
      <c r="A1231" s="89"/>
      <c r="B1231" s="90"/>
    </row>
    <row r="1232" spans="1:2" ht="19.899999999999999" customHeight="1" x14ac:dyDescent="0.2">
      <c r="A1232" s="89"/>
      <c r="B1232" s="90"/>
    </row>
    <row r="1233" spans="1:2" ht="19.899999999999999" customHeight="1" x14ac:dyDescent="0.2">
      <c r="A1233" s="89"/>
      <c r="B1233" s="90"/>
    </row>
    <row r="1234" spans="1:2" ht="19.899999999999999" customHeight="1" x14ac:dyDescent="0.2">
      <c r="A1234" s="89"/>
      <c r="B1234" s="90"/>
    </row>
    <row r="1235" spans="1:2" ht="19.899999999999999" customHeight="1" x14ac:dyDescent="0.2">
      <c r="A1235" s="89"/>
      <c r="B1235" s="90"/>
    </row>
    <row r="1236" spans="1:2" ht="19.899999999999999" customHeight="1" x14ac:dyDescent="0.2">
      <c r="A1236" s="89"/>
      <c r="B1236" s="90"/>
    </row>
    <row r="1237" spans="1:2" ht="19.899999999999999" customHeight="1" x14ac:dyDescent="0.2">
      <c r="A1237" s="89"/>
      <c r="B1237" s="90"/>
    </row>
    <row r="1238" spans="1:2" ht="19.899999999999999" customHeight="1" x14ac:dyDescent="0.2">
      <c r="A1238" s="89"/>
      <c r="B1238" s="90"/>
    </row>
    <row r="1239" spans="1:2" ht="19.899999999999999" customHeight="1" x14ac:dyDescent="0.2">
      <c r="A1239" s="89"/>
      <c r="B1239" s="90"/>
    </row>
    <row r="1240" spans="1:2" ht="19.899999999999999" customHeight="1" x14ac:dyDescent="0.2">
      <c r="A1240" s="89"/>
      <c r="B1240" s="90"/>
    </row>
    <row r="1241" spans="1:2" ht="19.899999999999999" customHeight="1" x14ac:dyDescent="0.2">
      <c r="A1241" s="89"/>
      <c r="B1241" s="90"/>
    </row>
    <row r="1242" spans="1:2" ht="19.899999999999999" customHeight="1" x14ac:dyDescent="0.2">
      <c r="A1242" s="89"/>
      <c r="B1242" s="90"/>
    </row>
    <row r="1243" spans="1:2" ht="19.899999999999999" customHeight="1" x14ac:dyDescent="0.2">
      <c r="A1243" s="89"/>
      <c r="B1243" s="90"/>
    </row>
    <row r="1244" spans="1:2" ht="19.899999999999999" customHeight="1" x14ac:dyDescent="0.2">
      <c r="A1244" s="89"/>
      <c r="B1244" s="90"/>
    </row>
    <row r="1245" spans="1:2" ht="19.899999999999999" customHeight="1" x14ac:dyDescent="0.2">
      <c r="A1245" s="89"/>
      <c r="B1245" s="90"/>
    </row>
    <row r="1246" spans="1:2" ht="19.899999999999999" customHeight="1" x14ac:dyDescent="0.2">
      <c r="A1246" s="89"/>
      <c r="B1246" s="90"/>
    </row>
    <row r="1247" spans="1:2" ht="19.899999999999999" customHeight="1" x14ac:dyDescent="0.2">
      <c r="A1247" s="89"/>
      <c r="B1247" s="90"/>
    </row>
    <row r="1248" spans="1:2" ht="19.899999999999999" customHeight="1" x14ac:dyDescent="0.2">
      <c r="A1248" s="89"/>
      <c r="B1248" s="90"/>
    </row>
    <row r="1249" spans="1:2" ht="19.899999999999999" customHeight="1" x14ac:dyDescent="0.2">
      <c r="A1249" s="89"/>
      <c r="B1249" s="90"/>
    </row>
    <row r="1250" spans="1:2" ht="19.899999999999999" customHeight="1" x14ac:dyDescent="0.2">
      <c r="A1250" s="89"/>
      <c r="B1250" s="90"/>
    </row>
    <row r="1251" spans="1:2" ht="19.899999999999999" customHeight="1" x14ac:dyDescent="0.2">
      <c r="A1251" s="89"/>
      <c r="B1251" s="90"/>
    </row>
    <row r="1252" spans="1:2" ht="19.899999999999999" customHeight="1" x14ac:dyDescent="0.2">
      <c r="A1252" s="89"/>
      <c r="B1252" s="90"/>
    </row>
    <row r="1253" spans="1:2" ht="19.899999999999999" customHeight="1" x14ac:dyDescent="0.2">
      <c r="A1253" s="89"/>
      <c r="B1253" s="90"/>
    </row>
    <row r="1254" spans="1:2" ht="19.899999999999999" customHeight="1" x14ac:dyDescent="0.2">
      <c r="A1254" s="89"/>
      <c r="B1254" s="90"/>
    </row>
    <row r="1255" spans="1:2" ht="19.899999999999999" customHeight="1" x14ac:dyDescent="0.2">
      <c r="A1255" s="89"/>
      <c r="B1255" s="90"/>
    </row>
    <row r="1256" spans="1:2" ht="19.899999999999999" customHeight="1" x14ac:dyDescent="0.2">
      <c r="A1256" s="89"/>
      <c r="B1256" s="90"/>
    </row>
    <row r="1257" spans="1:2" ht="19.899999999999999" customHeight="1" x14ac:dyDescent="0.2">
      <c r="A1257" s="89"/>
      <c r="B1257" s="90"/>
    </row>
    <row r="1258" spans="1:2" ht="19.899999999999999" customHeight="1" x14ac:dyDescent="0.2">
      <c r="A1258" s="89"/>
      <c r="B1258" s="90"/>
    </row>
    <row r="1259" spans="1:2" ht="19.899999999999999" customHeight="1" x14ac:dyDescent="0.2">
      <c r="A1259" s="89"/>
      <c r="B1259" s="90"/>
    </row>
    <row r="1260" spans="1:2" ht="19.899999999999999" customHeight="1" x14ac:dyDescent="0.2">
      <c r="A1260" s="89"/>
      <c r="B1260" s="90"/>
    </row>
    <row r="1261" spans="1:2" ht="19.899999999999999" customHeight="1" x14ac:dyDescent="0.2">
      <c r="A1261" s="89"/>
      <c r="B1261" s="90"/>
    </row>
    <row r="1262" spans="1:2" ht="19.899999999999999" customHeight="1" x14ac:dyDescent="0.2">
      <c r="A1262" s="89"/>
      <c r="B1262" s="90"/>
    </row>
    <row r="1263" spans="1:2" ht="19.899999999999999" customHeight="1" x14ac:dyDescent="0.2">
      <c r="A1263" s="89"/>
      <c r="B1263" s="90"/>
    </row>
    <row r="1264" spans="1:2" ht="19.899999999999999" customHeight="1" x14ac:dyDescent="0.2">
      <c r="A1264" s="89"/>
      <c r="B1264" s="90"/>
    </row>
    <row r="1265" spans="1:2" ht="19.899999999999999" customHeight="1" x14ac:dyDescent="0.2">
      <c r="A1265" s="89"/>
      <c r="B1265" s="90"/>
    </row>
    <row r="1266" spans="1:2" ht="19.899999999999999" customHeight="1" x14ac:dyDescent="0.2">
      <c r="A1266" s="89"/>
      <c r="B1266" s="90"/>
    </row>
    <row r="1267" spans="1:2" ht="19.899999999999999" customHeight="1" x14ac:dyDescent="0.2">
      <c r="A1267" s="89"/>
      <c r="B1267" s="90"/>
    </row>
    <row r="1268" spans="1:2" ht="19.899999999999999" customHeight="1" x14ac:dyDescent="0.2">
      <c r="A1268" s="89"/>
      <c r="B1268" s="90"/>
    </row>
    <row r="1269" spans="1:2" ht="19.899999999999999" customHeight="1" x14ac:dyDescent="0.2">
      <c r="A1269" s="89"/>
      <c r="B1269" s="90"/>
    </row>
    <row r="1270" spans="1:2" ht="19.899999999999999" customHeight="1" x14ac:dyDescent="0.2">
      <c r="A1270" s="89"/>
      <c r="B1270" s="90"/>
    </row>
    <row r="1271" spans="1:2" ht="19.899999999999999" customHeight="1" x14ac:dyDescent="0.2">
      <c r="A1271" s="89"/>
      <c r="B1271" s="90"/>
    </row>
    <row r="1272" spans="1:2" ht="19.899999999999999" customHeight="1" x14ac:dyDescent="0.2">
      <c r="A1272" s="89"/>
      <c r="B1272" s="90"/>
    </row>
    <row r="1273" spans="1:2" ht="19.899999999999999" customHeight="1" x14ac:dyDescent="0.2">
      <c r="A1273" s="89"/>
      <c r="B1273" s="90"/>
    </row>
    <row r="1274" spans="1:2" ht="19.899999999999999" customHeight="1" x14ac:dyDescent="0.2">
      <c r="A1274" s="89"/>
      <c r="B1274" s="90"/>
    </row>
    <row r="1275" spans="1:2" ht="19.899999999999999" customHeight="1" x14ac:dyDescent="0.2">
      <c r="A1275" s="89"/>
      <c r="B1275" s="90"/>
    </row>
    <row r="1276" spans="1:2" ht="19.899999999999999" customHeight="1" x14ac:dyDescent="0.2">
      <c r="A1276" s="89"/>
      <c r="B1276" s="90"/>
    </row>
    <row r="1277" spans="1:2" ht="19.899999999999999" customHeight="1" x14ac:dyDescent="0.2">
      <c r="A1277" s="89"/>
      <c r="B1277" s="90"/>
    </row>
    <row r="1278" spans="1:2" ht="19.899999999999999" customHeight="1" x14ac:dyDescent="0.2">
      <c r="A1278" s="89"/>
      <c r="B1278" s="90"/>
    </row>
    <row r="1279" spans="1:2" ht="19.899999999999999" customHeight="1" x14ac:dyDescent="0.2">
      <c r="A1279" s="89"/>
      <c r="B1279" s="90"/>
    </row>
    <row r="1280" spans="1:2" ht="19.899999999999999" customHeight="1" x14ac:dyDescent="0.2">
      <c r="A1280" s="89"/>
      <c r="B1280" s="90"/>
    </row>
    <row r="1281" spans="1:2" ht="19.899999999999999" customHeight="1" x14ac:dyDescent="0.2">
      <c r="A1281" s="89"/>
      <c r="B1281" s="90"/>
    </row>
    <row r="1282" spans="1:2" ht="19.899999999999999" customHeight="1" x14ac:dyDescent="0.2">
      <c r="A1282" s="89"/>
      <c r="B1282" s="90"/>
    </row>
    <row r="1283" spans="1:2" ht="19.899999999999999" customHeight="1" x14ac:dyDescent="0.2">
      <c r="A1283" s="89"/>
      <c r="B1283" s="90"/>
    </row>
    <row r="1284" spans="1:2" ht="19.899999999999999" customHeight="1" x14ac:dyDescent="0.2">
      <c r="A1284" s="89"/>
      <c r="B1284" s="90"/>
    </row>
    <row r="1285" spans="1:2" ht="19.899999999999999" customHeight="1" x14ac:dyDescent="0.2">
      <c r="A1285" s="89"/>
      <c r="B1285" s="90"/>
    </row>
    <row r="1286" spans="1:2" ht="19.899999999999999" customHeight="1" x14ac:dyDescent="0.2">
      <c r="A1286" s="89"/>
      <c r="B1286" s="90"/>
    </row>
    <row r="1287" spans="1:2" ht="19.899999999999999" customHeight="1" x14ac:dyDescent="0.2">
      <c r="A1287" s="89"/>
      <c r="B1287" s="90"/>
    </row>
    <row r="1288" spans="1:2" ht="19.899999999999999" customHeight="1" x14ac:dyDescent="0.2">
      <c r="A1288" s="89"/>
      <c r="B1288" s="90"/>
    </row>
    <row r="1289" spans="1:2" ht="19.899999999999999" customHeight="1" x14ac:dyDescent="0.2">
      <c r="A1289" s="89"/>
      <c r="B1289" s="90"/>
    </row>
    <row r="1290" spans="1:2" ht="19.899999999999999" customHeight="1" x14ac:dyDescent="0.2">
      <c r="A1290" s="89"/>
      <c r="B1290" s="90"/>
    </row>
    <row r="1291" spans="1:2" ht="19.899999999999999" customHeight="1" x14ac:dyDescent="0.2">
      <c r="A1291" s="89"/>
      <c r="B1291" s="90"/>
    </row>
    <row r="1292" spans="1:2" ht="19.899999999999999" customHeight="1" x14ac:dyDescent="0.2">
      <c r="A1292" s="89"/>
      <c r="B1292" s="90"/>
    </row>
    <row r="1293" spans="1:2" ht="19.899999999999999" customHeight="1" x14ac:dyDescent="0.2">
      <c r="A1293" s="89"/>
      <c r="B1293" s="90"/>
    </row>
    <row r="1294" spans="1:2" ht="19.899999999999999" customHeight="1" x14ac:dyDescent="0.2">
      <c r="A1294" s="89"/>
      <c r="B1294" s="90"/>
    </row>
    <row r="1295" spans="1:2" ht="19.899999999999999" customHeight="1" x14ac:dyDescent="0.2">
      <c r="A1295" s="89"/>
      <c r="B1295" s="90"/>
    </row>
    <row r="1296" spans="1:2" ht="19.899999999999999" customHeight="1" x14ac:dyDescent="0.2">
      <c r="A1296" s="89"/>
      <c r="B1296" s="90"/>
    </row>
    <row r="1297" spans="1:2" ht="19.899999999999999" customHeight="1" x14ac:dyDescent="0.2">
      <c r="A1297" s="89"/>
      <c r="B1297" s="90"/>
    </row>
    <row r="1298" spans="1:2" ht="19.899999999999999" customHeight="1" x14ac:dyDescent="0.2">
      <c r="A1298" s="89"/>
      <c r="B1298" s="90"/>
    </row>
    <row r="1299" spans="1:2" ht="19.899999999999999" customHeight="1" x14ac:dyDescent="0.2">
      <c r="A1299" s="89"/>
      <c r="B1299" s="90"/>
    </row>
    <row r="1300" spans="1:2" ht="19.899999999999999" customHeight="1" x14ac:dyDescent="0.2">
      <c r="A1300" s="89"/>
      <c r="B1300" s="90"/>
    </row>
    <row r="1301" spans="1:2" ht="19.899999999999999" customHeight="1" x14ac:dyDescent="0.2">
      <c r="A1301" s="89"/>
      <c r="B1301" s="90"/>
    </row>
    <row r="1302" spans="1:2" ht="19.899999999999999" customHeight="1" x14ac:dyDescent="0.2">
      <c r="A1302" s="89"/>
      <c r="B1302" s="90"/>
    </row>
    <row r="1303" spans="1:2" ht="19.899999999999999" customHeight="1" x14ac:dyDescent="0.2">
      <c r="A1303" s="89"/>
      <c r="B1303" s="90"/>
    </row>
    <row r="1304" spans="1:2" ht="19.899999999999999" customHeight="1" x14ac:dyDescent="0.2">
      <c r="A1304" s="89"/>
      <c r="B1304" s="90"/>
    </row>
    <row r="1305" spans="1:2" ht="19.899999999999999" customHeight="1" x14ac:dyDescent="0.2">
      <c r="A1305" s="89"/>
      <c r="B1305" s="90"/>
    </row>
    <row r="1306" spans="1:2" ht="19.899999999999999" customHeight="1" x14ac:dyDescent="0.2">
      <c r="A1306" s="89"/>
      <c r="B1306" s="90"/>
    </row>
    <row r="1307" spans="1:2" ht="19.899999999999999" customHeight="1" x14ac:dyDescent="0.2">
      <c r="A1307" s="89"/>
      <c r="B1307" s="90"/>
    </row>
    <row r="1308" spans="1:2" ht="19.899999999999999" customHeight="1" x14ac:dyDescent="0.2">
      <c r="A1308" s="89"/>
      <c r="B1308" s="90"/>
    </row>
    <row r="1309" spans="1:2" ht="19.899999999999999" customHeight="1" x14ac:dyDescent="0.2">
      <c r="A1309" s="89"/>
      <c r="B1309" s="90"/>
    </row>
    <row r="1310" spans="1:2" ht="19.899999999999999" customHeight="1" x14ac:dyDescent="0.2">
      <c r="A1310" s="89"/>
      <c r="B1310" s="90"/>
    </row>
    <row r="1311" spans="1:2" ht="19.899999999999999" customHeight="1" x14ac:dyDescent="0.2">
      <c r="A1311" s="89"/>
      <c r="B1311" s="90"/>
    </row>
    <row r="1312" spans="1:2" ht="19.899999999999999" customHeight="1" x14ac:dyDescent="0.2">
      <c r="A1312" s="89"/>
      <c r="B1312" s="90"/>
    </row>
    <row r="1313" spans="1:2" ht="19.899999999999999" customHeight="1" x14ac:dyDescent="0.2">
      <c r="A1313" s="89"/>
      <c r="B1313" s="90"/>
    </row>
    <row r="1314" spans="1:2" ht="19.899999999999999" customHeight="1" x14ac:dyDescent="0.2">
      <c r="A1314" s="89"/>
      <c r="B1314" s="90"/>
    </row>
    <row r="1315" spans="1:2" ht="19.899999999999999" customHeight="1" x14ac:dyDescent="0.2">
      <c r="A1315" s="89"/>
      <c r="B1315" s="90"/>
    </row>
    <row r="1316" spans="1:2" ht="19.899999999999999" customHeight="1" x14ac:dyDescent="0.2">
      <c r="A1316" s="89"/>
      <c r="B1316" s="90"/>
    </row>
    <row r="1317" spans="1:2" ht="19.899999999999999" customHeight="1" x14ac:dyDescent="0.2">
      <c r="A1317" s="89"/>
      <c r="B1317" s="90"/>
    </row>
    <row r="1318" spans="1:2" ht="19.899999999999999" customHeight="1" x14ac:dyDescent="0.2">
      <c r="A1318" s="89"/>
      <c r="B1318" s="90"/>
    </row>
    <row r="1319" spans="1:2" ht="19.899999999999999" customHeight="1" x14ac:dyDescent="0.2">
      <c r="A1319" s="89"/>
      <c r="B1319" s="90"/>
    </row>
    <row r="1320" spans="1:2" ht="19.899999999999999" customHeight="1" x14ac:dyDescent="0.2">
      <c r="A1320" s="89"/>
      <c r="B1320" s="90"/>
    </row>
    <row r="1321" spans="1:2" ht="19.899999999999999" customHeight="1" x14ac:dyDescent="0.2">
      <c r="A1321" s="89"/>
      <c r="B1321" s="90"/>
    </row>
    <row r="1322" spans="1:2" ht="19.899999999999999" customHeight="1" x14ac:dyDescent="0.2">
      <c r="A1322" s="89"/>
      <c r="B1322" s="90"/>
    </row>
    <row r="1323" spans="1:2" ht="19.899999999999999" customHeight="1" x14ac:dyDescent="0.2">
      <c r="A1323" s="89"/>
      <c r="B1323" s="90"/>
    </row>
    <row r="1324" spans="1:2" ht="19.899999999999999" customHeight="1" x14ac:dyDescent="0.2">
      <c r="A1324" s="89"/>
      <c r="B1324" s="90"/>
    </row>
    <row r="1325" spans="1:2" ht="19.899999999999999" customHeight="1" x14ac:dyDescent="0.2">
      <c r="A1325" s="89"/>
      <c r="B1325" s="90"/>
    </row>
    <row r="1326" spans="1:2" ht="19.899999999999999" customHeight="1" x14ac:dyDescent="0.2">
      <c r="A1326" s="89"/>
      <c r="B1326" s="90"/>
    </row>
    <row r="1327" spans="1:2" ht="19.899999999999999" customHeight="1" x14ac:dyDescent="0.2">
      <c r="A1327" s="89"/>
      <c r="B1327" s="90"/>
    </row>
    <row r="1328" spans="1:2" ht="19.899999999999999" customHeight="1" x14ac:dyDescent="0.2">
      <c r="A1328" s="89"/>
      <c r="B1328" s="90"/>
    </row>
    <row r="1329" spans="1:2" ht="19.899999999999999" customHeight="1" x14ac:dyDescent="0.2">
      <c r="A1329" s="89"/>
      <c r="B1329" s="90"/>
    </row>
    <row r="1330" spans="1:2" ht="19.899999999999999" customHeight="1" x14ac:dyDescent="0.2">
      <c r="A1330" s="89"/>
      <c r="B1330" s="90"/>
    </row>
    <row r="1331" spans="1:2" ht="19.899999999999999" customHeight="1" x14ac:dyDescent="0.2">
      <c r="A1331" s="89"/>
      <c r="B1331" s="90"/>
    </row>
    <row r="1332" spans="1:2" ht="19.899999999999999" customHeight="1" x14ac:dyDescent="0.2">
      <c r="A1332" s="89"/>
      <c r="B1332" s="90"/>
    </row>
    <row r="1333" spans="1:2" ht="19.899999999999999" customHeight="1" x14ac:dyDescent="0.2">
      <c r="A1333" s="89"/>
      <c r="B1333" s="90"/>
    </row>
    <row r="1334" spans="1:2" ht="19.899999999999999" customHeight="1" x14ac:dyDescent="0.2">
      <c r="A1334" s="89"/>
      <c r="B1334" s="90"/>
    </row>
    <row r="1335" spans="1:2" ht="19.899999999999999" customHeight="1" x14ac:dyDescent="0.2">
      <c r="A1335" s="89"/>
      <c r="B1335" s="90"/>
    </row>
    <row r="1336" spans="1:2" ht="19.899999999999999" customHeight="1" x14ac:dyDescent="0.2">
      <c r="A1336" s="89"/>
      <c r="B1336" s="90"/>
    </row>
    <row r="1337" spans="1:2" ht="19.899999999999999" customHeight="1" x14ac:dyDescent="0.2">
      <c r="A1337" s="89"/>
      <c r="B1337" s="90"/>
    </row>
    <row r="1338" spans="1:2" ht="19.899999999999999" customHeight="1" x14ac:dyDescent="0.2">
      <c r="A1338" s="89"/>
      <c r="B1338" s="90"/>
    </row>
    <row r="1339" spans="1:2" ht="19.899999999999999" customHeight="1" x14ac:dyDescent="0.2">
      <c r="A1339" s="89"/>
      <c r="B1339" s="90"/>
    </row>
    <row r="1340" spans="1:2" ht="19.899999999999999" customHeight="1" x14ac:dyDescent="0.2">
      <c r="A1340" s="89"/>
      <c r="B1340" s="90"/>
    </row>
    <row r="1341" spans="1:2" ht="19.899999999999999" customHeight="1" x14ac:dyDescent="0.2">
      <c r="A1341" s="89"/>
      <c r="B1341" s="90"/>
    </row>
    <row r="1342" spans="1:2" ht="19.899999999999999" customHeight="1" x14ac:dyDescent="0.2">
      <c r="A1342" s="89"/>
      <c r="B1342" s="90"/>
    </row>
    <row r="1343" spans="1:2" ht="19.899999999999999" customHeight="1" x14ac:dyDescent="0.2">
      <c r="A1343" s="89"/>
      <c r="B1343" s="90"/>
    </row>
    <row r="1344" spans="1:2" ht="19.899999999999999" customHeight="1" x14ac:dyDescent="0.2">
      <c r="A1344" s="89"/>
      <c r="B1344" s="90"/>
    </row>
    <row r="1345" spans="1:2" ht="19.899999999999999" customHeight="1" x14ac:dyDescent="0.2">
      <c r="A1345" s="89"/>
      <c r="B1345" s="90"/>
    </row>
    <row r="1346" spans="1:2" ht="19.899999999999999" customHeight="1" x14ac:dyDescent="0.2">
      <c r="A1346" s="89"/>
      <c r="B1346" s="90"/>
    </row>
    <row r="1347" spans="1:2" ht="19.899999999999999" customHeight="1" x14ac:dyDescent="0.2">
      <c r="A1347" s="89"/>
      <c r="B1347" s="90"/>
    </row>
    <row r="1348" spans="1:2" ht="19.899999999999999" customHeight="1" x14ac:dyDescent="0.2">
      <c r="A1348" s="89"/>
      <c r="B1348" s="90"/>
    </row>
    <row r="1349" spans="1:2" ht="19.899999999999999" customHeight="1" x14ac:dyDescent="0.2">
      <c r="A1349" s="89"/>
      <c r="B1349" s="90"/>
    </row>
    <row r="1350" spans="1:2" ht="19.899999999999999" customHeight="1" x14ac:dyDescent="0.2">
      <c r="A1350" s="89"/>
      <c r="B1350" s="90"/>
    </row>
    <row r="1351" spans="1:2" ht="19.899999999999999" customHeight="1" x14ac:dyDescent="0.2">
      <c r="A1351" s="89"/>
      <c r="B1351" s="90"/>
    </row>
    <row r="1352" spans="1:2" ht="19.899999999999999" customHeight="1" x14ac:dyDescent="0.2">
      <c r="A1352" s="89"/>
      <c r="B1352" s="90"/>
    </row>
    <row r="1353" spans="1:2" ht="19.899999999999999" customHeight="1" x14ac:dyDescent="0.2">
      <c r="A1353" s="89"/>
      <c r="B1353" s="90"/>
    </row>
    <row r="1354" spans="1:2" ht="19.899999999999999" customHeight="1" x14ac:dyDescent="0.2">
      <c r="A1354" s="89"/>
      <c r="B1354" s="90"/>
    </row>
    <row r="1355" spans="1:2" ht="19.899999999999999" customHeight="1" x14ac:dyDescent="0.2">
      <c r="A1355" s="89"/>
      <c r="B1355" s="90"/>
    </row>
    <row r="1356" spans="1:2" ht="19.899999999999999" customHeight="1" x14ac:dyDescent="0.2">
      <c r="A1356" s="89"/>
      <c r="B1356" s="90"/>
    </row>
    <row r="1357" spans="1:2" ht="19.899999999999999" customHeight="1" x14ac:dyDescent="0.2">
      <c r="A1357" s="89"/>
      <c r="B1357" s="90"/>
    </row>
    <row r="1358" spans="1:2" ht="19.899999999999999" customHeight="1" x14ac:dyDescent="0.2">
      <c r="A1358" s="89"/>
      <c r="B1358" s="90"/>
    </row>
    <row r="1359" spans="1:2" ht="19.899999999999999" customHeight="1" x14ac:dyDescent="0.2">
      <c r="A1359" s="89"/>
      <c r="B1359" s="90"/>
    </row>
    <row r="1360" spans="1:2" ht="19.899999999999999" customHeight="1" x14ac:dyDescent="0.2">
      <c r="A1360" s="89"/>
      <c r="B1360" s="90"/>
    </row>
    <row r="1361" spans="1:2" ht="19.899999999999999" customHeight="1" x14ac:dyDescent="0.2">
      <c r="A1361" s="89"/>
      <c r="B1361" s="90"/>
    </row>
    <row r="1362" spans="1:2" ht="19.899999999999999" customHeight="1" x14ac:dyDescent="0.2">
      <c r="A1362" s="89"/>
      <c r="B1362" s="90"/>
    </row>
    <row r="1363" spans="1:2" ht="19.899999999999999" customHeight="1" x14ac:dyDescent="0.2">
      <c r="A1363" s="89"/>
      <c r="B1363" s="90"/>
    </row>
    <row r="1364" spans="1:2" ht="19.899999999999999" customHeight="1" x14ac:dyDescent="0.2">
      <c r="A1364" s="89"/>
      <c r="B1364" s="90"/>
    </row>
    <row r="1365" spans="1:2" ht="19.899999999999999" customHeight="1" x14ac:dyDescent="0.2">
      <c r="A1365" s="89"/>
      <c r="B1365" s="90"/>
    </row>
    <row r="1366" spans="1:2" ht="19.899999999999999" customHeight="1" x14ac:dyDescent="0.2">
      <c r="A1366" s="89"/>
      <c r="B1366" s="90"/>
    </row>
    <row r="1367" spans="1:2" ht="19.899999999999999" customHeight="1" x14ac:dyDescent="0.2">
      <c r="A1367" s="89"/>
      <c r="B1367" s="90"/>
    </row>
    <row r="1368" spans="1:2" ht="19.899999999999999" customHeight="1" x14ac:dyDescent="0.2">
      <c r="A1368" s="89"/>
      <c r="B1368" s="90"/>
    </row>
    <row r="1369" spans="1:2" ht="19.899999999999999" customHeight="1" x14ac:dyDescent="0.2">
      <c r="A1369" s="89"/>
      <c r="B1369" s="90"/>
    </row>
    <row r="1370" spans="1:2" ht="19.899999999999999" customHeight="1" x14ac:dyDescent="0.2">
      <c r="A1370" s="89"/>
      <c r="B1370" s="90"/>
    </row>
    <row r="1371" spans="1:2" ht="19.899999999999999" customHeight="1" x14ac:dyDescent="0.2">
      <c r="A1371" s="89"/>
      <c r="B1371" s="90"/>
    </row>
    <row r="1372" spans="1:2" ht="19.899999999999999" customHeight="1" x14ac:dyDescent="0.2">
      <c r="A1372" s="89"/>
      <c r="B1372" s="90"/>
    </row>
    <row r="1373" spans="1:2" ht="19.899999999999999" customHeight="1" x14ac:dyDescent="0.2">
      <c r="A1373" s="89"/>
      <c r="B1373" s="90"/>
    </row>
    <row r="1374" spans="1:2" ht="19.899999999999999" customHeight="1" x14ac:dyDescent="0.2">
      <c r="A1374" s="89"/>
      <c r="B1374" s="90"/>
    </row>
    <row r="1375" spans="1:2" ht="19.899999999999999" customHeight="1" x14ac:dyDescent="0.2">
      <c r="A1375" s="89"/>
      <c r="B1375" s="90"/>
    </row>
    <row r="1376" spans="1:2" ht="19.899999999999999" customHeight="1" x14ac:dyDescent="0.2">
      <c r="A1376" s="89"/>
      <c r="B1376" s="90"/>
    </row>
    <row r="1377" spans="1:2" ht="19.899999999999999" customHeight="1" x14ac:dyDescent="0.2">
      <c r="A1377" s="89"/>
      <c r="B1377" s="90"/>
    </row>
    <row r="1378" spans="1:2" ht="19.899999999999999" customHeight="1" x14ac:dyDescent="0.2">
      <c r="A1378" s="89"/>
      <c r="B1378" s="90"/>
    </row>
    <row r="1379" spans="1:2" ht="19.899999999999999" customHeight="1" x14ac:dyDescent="0.2">
      <c r="A1379" s="89"/>
      <c r="B1379" s="90"/>
    </row>
    <row r="1380" spans="1:2" ht="19.899999999999999" customHeight="1" x14ac:dyDescent="0.2">
      <c r="A1380" s="89"/>
      <c r="B1380" s="90"/>
    </row>
    <row r="1381" spans="1:2" ht="19.899999999999999" customHeight="1" x14ac:dyDescent="0.2">
      <c r="A1381" s="89"/>
      <c r="B1381" s="90"/>
    </row>
    <row r="1382" spans="1:2" ht="19.899999999999999" customHeight="1" x14ac:dyDescent="0.2">
      <c r="A1382" s="89"/>
      <c r="B1382" s="90"/>
    </row>
    <row r="1383" spans="1:2" ht="19.899999999999999" customHeight="1" x14ac:dyDescent="0.2">
      <c r="A1383" s="89"/>
      <c r="B1383" s="90"/>
    </row>
    <row r="1384" spans="1:2" ht="19.899999999999999" customHeight="1" x14ac:dyDescent="0.2">
      <c r="A1384" s="89"/>
      <c r="B1384" s="90"/>
    </row>
    <row r="1385" spans="1:2" ht="19.899999999999999" customHeight="1" x14ac:dyDescent="0.2">
      <c r="A1385" s="89"/>
      <c r="B1385" s="90"/>
    </row>
    <row r="1386" spans="1:2" ht="19.899999999999999" customHeight="1" x14ac:dyDescent="0.2">
      <c r="A1386" s="89"/>
      <c r="B1386" s="90"/>
    </row>
    <row r="1387" spans="1:2" ht="19.899999999999999" customHeight="1" x14ac:dyDescent="0.2">
      <c r="A1387" s="89"/>
      <c r="B1387" s="90"/>
    </row>
    <row r="1388" spans="1:2" ht="19.899999999999999" customHeight="1" x14ac:dyDescent="0.2">
      <c r="A1388" s="89"/>
      <c r="B1388" s="90"/>
    </row>
    <row r="1389" spans="1:2" ht="19.899999999999999" customHeight="1" x14ac:dyDescent="0.2">
      <c r="A1389" s="89"/>
      <c r="B1389" s="90"/>
    </row>
    <row r="1390" spans="1:2" ht="19.899999999999999" customHeight="1" x14ac:dyDescent="0.2">
      <c r="A1390" s="89"/>
      <c r="B1390" s="90"/>
    </row>
    <row r="1391" spans="1:2" ht="19.899999999999999" customHeight="1" x14ac:dyDescent="0.2">
      <c r="A1391" s="89"/>
      <c r="B1391" s="90"/>
    </row>
    <row r="1392" spans="1:2" ht="19.899999999999999" customHeight="1" x14ac:dyDescent="0.2">
      <c r="A1392" s="89"/>
      <c r="B1392" s="90"/>
    </row>
    <row r="1393" spans="1:2" ht="19.899999999999999" customHeight="1" x14ac:dyDescent="0.2">
      <c r="A1393" s="89"/>
      <c r="B1393" s="90"/>
    </row>
    <row r="1394" spans="1:2" ht="19.899999999999999" customHeight="1" x14ac:dyDescent="0.2">
      <c r="A1394" s="89"/>
      <c r="B1394" s="90"/>
    </row>
    <row r="1395" spans="1:2" ht="19.899999999999999" customHeight="1" x14ac:dyDescent="0.2">
      <c r="A1395" s="89"/>
      <c r="B1395" s="90"/>
    </row>
    <row r="1396" spans="1:2" ht="19.899999999999999" customHeight="1" x14ac:dyDescent="0.2">
      <c r="A1396" s="89"/>
      <c r="B1396" s="90"/>
    </row>
    <row r="1397" spans="1:2" ht="19.899999999999999" customHeight="1" x14ac:dyDescent="0.2">
      <c r="A1397" s="89"/>
      <c r="B1397" s="90"/>
    </row>
    <row r="1398" spans="1:2" ht="19.899999999999999" customHeight="1" x14ac:dyDescent="0.2">
      <c r="A1398" s="89"/>
      <c r="B1398" s="90"/>
    </row>
    <row r="1399" spans="1:2" ht="19.899999999999999" customHeight="1" x14ac:dyDescent="0.2">
      <c r="A1399" s="89"/>
      <c r="B1399" s="90"/>
    </row>
    <row r="1400" spans="1:2" ht="19.899999999999999" customHeight="1" x14ac:dyDescent="0.2">
      <c r="A1400" s="89"/>
      <c r="B1400" s="90"/>
    </row>
    <row r="1401" spans="1:2" ht="19.899999999999999" customHeight="1" x14ac:dyDescent="0.2">
      <c r="A1401" s="89"/>
      <c r="B1401" s="90"/>
    </row>
    <row r="1402" spans="1:2" ht="19.899999999999999" customHeight="1" x14ac:dyDescent="0.2">
      <c r="A1402" s="89"/>
      <c r="B1402" s="90"/>
    </row>
    <row r="1403" spans="1:2" ht="19.899999999999999" customHeight="1" x14ac:dyDescent="0.2">
      <c r="A1403" s="89"/>
      <c r="B1403" s="90"/>
    </row>
    <row r="1404" spans="1:2" ht="19.899999999999999" customHeight="1" x14ac:dyDescent="0.2">
      <c r="A1404" s="89"/>
      <c r="B1404" s="90"/>
    </row>
    <row r="1405" spans="1:2" ht="19.899999999999999" customHeight="1" x14ac:dyDescent="0.2">
      <c r="A1405" s="89"/>
      <c r="B1405" s="90"/>
    </row>
    <row r="1406" spans="1:2" ht="19.899999999999999" customHeight="1" x14ac:dyDescent="0.2">
      <c r="A1406" s="89"/>
      <c r="B1406" s="90"/>
    </row>
    <row r="1407" spans="1:2" ht="19.899999999999999" customHeight="1" x14ac:dyDescent="0.2">
      <c r="A1407" s="89"/>
      <c r="B1407" s="90"/>
    </row>
    <row r="1408" spans="1:2" ht="19.899999999999999" customHeight="1" x14ac:dyDescent="0.2">
      <c r="A1408" s="89"/>
      <c r="B1408" s="90"/>
    </row>
    <row r="1409" spans="1:2" ht="19.899999999999999" customHeight="1" x14ac:dyDescent="0.2">
      <c r="A1409" s="89"/>
      <c r="B1409" s="90"/>
    </row>
    <row r="1410" spans="1:2" ht="19.899999999999999" customHeight="1" x14ac:dyDescent="0.2">
      <c r="A1410" s="89"/>
      <c r="B1410" s="90"/>
    </row>
    <row r="1411" spans="1:2" ht="19.899999999999999" customHeight="1" x14ac:dyDescent="0.2">
      <c r="A1411" s="89"/>
      <c r="B1411" s="90"/>
    </row>
    <row r="1412" spans="1:2" ht="19.899999999999999" customHeight="1" x14ac:dyDescent="0.2">
      <c r="A1412" s="89"/>
      <c r="B1412" s="90"/>
    </row>
    <row r="1413" spans="1:2" ht="19.899999999999999" customHeight="1" x14ac:dyDescent="0.2">
      <c r="A1413" s="89"/>
      <c r="B1413" s="90"/>
    </row>
    <row r="1414" spans="1:2" ht="19.899999999999999" customHeight="1" x14ac:dyDescent="0.2">
      <c r="A1414" s="89"/>
      <c r="B1414" s="90"/>
    </row>
    <row r="1415" spans="1:2" ht="19.899999999999999" customHeight="1" x14ac:dyDescent="0.2">
      <c r="A1415" s="89"/>
      <c r="B1415" s="90"/>
    </row>
    <row r="1416" spans="1:2" ht="19.899999999999999" customHeight="1" x14ac:dyDescent="0.2">
      <c r="A1416" s="89"/>
      <c r="B1416" s="90"/>
    </row>
    <row r="1417" spans="1:2" ht="19.899999999999999" customHeight="1" x14ac:dyDescent="0.2">
      <c r="A1417" s="89"/>
      <c r="B1417" s="90"/>
    </row>
    <row r="1418" spans="1:2" ht="19.899999999999999" customHeight="1" x14ac:dyDescent="0.2">
      <c r="A1418" s="89"/>
      <c r="B1418" s="90"/>
    </row>
    <row r="1419" spans="1:2" ht="19.899999999999999" customHeight="1" x14ac:dyDescent="0.2">
      <c r="A1419" s="89"/>
      <c r="B1419" s="90"/>
    </row>
    <row r="1420" spans="1:2" ht="19.899999999999999" customHeight="1" x14ac:dyDescent="0.2">
      <c r="A1420" s="89"/>
      <c r="B1420" s="90"/>
    </row>
    <row r="1421" spans="1:2" ht="19.899999999999999" customHeight="1" x14ac:dyDescent="0.2">
      <c r="A1421" s="89"/>
      <c r="B1421" s="90"/>
    </row>
    <row r="1422" spans="1:2" ht="19.899999999999999" customHeight="1" x14ac:dyDescent="0.2">
      <c r="A1422" s="89"/>
      <c r="B1422" s="90"/>
    </row>
    <row r="1423" spans="1:2" ht="19.899999999999999" customHeight="1" x14ac:dyDescent="0.2">
      <c r="A1423" s="89"/>
      <c r="B1423" s="90"/>
    </row>
    <row r="1424" spans="1:2" ht="19.899999999999999" customHeight="1" x14ac:dyDescent="0.2">
      <c r="A1424" s="89"/>
      <c r="B1424" s="90"/>
    </row>
    <row r="1425" spans="1:2" ht="19.899999999999999" customHeight="1" x14ac:dyDescent="0.2">
      <c r="A1425" s="89"/>
      <c r="B1425" s="90"/>
    </row>
    <row r="1426" spans="1:2" ht="19.899999999999999" customHeight="1" x14ac:dyDescent="0.2">
      <c r="A1426" s="89"/>
      <c r="B1426" s="90"/>
    </row>
    <row r="1427" spans="1:2" ht="19.899999999999999" customHeight="1" x14ac:dyDescent="0.2">
      <c r="A1427" s="89"/>
      <c r="B1427" s="90"/>
    </row>
    <row r="1428" spans="1:2" ht="19.899999999999999" customHeight="1" x14ac:dyDescent="0.2">
      <c r="A1428" s="89"/>
      <c r="B1428" s="90"/>
    </row>
    <row r="1429" spans="1:2" ht="19.899999999999999" customHeight="1" x14ac:dyDescent="0.2">
      <c r="A1429" s="89"/>
      <c r="B1429" s="90"/>
    </row>
    <row r="1430" spans="1:2" ht="19.899999999999999" customHeight="1" x14ac:dyDescent="0.2">
      <c r="A1430" s="89"/>
      <c r="B1430" s="90"/>
    </row>
    <row r="1431" spans="1:2" ht="19.899999999999999" customHeight="1" x14ac:dyDescent="0.2">
      <c r="A1431" s="89"/>
      <c r="B1431" s="90"/>
    </row>
    <row r="1432" spans="1:2" ht="19.899999999999999" customHeight="1" x14ac:dyDescent="0.2">
      <c r="A1432" s="89"/>
      <c r="B1432" s="90"/>
    </row>
    <row r="1433" spans="1:2" ht="19.899999999999999" customHeight="1" x14ac:dyDescent="0.2">
      <c r="A1433" s="89"/>
      <c r="B1433" s="90"/>
    </row>
    <row r="1434" spans="1:2" ht="19.899999999999999" customHeight="1" x14ac:dyDescent="0.2">
      <c r="A1434" s="89"/>
      <c r="B1434" s="90"/>
    </row>
    <row r="1435" spans="1:2" ht="19.899999999999999" customHeight="1" x14ac:dyDescent="0.2">
      <c r="A1435" s="89"/>
      <c r="B1435" s="90"/>
    </row>
    <row r="1436" spans="1:2" ht="19.899999999999999" customHeight="1" x14ac:dyDescent="0.2">
      <c r="A1436" s="89"/>
      <c r="B1436" s="90"/>
    </row>
    <row r="1437" spans="1:2" ht="19.899999999999999" customHeight="1" x14ac:dyDescent="0.2">
      <c r="A1437" s="89"/>
      <c r="B1437" s="90"/>
    </row>
    <row r="1438" spans="1:2" ht="19.899999999999999" customHeight="1" x14ac:dyDescent="0.2">
      <c r="A1438" s="89"/>
      <c r="B1438" s="90"/>
    </row>
    <row r="1439" spans="1:2" ht="19.899999999999999" customHeight="1" x14ac:dyDescent="0.2">
      <c r="A1439" s="89"/>
      <c r="B1439" s="90"/>
    </row>
    <row r="1440" spans="1:2" ht="19.899999999999999" customHeight="1" x14ac:dyDescent="0.2">
      <c r="A1440" s="89"/>
      <c r="B1440" s="90"/>
    </row>
    <row r="1441" spans="1:2" ht="19.899999999999999" customHeight="1" x14ac:dyDescent="0.2">
      <c r="A1441" s="89"/>
      <c r="B1441" s="90"/>
    </row>
    <row r="1442" spans="1:2" ht="19.899999999999999" customHeight="1" x14ac:dyDescent="0.2">
      <c r="A1442" s="89"/>
      <c r="B1442" s="90"/>
    </row>
    <row r="1443" spans="1:2" ht="19.899999999999999" customHeight="1" x14ac:dyDescent="0.2">
      <c r="A1443" s="89"/>
      <c r="B1443" s="90"/>
    </row>
    <row r="1444" spans="1:2" ht="19.899999999999999" customHeight="1" x14ac:dyDescent="0.2">
      <c r="A1444" s="89"/>
      <c r="B1444" s="90"/>
    </row>
    <row r="1445" spans="1:2" ht="19.899999999999999" customHeight="1" x14ac:dyDescent="0.2">
      <c r="A1445" s="89"/>
      <c r="B1445" s="90"/>
    </row>
    <row r="1446" spans="1:2" ht="19.899999999999999" customHeight="1" x14ac:dyDescent="0.2">
      <c r="A1446" s="89"/>
      <c r="B1446" s="90"/>
    </row>
    <row r="1447" spans="1:2" ht="19.899999999999999" customHeight="1" x14ac:dyDescent="0.2">
      <c r="A1447" s="89"/>
      <c r="B1447" s="90"/>
    </row>
    <row r="1448" spans="1:2" ht="19.899999999999999" customHeight="1" x14ac:dyDescent="0.2">
      <c r="A1448" s="89"/>
      <c r="B1448" s="90"/>
    </row>
    <row r="1449" spans="1:2" ht="19.899999999999999" customHeight="1" x14ac:dyDescent="0.2">
      <c r="A1449" s="89"/>
      <c r="B1449" s="90"/>
    </row>
    <row r="1450" spans="1:2" ht="19.899999999999999" customHeight="1" x14ac:dyDescent="0.2">
      <c r="A1450" s="89"/>
      <c r="B1450" s="90"/>
    </row>
    <row r="1451" spans="1:2" ht="19.899999999999999" customHeight="1" x14ac:dyDescent="0.2">
      <c r="A1451" s="89"/>
      <c r="B1451" s="90"/>
    </row>
    <row r="1452" spans="1:2" ht="19.899999999999999" customHeight="1" x14ac:dyDescent="0.2">
      <c r="A1452" s="89"/>
      <c r="B1452" s="90"/>
    </row>
    <row r="1453" spans="1:2" ht="19.899999999999999" customHeight="1" x14ac:dyDescent="0.2">
      <c r="A1453" s="89"/>
      <c r="B1453" s="90"/>
    </row>
    <row r="1454" spans="1:2" ht="19.899999999999999" customHeight="1" x14ac:dyDescent="0.2">
      <c r="A1454" s="89"/>
      <c r="B1454" s="90"/>
    </row>
    <row r="1455" spans="1:2" ht="19.899999999999999" customHeight="1" x14ac:dyDescent="0.2">
      <c r="A1455" s="89"/>
      <c r="B1455" s="90"/>
    </row>
    <row r="1456" spans="1:2" ht="19.899999999999999" customHeight="1" x14ac:dyDescent="0.2">
      <c r="A1456" s="89"/>
      <c r="B1456" s="90"/>
    </row>
    <row r="1457" spans="1:2" ht="19.899999999999999" customHeight="1" x14ac:dyDescent="0.2">
      <c r="A1457" s="89"/>
      <c r="B1457" s="90"/>
    </row>
    <row r="1458" spans="1:2" ht="19.899999999999999" customHeight="1" x14ac:dyDescent="0.2">
      <c r="A1458" s="89"/>
      <c r="B1458" s="90"/>
    </row>
    <row r="1459" spans="1:2" ht="19.899999999999999" customHeight="1" x14ac:dyDescent="0.2">
      <c r="A1459" s="89"/>
      <c r="B1459" s="90"/>
    </row>
    <row r="1460" spans="1:2" ht="19.899999999999999" customHeight="1" x14ac:dyDescent="0.2">
      <c r="A1460" s="89"/>
      <c r="B1460" s="90"/>
    </row>
    <row r="1461" spans="1:2" ht="19.899999999999999" customHeight="1" x14ac:dyDescent="0.2">
      <c r="A1461" s="89"/>
      <c r="B1461" s="90"/>
    </row>
    <row r="1462" spans="1:2" ht="19.899999999999999" customHeight="1" x14ac:dyDescent="0.2">
      <c r="A1462" s="89"/>
      <c r="B1462" s="90"/>
    </row>
    <row r="1463" spans="1:2" ht="19.899999999999999" customHeight="1" x14ac:dyDescent="0.2">
      <c r="A1463" s="89"/>
      <c r="B1463" s="90"/>
    </row>
    <row r="1464" spans="1:2" ht="19.899999999999999" customHeight="1" x14ac:dyDescent="0.2">
      <c r="A1464" s="89"/>
      <c r="B1464" s="90"/>
    </row>
    <row r="1465" spans="1:2" ht="19.899999999999999" customHeight="1" x14ac:dyDescent="0.2">
      <c r="A1465" s="89"/>
      <c r="B1465" s="90"/>
    </row>
    <row r="1466" spans="1:2" ht="19.899999999999999" customHeight="1" x14ac:dyDescent="0.2">
      <c r="A1466" s="89"/>
      <c r="B1466" s="90"/>
    </row>
    <row r="1467" spans="1:2" ht="19.899999999999999" customHeight="1" x14ac:dyDescent="0.2">
      <c r="A1467" s="89"/>
      <c r="B1467" s="90"/>
    </row>
    <row r="1468" spans="1:2" ht="19.899999999999999" customHeight="1" x14ac:dyDescent="0.2">
      <c r="A1468" s="89"/>
      <c r="B1468" s="90"/>
    </row>
    <row r="1469" spans="1:2" ht="19.899999999999999" customHeight="1" x14ac:dyDescent="0.2">
      <c r="A1469" s="89"/>
      <c r="B1469" s="90"/>
    </row>
    <row r="1470" spans="1:2" ht="19.899999999999999" customHeight="1" x14ac:dyDescent="0.2">
      <c r="A1470" s="89"/>
      <c r="B1470" s="90"/>
    </row>
    <row r="1471" spans="1:2" ht="19.899999999999999" customHeight="1" x14ac:dyDescent="0.2">
      <c r="A1471" s="89"/>
      <c r="B1471" s="90"/>
    </row>
    <row r="1472" spans="1:2" ht="19.899999999999999" customHeight="1" x14ac:dyDescent="0.2">
      <c r="A1472" s="89"/>
      <c r="B1472" s="90"/>
    </row>
    <row r="1473" spans="1:2" ht="19.899999999999999" customHeight="1" x14ac:dyDescent="0.2">
      <c r="A1473" s="89"/>
      <c r="B1473" s="90"/>
    </row>
    <row r="1474" spans="1:2" ht="19.899999999999999" customHeight="1" x14ac:dyDescent="0.2">
      <c r="A1474" s="89"/>
      <c r="B1474" s="90"/>
    </row>
    <row r="1475" spans="1:2" ht="19.899999999999999" customHeight="1" x14ac:dyDescent="0.2">
      <c r="A1475" s="89"/>
      <c r="B1475" s="90"/>
    </row>
    <row r="1476" spans="1:2" ht="19.899999999999999" customHeight="1" x14ac:dyDescent="0.2">
      <c r="A1476" s="89"/>
      <c r="B1476" s="90"/>
    </row>
    <row r="1477" spans="1:2" ht="19.899999999999999" customHeight="1" x14ac:dyDescent="0.2">
      <c r="A1477" s="89"/>
      <c r="B1477" s="90"/>
    </row>
    <row r="1478" spans="1:2" ht="19.899999999999999" customHeight="1" x14ac:dyDescent="0.2">
      <c r="A1478" s="89"/>
      <c r="B1478" s="90"/>
    </row>
    <row r="1479" spans="1:2" ht="19.899999999999999" customHeight="1" x14ac:dyDescent="0.2">
      <c r="A1479" s="89"/>
      <c r="B1479" s="90"/>
    </row>
    <row r="1480" spans="1:2" ht="19.899999999999999" customHeight="1" x14ac:dyDescent="0.2">
      <c r="A1480" s="89"/>
      <c r="B1480" s="90"/>
    </row>
    <row r="1481" spans="1:2" ht="19.899999999999999" customHeight="1" x14ac:dyDescent="0.2">
      <c r="A1481" s="89"/>
      <c r="B1481" s="90"/>
    </row>
    <row r="1482" spans="1:2" ht="19.899999999999999" customHeight="1" x14ac:dyDescent="0.2">
      <c r="A1482" s="89"/>
      <c r="B1482" s="90"/>
    </row>
    <row r="1483" spans="1:2" ht="19.899999999999999" customHeight="1" x14ac:dyDescent="0.2">
      <c r="A1483" s="89"/>
      <c r="B1483" s="90"/>
    </row>
    <row r="1484" spans="1:2" ht="19.899999999999999" customHeight="1" x14ac:dyDescent="0.2">
      <c r="A1484" s="89"/>
      <c r="B1484" s="90"/>
    </row>
    <row r="1485" spans="1:2" ht="19.899999999999999" customHeight="1" x14ac:dyDescent="0.2">
      <c r="A1485" s="89"/>
      <c r="B1485" s="90"/>
    </row>
    <row r="1486" spans="1:2" ht="19.899999999999999" customHeight="1" x14ac:dyDescent="0.2">
      <c r="A1486" s="89"/>
      <c r="B1486" s="90"/>
    </row>
    <row r="1487" spans="1:2" ht="19.899999999999999" customHeight="1" x14ac:dyDescent="0.2">
      <c r="A1487" s="89"/>
      <c r="B1487" s="90"/>
    </row>
    <row r="1488" spans="1:2" ht="19.899999999999999" customHeight="1" x14ac:dyDescent="0.2">
      <c r="A1488" s="89"/>
      <c r="B1488" s="90"/>
    </row>
    <row r="1489" spans="1:2" ht="19.899999999999999" customHeight="1" x14ac:dyDescent="0.2">
      <c r="A1489" s="89"/>
      <c r="B1489" s="90"/>
    </row>
    <row r="1490" spans="1:2" ht="19.899999999999999" customHeight="1" x14ac:dyDescent="0.2">
      <c r="A1490" s="89"/>
      <c r="B1490" s="90"/>
    </row>
    <row r="1491" spans="1:2" ht="19.899999999999999" customHeight="1" x14ac:dyDescent="0.2">
      <c r="A1491" s="89"/>
      <c r="B1491" s="90"/>
    </row>
    <row r="1492" spans="1:2" ht="19.899999999999999" customHeight="1" x14ac:dyDescent="0.2">
      <c r="A1492" s="89"/>
      <c r="B1492" s="90"/>
    </row>
    <row r="1493" spans="1:2" ht="19.899999999999999" customHeight="1" x14ac:dyDescent="0.2">
      <c r="A1493" s="89"/>
      <c r="B1493" s="90"/>
    </row>
    <row r="1494" spans="1:2" ht="19.899999999999999" customHeight="1" x14ac:dyDescent="0.2">
      <c r="A1494" s="89"/>
      <c r="B1494" s="90"/>
    </row>
    <row r="1495" spans="1:2" ht="19.899999999999999" customHeight="1" x14ac:dyDescent="0.2">
      <c r="A1495" s="89"/>
      <c r="B1495" s="90"/>
    </row>
    <row r="1496" spans="1:2" ht="19.899999999999999" customHeight="1" x14ac:dyDescent="0.2">
      <c r="A1496" s="89"/>
      <c r="B1496" s="90"/>
    </row>
    <row r="1497" spans="1:2" ht="19.899999999999999" customHeight="1" x14ac:dyDescent="0.2">
      <c r="A1497" s="89"/>
      <c r="B1497" s="90"/>
    </row>
    <row r="1498" spans="1:2" ht="19.899999999999999" customHeight="1" x14ac:dyDescent="0.2">
      <c r="A1498" s="89"/>
      <c r="B1498" s="90"/>
    </row>
    <row r="1499" spans="1:2" ht="19.899999999999999" customHeight="1" x14ac:dyDescent="0.2">
      <c r="A1499" s="89"/>
      <c r="B1499" s="90"/>
    </row>
    <row r="1500" spans="1:2" ht="19.899999999999999" customHeight="1" x14ac:dyDescent="0.2">
      <c r="A1500" s="89"/>
      <c r="B1500" s="90"/>
    </row>
    <row r="1501" spans="1:2" ht="19.899999999999999" customHeight="1" x14ac:dyDescent="0.2">
      <c r="A1501" s="89"/>
      <c r="B1501" s="90"/>
    </row>
    <row r="1502" spans="1:2" ht="19.899999999999999" customHeight="1" x14ac:dyDescent="0.2">
      <c r="A1502" s="89"/>
      <c r="B1502" s="90"/>
    </row>
    <row r="1503" spans="1:2" ht="19.899999999999999" customHeight="1" x14ac:dyDescent="0.2">
      <c r="A1503" s="89"/>
      <c r="B1503" s="90"/>
    </row>
    <row r="1504" spans="1:2" ht="19.899999999999999" customHeight="1" x14ac:dyDescent="0.2">
      <c r="A1504" s="89"/>
      <c r="B1504" s="90"/>
    </row>
    <row r="1505" spans="1:2" ht="19.899999999999999" customHeight="1" x14ac:dyDescent="0.2">
      <c r="A1505" s="89"/>
      <c r="B1505" s="90"/>
    </row>
    <row r="1506" spans="1:2" ht="19.899999999999999" customHeight="1" x14ac:dyDescent="0.2">
      <c r="A1506" s="89"/>
      <c r="B1506" s="90"/>
    </row>
    <row r="1507" spans="1:2" ht="19.899999999999999" customHeight="1" x14ac:dyDescent="0.2">
      <c r="A1507" s="89"/>
      <c r="B1507" s="90"/>
    </row>
    <row r="1508" spans="1:2" ht="19.899999999999999" customHeight="1" x14ac:dyDescent="0.2">
      <c r="A1508" s="89"/>
      <c r="B1508" s="90"/>
    </row>
    <row r="1509" spans="1:2" ht="19.899999999999999" customHeight="1" x14ac:dyDescent="0.2">
      <c r="A1509" s="89"/>
      <c r="B1509" s="90"/>
    </row>
    <row r="1510" spans="1:2" ht="19.899999999999999" customHeight="1" x14ac:dyDescent="0.2">
      <c r="A1510" s="89"/>
      <c r="B1510" s="90"/>
    </row>
    <row r="1511" spans="1:2" ht="19.899999999999999" customHeight="1" x14ac:dyDescent="0.2">
      <c r="A1511" s="89"/>
      <c r="B1511" s="90"/>
    </row>
    <row r="1512" spans="1:2" ht="19.899999999999999" customHeight="1" x14ac:dyDescent="0.2">
      <c r="A1512" s="89"/>
      <c r="B1512" s="90"/>
    </row>
    <row r="1513" spans="1:2" ht="19.899999999999999" customHeight="1" x14ac:dyDescent="0.2">
      <c r="A1513" s="89"/>
      <c r="B1513" s="90"/>
    </row>
    <row r="1514" spans="1:2" ht="19.899999999999999" customHeight="1" x14ac:dyDescent="0.2">
      <c r="A1514" s="89"/>
      <c r="B1514" s="90"/>
    </row>
    <row r="1515" spans="1:2" ht="19.899999999999999" customHeight="1" x14ac:dyDescent="0.2">
      <c r="A1515" s="89"/>
      <c r="B1515" s="90"/>
    </row>
    <row r="1516" spans="1:2" ht="19.899999999999999" customHeight="1" x14ac:dyDescent="0.2">
      <c r="A1516" s="89"/>
      <c r="B1516" s="90"/>
    </row>
    <row r="1517" spans="1:2" ht="19.899999999999999" customHeight="1" x14ac:dyDescent="0.2">
      <c r="A1517" s="89"/>
      <c r="B1517" s="90"/>
    </row>
    <row r="1518" spans="1:2" ht="19.899999999999999" customHeight="1" x14ac:dyDescent="0.2">
      <c r="A1518" s="89"/>
      <c r="B1518" s="90"/>
    </row>
    <row r="1519" spans="1:2" ht="19.899999999999999" customHeight="1" x14ac:dyDescent="0.2">
      <c r="A1519" s="89"/>
      <c r="B1519" s="90"/>
    </row>
    <row r="1520" spans="1:2" ht="19.899999999999999" customHeight="1" x14ac:dyDescent="0.2">
      <c r="A1520" s="89"/>
      <c r="B1520" s="90"/>
    </row>
    <row r="1521" spans="1:2" ht="19.899999999999999" customHeight="1" x14ac:dyDescent="0.2">
      <c r="A1521" s="89"/>
      <c r="B1521" s="90"/>
    </row>
    <row r="1522" spans="1:2" ht="19.899999999999999" customHeight="1" x14ac:dyDescent="0.2">
      <c r="A1522" s="89"/>
      <c r="B1522" s="90"/>
    </row>
    <row r="1523" spans="1:2" ht="19.899999999999999" customHeight="1" x14ac:dyDescent="0.2">
      <c r="A1523" s="89"/>
      <c r="B1523" s="90"/>
    </row>
    <row r="1524" spans="1:2" ht="19.899999999999999" customHeight="1" x14ac:dyDescent="0.2">
      <c r="A1524" s="89"/>
      <c r="B1524" s="90"/>
    </row>
    <row r="1525" spans="1:2" ht="19.899999999999999" customHeight="1" x14ac:dyDescent="0.2">
      <c r="A1525" s="89"/>
      <c r="B1525" s="90"/>
    </row>
    <row r="1526" spans="1:2" ht="19.899999999999999" customHeight="1" x14ac:dyDescent="0.2">
      <c r="A1526" s="89"/>
      <c r="B1526" s="90"/>
    </row>
    <row r="1527" spans="1:2" ht="19.899999999999999" customHeight="1" x14ac:dyDescent="0.2">
      <c r="A1527" s="89"/>
      <c r="B1527" s="90"/>
    </row>
    <row r="1528" spans="1:2" ht="19.899999999999999" customHeight="1" x14ac:dyDescent="0.2">
      <c r="A1528" s="89"/>
      <c r="B1528" s="90"/>
    </row>
    <row r="1529" spans="1:2" ht="19.899999999999999" customHeight="1" x14ac:dyDescent="0.2">
      <c r="A1529" s="89"/>
      <c r="B1529" s="90"/>
    </row>
    <row r="1530" spans="1:2" ht="19.899999999999999" customHeight="1" x14ac:dyDescent="0.2">
      <c r="A1530" s="89"/>
      <c r="B1530" s="90"/>
    </row>
    <row r="1531" spans="1:2" ht="19.899999999999999" customHeight="1" x14ac:dyDescent="0.2">
      <c r="A1531" s="89"/>
      <c r="B1531" s="90"/>
    </row>
    <row r="1532" spans="1:2" ht="19.899999999999999" customHeight="1" x14ac:dyDescent="0.2">
      <c r="A1532" s="89"/>
      <c r="B1532" s="90"/>
    </row>
    <row r="1533" spans="1:2" ht="19.899999999999999" customHeight="1" x14ac:dyDescent="0.2">
      <c r="A1533" s="89"/>
      <c r="B1533" s="90"/>
    </row>
    <row r="1534" spans="1:2" ht="19.899999999999999" customHeight="1" x14ac:dyDescent="0.2">
      <c r="A1534" s="89"/>
      <c r="B1534" s="90"/>
    </row>
    <row r="1535" spans="1:2" ht="19.899999999999999" customHeight="1" x14ac:dyDescent="0.2">
      <c r="A1535" s="89"/>
      <c r="B1535" s="90"/>
    </row>
    <row r="1536" spans="1:2" ht="19.899999999999999" customHeight="1" x14ac:dyDescent="0.2">
      <c r="A1536" s="89"/>
      <c r="B1536" s="90"/>
    </row>
    <row r="1537" spans="1:2" ht="19.899999999999999" customHeight="1" x14ac:dyDescent="0.2">
      <c r="A1537" s="89"/>
      <c r="B1537" s="90"/>
    </row>
    <row r="1538" spans="1:2" ht="19.899999999999999" customHeight="1" x14ac:dyDescent="0.2">
      <c r="A1538" s="89"/>
      <c r="B1538" s="90"/>
    </row>
    <row r="1539" spans="1:2" ht="19.899999999999999" customHeight="1" x14ac:dyDescent="0.2">
      <c r="A1539" s="89"/>
      <c r="B1539" s="90"/>
    </row>
    <row r="1540" spans="1:2" ht="19.899999999999999" customHeight="1" x14ac:dyDescent="0.2">
      <c r="A1540" s="89"/>
      <c r="B1540" s="90"/>
    </row>
    <row r="1541" spans="1:2" ht="19.899999999999999" customHeight="1" x14ac:dyDescent="0.2">
      <c r="A1541" s="89"/>
      <c r="B1541" s="90"/>
    </row>
    <row r="1542" spans="1:2" ht="19.899999999999999" customHeight="1" x14ac:dyDescent="0.2">
      <c r="A1542" s="89"/>
      <c r="B1542" s="90"/>
    </row>
    <row r="1543" spans="1:2" ht="19.899999999999999" customHeight="1" x14ac:dyDescent="0.2">
      <c r="A1543" s="89"/>
      <c r="B1543" s="90"/>
    </row>
    <row r="1544" spans="1:2" ht="19.899999999999999" customHeight="1" x14ac:dyDescent="0.2">
      <c r="A1544" s="89"/>
      <c r="B1544" s="90"/>
    </row>
    <row r="1545" spans="1:2" ht="19.899999999999999" customHeight="1" x14ac:dyDescent="0.2">
      <c r="A1545" s="89"/>
      <c r="B1545" s="90"/>
    </row>
    <row r="1546" spans="1:2" ht="19.899999999999999" customHeight="1" x14ac:dyDescent="0.2">
      <c r="A1546" s="89"/>
      <c r="B1546" s="90"/>
    </row>
    <row r="1547" spans="1:2" ht="19.899999999999999" customHeight="1" x14ac:dyDescent="0.2">
      <c r="A1547" s="89"/>
      <c r="B1547" s="90"/>
    </row>
    <row r="1548" spans="1:2" ht="19.899999999999999" customHeight="1" x14ac:dyDescent="0.2">
      <c r="A1548" s="89"/>
      <c r="B1548" s="90"/>
    </row>
    <row r="1549" spans="1:2" ht="19.899999999999999" customHeight="1" x14ac:dyDescent="0.2">
      <c r="A1549" s="89"/>
      <c r="B1549" s="90"/>
    </row>
    <row r="1550" spans="1:2" ht="19.899999999999999" customHeight="1" x14ac:dyDescent="0.2">
      <c r="A1550" s="89"/>
      <c r="B1550" s="90"/>
    </row>
    <row r="1551" spans="1:2" ht="19.899999999999999" customHeight="1" x14ac:dyDescent="0.2">
      <c r="A1551" s="89"/>
      <c r="B1551" s="90"/>
    </row>
    <row r="1552" spans="1:2" ht="19.899999999999999" customHeight="1" x14ac:dyDescent="0.2">
      <c r="A1552" s="89"/>
      <c r="B1552" s="90"/>
    </row>
    <row r="1553" spans="1:2" ht="19.899999999999999" customHeight="1" x14ac:dyDescent="0.2">
      <c r="A1553" s="89"/>
      <c r="B1553" s="90"/>
    </row>
    <row r="1554" spans="1:2" ht="19.899999999999999" customHeight="1" x14ac:dyDescent="0.2">
      <c r="A1554" s="89"/>
      <c r="B1554" s="90"/>
    </row>
    <row r="1555" spans="1:2" ht="19.899999999999999" customHeight="1" x14ac:dyDescent="0.2">
      <c r="A1555" s="89"/>
      <c r="B1555" s="90"/>
    </row>
    <row r="1556" spans="1:2" ht="19.899999999999999" customHeight="1" x14ac:dyDescent="0.2">
      <c r="A1556" s="89"/>
      <c r="B1556" s="90"/>
    </row>
    <row r="1557" spans="1:2" ht="19.899999999999999" customHeight="1" x14ac:dyDescent="0.2">
      <c r="A1557" s="89"/>
      <c r="B1557" s="90"/>
    </row>
    <row r="1558" spans="1:2" ht="19.899999999999999" customHeight="1" x14ac:dyDescent="0.2">
      <c r="A1558" s="89"/>
      <c r="B1558" s="90"/>
    </row>
    <row r="1559" spans="1:2" ht="19.899999999999999" customHeight="1" x14ac:dyDescent="0.2">
      <c r="A1559" s="89"/>
      <c r="B1559" s="90"/>
    </row>
    <row r="1560" spans="1:2" ht="19.899999999999999" customHeight="1" x14ac:dyDescent="0.2">
      <c r="A1560" s="89"/>
      <c r="B1560" s="90"/>
    </row>
    <row r="1561" spans="1:2" ht="19.899999999999999" customHeight="1" x14ac:dyDescent="0.2">
      <c r="A1561" s="89"/>
      <c r="B1561" s="90"/>
    </row>
    <row r="1562" spans="1:2" ht="19.899999999999999" customHeight="1" x14ac:dyDescent="0.2">
      <c r="A1562" s="89"/>
      <c r="B1562" s="90"/>
    </row>
    <row r="1563" spans="1:2" ht="19.899999999999999" customHeight="1" x14ac:dyDescent="0.2">
      <c r="A1563" s="89"/>
      <c r="B1563" s="90"/>
    </row>
    <row r="1564" spans="1:2" ht="19.899999999999999" customHeight="1" x14ac:dyDescent="0.2">
      <c r="A1564" s="89"/>
      <c r="B1564" s="90"/>
    </row>
    <row r="1565" spans="1:2" ht="19.899999999999999" customHeight="1" x14ac:dyDescent="0.2">
      <c r="A1565" s="89"/>
      <c r="B1565" s="90"/>
    </row>
    <row r="1566" spans="1:2" ht="19.899999999999999" customHeight="1" x14ac:dyDescent="0.2">
      <c r="A1566" s="89"/>
      <c r="B1566" s="90"/>
    </row>
    <row r="1567" spans="1:2" ht="19.899999999999999" customHeight="1" x14ac:dyDescent="0.2">
      <c r="A1567" s="89"/>
      <c r="B1567" s="90"/>
    </row>
    <row r="1568" spans="1:2" ht="19.899999999999999" customHeight="1" x14ac:dyDescent="0.2">
      <c r="A1568" s="89"/>
      <c r="B1568" s="90"/>
    </row>
    <row r="1569" spans="1:2" ht="19.899999999999999" customHeight="1" x14ac:dyDescent="0.2">
      <c r="A1569" s="89"/>
      <c r="B1569" s="90"/>
    </row>
    <row r="1570" spans="1:2" ht="19.899999999999999" customHeight="1" x14ac:dyDescent="0.2">
      <c r="A1570" s="89"/>
      <c r="B1570" s="90"/>
    </row>
    <row r="1571" spans="1:2" ht="19.899999999999999" customHeight="1" x14ac:dyDescent="0.2">
      <c r="A1571" s="89"/>
      <c r="B1571" s="90"/>
    </row>
    <row r="1572" spans="1:2" ht="19.899999999999999" customHeight="1" x14ac:dyDescent="0.2">
      <c r="A1572" s="89"/>
      <c r="B1572" s="90"/>
    </row>
    <row r="1573" spans="1:2" ht="19.899999999999999" customHeight="1" x14ac:dyDescent="0.2">
      <c r="A1573" s="89"/>
      <c r="B1573" s="90"/>
    </row>
    <row r="1574" spans="1:2" ht="19.899999999999999" customHeight="1" x14ac:dyDescent="0.2">
      <c r="A1574" s="89"/>
      <c r="B1574" s="90"/>
    </row>
    <row r="1575" spans="1:2" ht="19.899999999999999" customHeight="1" x14ac:dyDescent="0.2">
      <c r="A1575" s="89"/>
      <c r="B1575" s="90"/>
    </row>
    <row r="1576" spans="1:2" ht="19.899999999999999" customHeight="1" x14ac:dyDescent="0.2">
      <c r="A1576" s="89"/>
      <c r="B1576" s="90"/>
    </row>
    <row r="1577" spans="1:2" ht="19.899999999999999" customHeight="1" x14ac:dyDescent="0.2">
      <c r="A1577" s="89"/>
      <c r="B1577" s="90"/>
    </row>
    <row r="1578" spans="1:2" ht="19.899999999999999" customHeight="1" x14ac:dyDescent="0.2">
      <c r="A1578" s="89"/>
      <c r="B1578" s="90"/>
    </row>
    <row r="1579" spans="1:2" ht="19.899999999999999" customHeight="1" x14ac:dyDescent="0.2">
      <c r="A1579" s="89"/>
      <c r="B1579" s="90"/>
    </row>
    <row r="1580" spans="1:2" ht="19.899999999999999" customHeight="1" x14ac:dyDescent="0.2">
      <c r="A1580" s="89"/>
      <c r="B1580" s="90"/>
    </row>
    <row r="1581" spans="1:2" ht="19.899999999999999" customHeight="1" x14ac:dyDescent="0.2">
      <c r="A1581" s="89"/>
      <c r="B1581" s="90"/>
    </row>
    <row r="1582" spans="1:2" ht="19.899999999999999" customHeight="1" x14ac:dyDescent="0.2">
      <c r="A1582" s="89"/>
      <c r="B1582" s="90"/>
    </row>
    <row r="1583" spans="1:2" ht="19.899999999999999" customHeight="1" x14ac:dyDescent="0.2">
      <c r="A1583" s="89"/>
      <c r="B1583" s="90"/>
    </row>
    <row r="1584" spans="1:2" ht="19.899999999999999" customHeight="1" x14ac:dyDescent="0.2">
      <c r="A1584" s="89"/>
      <c r="B1584" s="90"/>
    </row>
    <row r="1585" spans="1:2" ht="19.899999999999999" customHeight="1" x14ac:dyDescent="0.2">
      <c r="A1585" s="89"/>
      <c r="B1585" s="90"/>
    </row>
    <row r="1586" spans="1:2" ht="19.899999999999999" customHeight="1" x14ac:dyDescent="0.2">
      <c r="A1586" s="89"/>
      <c r="B1586" s="90"/>
    </row>
    <row r="1587" spans="1:2" ht="19.899999999999999" customHeight="1" x14ac:dyDescent="0.2">
      <c r="A1587" s="89"/>
      <c r="B1587" s="90"/>
    </row>
    <row r="1588" spans="1:2" ht="19.899999999999999" customHeight="1" x14ac:dyDescent="0.2">
      <c r="A1588" s="89"/>
      <c r="B1588" s="90"/>
    </row>
    <row r="1589" spans="1:2" ht="19.899999999999999" customHeight="1" x14ac:dyDescent="0.2">
      <c r="A1589" s="89"/>
      <c r="B1589" s="90"/>
    </row>
    <row r="1590" spans="1:2" ht="19.899999999999999" customHeight="1" x14ac:dyDescent="0.2">
      <c r="A1590" s="89"/>
      <c r="B1590" s="90"/>
    </row>
    <row r="1591" spans="1:2" ht="19.899999999999999" customHeight="1" x14ac:dyDescent="0.2">
      <c r="A1591" s="89"/>
      <c r="B1591" s="90"/>
    </row>
    <row r="1592" spans="1:2" ht="19.899999999999999" customHeight="1" x14ac:dyDescent="0.2">
      <c r="A1592" s="89"/>
      <c r="B1592" s="90"/>
    </row>
    <row r="1593" spans="1:2" ht="19.899999999999999" customHeight="1" x14ac:dyDescent="0.2">
      <c r="A1593" s="89"/>
      <c r="B1593" s="90"/>
    </row>
    <row r="1594" spans="1:2" ht="19.899999999999999" customHeight="1" x14ac:dyDescent="0.2">
      <c r="A1594" s="89"/>
      <c r="B1594" s="90"/>
    </row>
    <row r="1595" spans="1:2" ht="19.899999999999999" customHeight="1" x14ac:dyDescent="0.2">
      <c r="A1595" s="89"/>
      <c r="B1595" s="90"/>
    </row>
    <row r="1596" spans="1:2" ht="19.899999999999999" customHeight="1" x14ac:dyDescent="0.2">
      <c r="A1596" s="89"/>
      <c r="B1596" s="90"/>
    </row>
    <row r="1597" spans="1:2" ht="19.899999999999999" customHeight="1" x14ac:dyDescent="0.2">
      <c r="A1597" s="89"/>
      <c r="B1597" s="90"/>
    </row>
    <row r="1598" spans="1:2" ht="19.899999999999999" customHeight="1" x14ac:dyDescent="0.2">
      <c r="A1598" s="89"/>
      <c r="B1598" s="90"/>
    </row>
    <row r="1599" spans="1:2" ht="19.899999999999999" customHeight="1" x14ac:dyDescent="0.2">
      <c r="A1599" s="89"/>
      <c r="B1599" s="90"/>
    </row>
    <row r="1600" spans="1:2" ht="19.899999999999999" customHeight="1" x14ac:dyDescent="0.2">
      <c r="A1600" s="89"/>
      <c r="B1600" s="90"/>
    </row>
    <row r="1601" spans="1:2" ht="19.899999999999999" customHeight="1" x14ac:dyDescent="0.2">
      <c r="A1601" s="89"/>
      <c r="B1601" s="90"/>
    </row>
    <row r="1602" spans="1:2" ht="19.899999999999999" customHeight="1" x14ac:dyDescent="0.2">
      <c r="A1602" s="89"/>
      <c r="B1602" s="90"/>
    </row>
    <row r="1603" spans="1:2" ht="19.899999999999999" customHeight="1" x14ac:dyDescent="0.2">
      <c r="A1603" s="89"/>
      <c r="B1603" s="90"/>
    </row>
    <row r="1604" spans="1:2" ht="19.899999999999999" customHeight="1" x14ac:dyDescent="0.2">
      <c r="A1604" s="89"/>
      <c r="B1604" s="90"/>
    </row>
    <row r="1605" spans="1:2" ht="19.899999999999999" customHeight="1" x14ac:dyDescent="0.2">
      <c r="A1605" s="89"/>
      <c r="B1605" s="90"/>
    </row>
    <row r="1606" spans="1:2" ht="19.899999999999999" customHeight="1" x14ac:dyDescent="0.2">
      <c r="A1606" s="89"/>
      <c r="B1606" s="90"/>
    </row>
    <row r="1607" spans="1:2" ht="19.899999999999999" customHeight="1" x14ac:dyDescent="0.2">
      <c r="A1607" s="89"/>
      <c r="B1607" s="90"/>
    </row>
    <row r="1608" spans="1:2" ht="19.899999999999999" customHeight="1" x14ac:dyDescent="0.2">
      <c r="A1608" s="89"/>
      <c r="B1608" s="90"/>
    </row>
    <row r="1609" spans="1:2" ht="19.899999999999999" customHeight="1" x14ac:dyDescent="0.2">
      <c r="A1609" s="89"/>
      <c r="B1609" s="90"/>
    </row>
    <row r="1610" spans="1:2" ht="19.899999999999999" customHeight="1" x14ac:dyDescent="0.2">
      <c r="A1610" s="89"/>
      <c r="B1610" s="90"/>
    </row>
    <row r="1611" spans="1:2" ht="19.899999999999999" customHeight="1" x14ac:dyDescent="0.2">
      <c r="A1611" s="89"/>
      <c r="B1611" s="90"/>
    </row>
    <row r="1612" spans="1:2" ht="19.899999999999999" customHeight="1" x14ac:dyDescent="0.2">
      <c r="A1612" s="89"/>
      <c r="B1612" s="90"/>
    </row>
    <row r="1613" spans="1:2" ht="19.899999999999999" customHeight="1" x14ac:dyDescent="0.2">
      <c r="A1613" s="89"/>
      <c r="B1613" s="90"/>
    </row>
    <row r="1614" spans="1:2" ht="19.899999999999999" customHeight="1" x14ac:dyDescent="0.2">
      <c r="A1614" s="89"/>
      <c r="B1614" s="90"/>
    </row>
    <row r="1615" spans="1:2" ht="19.899999999999999" customHeight="1" x14ac:dyDescent="0.2">
      <c r="A1615" s="89"/>
      <c r="B1615" s="90"/>
    </row>
    <row r="1616" spans="1:2" ht="19.899999999999999" customHeight="1" x14ac:dyDescent="0.2">
      <c r="A1616" s="89"/>
      <c r="B1616" s="90"/>
    </row>
    <row r="1617" spans="1:2" ht="19.899999999999999" customHeight="1" x14ac:dyDescent="0.2">
      <c r="A1617" s="89"/>
      <c r="B1617" s="90"/>
    </row>
    <row r="1618" spans="1:2" ht="19.899999999999999" customHeight="1" x14ac:dyDescent="0.2">
      <c r="A1618" s="89"/>
      <c r="B1618" s="90"/>
    </row>
    <row r="1619" spans="1:2" ht="19.899999999999999" customHeight="1" x14ac:dyDescent="0.2">
      <c r="A1619" s="89"/>
      <c r="B1619" s="90"/>
    </row>
    <row r="1620" spans="1:2" ht="19.899999999999999" customHeight="1" x14ac:dyDescent="0.2">
      <c r="A1620" s="89"/>
      <c r="B1620" s="90"/>
    </row>
    <row r="1621" spans="1:2" ht="19.899999999999999" customHeight="1" x14ac:dyDescent="0.2">
      <c r="A1621" s="89"/>
      <c r="B1621" s="90"/>
    </row>
    <row r="1622" spans="1:2" ht="19.899999999999999" customHeight="1" x14ac:dyDescent="0.2">
      <c r="A1622" s="89"/>
      <c r="B1622" s="90"/>
    </row>
    <row r="1623" spans="1:2" ht="19.899999999999999" customHeight="1" x14ac:dyDescent="0.2">
      <c r="A1623" s="89"/>
      <c r="B1623" s="90"/>
    </row>
    <row r="1624" spans="1:2" ht="19.899999999999999" customHeight="1" x14ac:dyDescent="0.2">
      <c r="A1624" s="89"/>
      <c r="B1624" s="90"/>
    </row>
    <row r="1625" spans="1:2" ht="19.899999999999999" customHeight="1" x14ac:dyDescent="0.2">
      <c r="A1625" s="89"/>
      <c r="B1625" s="90"/>
    </row>
    <row r="1626" spans="1:2" ht="19.899999999999999" customHeight="1" x14ac:dyDescent="0.2">
      <c r="A1626" s="89"/>
      <c r="B1626" s="90"/>
    </row>
    <row r="1627" spans="1:2" ht="19.899999999999999" customHeight="1" x14ac:dyDescent="0.2">
      <c r="A1627" s="89"/>
      <c r="B1627" s="90"/>
    </row>
    <row r="1628" spans="1:2" ht="19.899999999999999" customHeight="1" x14ac:dyDescent="0.2">
      <c r="A1628" s="89"/>
      <c r="B1628" s="90"/>
    </row>
    <row r="1629" spans="1:2" ht="19.899999999999999" customHeight="1" x14ac:dyDescent="0.2">
      <c r="A1629" s="89"/>
      <c r="B1629" s="90"/>
    </row>
    <row r="1630" spans="1:2" ht="19.899999999999999" customHeight="1" x14ac:dyDescent="0.2">
      <c r="A1630" s="89"/>
      <c r="B1630" s="90"/>
    </row>
    <row r="1631" spans="1:2" ht="19.899999999999999" customHeight="1" x14ac:dyDescent="0.2">
      <c r="A1631" s="89"/>
      <c r="B1631" s="90"/>
    </row>
    <row r="1632" spans="1:2" ht="19.899999999999999" customHeight="1" x14ac:dyDescent="0.2">
      <c r="A1632" s="89"/>
      <c r="B1632" s="90"/>
    </row>
    <row r="1633" spans="1:2" ht="19.899999999999999" customHeight="1" x14ac:dyDescent="0.2">
      <c r="A1633" s="89"/>
      <c r="B1633" s="90"/>
    </row>
    <row r="1634" spans="1:2" ht="19.899999999999999" customHeight="1" x14ac:dyDescent="0.2">
      <c r="A1634" s="89"/>
      <c r="B1634" s="90"/>
    </row>
    <row r="1635" spans="1:2" ht="19.899999999999999" customHeight="1" x14ac:dyDescent="0.2">
      <c r="A1635" s="89"/>
      <c r="B1635" s="90"/>
    </row>
    <row r="1636" spans="1:2" ht="19.899999999999999" customHeight="1" x14ac:dyDescent="0.2">
      <c r="A1636" s="89"/>
      <c r="B1636" s="90"/>
    </row>
    <row r="1637" spans="1:2" ht="19.899999999999999" customHeight="1" x14ac:dyDescent="0.2">
      <c r="A1637" s="89"/>
      <c r="B1637" s="90"/>
    </row>
    <row r="1638" spans="1:2" ht="19.899999999999999" customHeight="1" x14ac:dyDescent="0.2">
      <c r="A1638" s="89"/>
      <c r="B1638" s="90"/>
    </row>
    <row r="1639" spans="1:2" ht="19.899999999999999" customHeight="1" x14ac:dyDescent="0.2">
      <c r="A1639" s="89"/>
      <c r="B1639" s="90"/>
    </row>
    <row r="1640" spans="1:2" ht="19.899999999999999" customHeight="1" x14ac:dyDescent="0.2">
      <c r="A1640" s="89"/>
      <c r="B1640" s="90"/>
    </row>
    <row r="1641" spans="1:2" ht="19.899999999999999" customHeight="1" x14ac:dyDescent="0.2">
      <c r="A1641" s="89"/>
      <c r="B1641" s="90"/>
    </row>
    <row r="1642" spans="1:2" ht="19.899999999999999" customHeight="1" x14ac:dyDescent="0.2">
      <c r="A1642" s="89"/>
      <c r="B1642" s="90"/>
    </row>
    <row r="1643" spans="1:2" ht="19.899999999999999" customHeight="1" x14ac:dyDescent="0.2">
      <c r="A1643" s="89"/>
      <c r="B1643" s="90"/>
    </row>
    <row r="1644" spans="1:2" ht="19.899999999999999" customHeight="1" x14ac:dyDescent="0.2">
      <c r="A1644" s="89"/>
      <c r="B1644" s="90"/>
    </row>
    <row r="1645" spans="1:2" ht="19.899999999999999" customHeight="1" x14ac:dyDescent="0.2">
      <c r="A1645" s="89"/>
      <c r="B1645" s="90"/>
    </row>
    <row r="1646" spans="1:2" ht="19.899999999999999" customHeight="1" x14ac:dyDescent="0.2">
      <c r="A1646" s="89"/>
      <c r="B1646" s="90"/>
    </row>
    <row r="1647" spans="1:2" ht="19.899999999999999" customHeight="1" x14ac:dyDescent="0.2">
      <c r="A1647" s="89"/>
      <c r="B1647" s="90"/>
    </row>
    <row r="1648" spans="1:2" ht="19.899999999999999" customHeight="1" x14ac:dyDescent="0.2">
      <c r="A1648" s="89"/>
      <c r="B1648" s="90"/>
    </row>
    <row r="1649" spans="1:2" ht="19.899999999999999" customHeight="1" x14ac:dyDescent="0.2">
      <c r="A1649" s="89"/>
      <c r="B1649" s="90"/>
    </row>
    <row r="1650" spans="1:2" ht="19.899999999999999" customHeight="1" x14ac:dyDescent="0.2">
      <c r="A1650" s="89"/>
      <c r="B1650" s="90"/>
    </row>
    <row r="1651" spans="1:2" ht="19.899999999999999" customHeight="1" x14ac:dyDescent="0.2">
      <c r="A1651" s="89"/>
      <c r="B1651" s="90"/>
    </row>
    <row r="1652" spans="1:2" ht="19.899999999999999" customHeight="1" x14ac:dyDescent="0.2">
      <c r="A1652" s="89"/>
      <c r="B1652" s="90"/>
    </row>
    <row r="1653" spans="1:2" ht="19.899999999999999" customHeight="1" x14ac:dyDescent="0.2">
      <c r="A1653" s="89"/>
      <c r="B1653" s="90"/>
    </row>
    <row r="1654" spans="1:2" ht="19.899999999999999" customHeight="1" x14ac:dyDescent="0.2">
      <c r="A1654" s="89"/>
      <c r="B1654" s="90"/>
    </row>
    <row r="1655" spans="1:2" ht="19.899999999999999" customHeight="1" x14ac:dyDescent="0.2">
      <c r="A1655" s="89"/>
      <c r="B1655" s="90"/>
    </row>
    <row r="1656" spans="1:2" ht="19.899999999999999" customHeight="1" x14ac:dyDescent="0.2">
      <c r="A1656" s="89"/>
      <c r="B1656" s="90"/>
    </row>
    <row r="1657" spans="1:2" ht="19.899999999999999" customHeight="1" x14ac:dyDescent="0.2">
      <c r="A1657" s="89"/>
      <c r="B1657" s="90"/>
    </row>
    <row r="1658" spans="1:2" ht="19.899999999999999" customHeight="1" x14ac:dyDescent="0.2">
      <c r="A1658" s="89"/>
      <c r="B1658" s="90"/>
    </row>
    <row r="1659" spans="1:2" ht="19.899999999999999" customHeight="1" x14ac:dyDescent="0.2">
      <c r="A1659" s="89"/>
      <c r="B1659" s="90"/>
    </row>
    <row r="1660" spans="1:2" ht="19.899999999999999" customHeight="1" x14ac:dyDescent="0.2">
      <c r="A1660" s="89"/>
      <c r="B1660" s="90"/>
    </row>
    <row r="1661" spans="1:2" ht="19.899999999999999" customHeight="1" x14ac:dyDescent="0.2">
      <c r="A1661" s="89"/>
      <c r="B1661" s="90"/>
    </row>
    <row r="1662" spans="1:2" ht="19.899999999999999" customHeight="1" x14ac:dyDescent="0.2">
      <c r="A1662" s="89"/>
      <c r="B1662" s="90"/>
    </row>
    <row r="1663" spans="1:2" ht="19.899999999999999" customHeight="1" x14ac:dyDescent="0.2">
      <c r="A1663" s="89"/>
      <c r="B1663" s="90"/>
    </row>
    <row r="1664" spans="1:2" ht="19.899999999999999" customHeight="1" x14ac:dyDescent="0.2">
      <c r="A1664" s="89"/>
      <c r="B1664" s="90"/>
    </row>
    <row r="1665" spans="1:2" ht="19.899999999999999" customHeight="1" x14ac:dyDescent="0.2">
      <c r="A1665" s="89"/>
      <c r="B1665" s="90"/>
    </row>
    <row r="1666" spans="1:2" ht="19.899999999999999" customHeight="1" x14ac:dyDescent="0.2">
      <c r="A1666" s="89"/>
      <c r="B1666" s="90"/>
    </row>
    <row r="1667" spans="1:2" ht="19.899999999999999" customHeight="1" x14ac:dyDescent="0.2">
      <c r="A1667" s="89"/>
      <c r="B1667" s="90"/>
    </row>
    <row r="1668" spans="1:2" ht="19.899999999999999" customHeight="1" x14ac:dyDescent="0.2">
      <c r="A1668" s="89"/>
      <c r="B1668" s="90"/>
    </row>
    <row r="1669" spans="1:2" ht="19.899999999999999" customHeight="1" x14ac:dyDescent="0.2">
      <c r="A1669" s="89"/>
      <c r="B1669" s="90"/>
    </row>
    <row r="1670" spans="1:2" ht="19.899999999999999" customHeight="1" x14ac:dyDescent="0.2">
      <c r="A1670" s="89"/>
      <c r="B1670" s="90"/>
    </row>
    <row r="1671" spans="1:2" ht="19.899999999999999" customHeight="1" x14ac:dyDescent="0.2">
      <c r="A1671" s="89"/>
      <c r="B1671" s="90"/>
    </row>
    <row r="1672" spans="1:2" ht="19.899999999999999" customHeight="1" x14ac:dyDescent="0.2">
      <c r="A1672" s="89"/>
      <c r="B1672" s="90"/>
    </row>
    <row r="1673" spans="1:2" ht="19.899999999999999" customHeight="1" x14ac:dyDescent="0.2">
      <c r="A1673" s="89"/>
      <c r="B1673" s="90"/>
    </row>
    <row r="1674" spans="1:2" ht="19.899999999999999" customHeight="1" x14ac:dyDescent="0.2">
      <c r="A1674" s="89"/>
      <c r="B1674" s="90"/>
    </row>
    <row r="1675" spans="1:2" ht="19.899999999999999" customHeight="1" x14ac:dyDescent="0.2">
      <c r="A1675" s="89"/>
      <c r="B1675" s="90"/>
    </row>
    <row r="1676" spans="1:2" ht="19.899999999999999" customHeight="1" x14ac:dyDescent="0.2">
      <c r="A1676" s="89"/>
      <c r="B1676" s="90"/>
    </row>
    <row r="1677" spans="1:2" ht="19.899999999999999" customHeight="1" x14ac:dyDescent="0.2">
      <c r="A1677" s="89"/>
      <c r="B1677" s="90"/>
    </row>
    <row r="1678" spans="1:2" ht="19.899999999999999" customHeight="1" x14ac:dyDescent="0.2">
      <c r="A1678" s="89"/>
      <c r="B1678" s="90"/>
    </row>
    <row r="1679" spans="1:2" ht="19.899999999999999" customHeight="1" x14ac:dyDescent="0.2">
      <c r="A1679" s="89"/>
      <c r="B1679" s="90"/>
    </row>
    <row r="1680" spans="1:2" ht="19.899999999999999" customHeight="1" x14ac:dyDescent="0.2">
      <c r="A1680" s="89"/>
      <c r="B1680" s="90"/>
    </row>
    <row r="1681" spans="1:2" ht="19.899999999999999" customHeight="1" x14ac:dyDescent="0.2">
      <c r="A1681" s="89"/>
      <c r="B1681" s="90"/>
    </row>
    <row r="1682" spans="1:2" ht="19.899999999999999" customHeight="1" x14ac:dyDescent="0.2">
      <c r="A1682" s="89"/>
      <c r="B1682" s="90"/>
    </row>
    <row r="1683" spans="1:2" ht="19.899999999999999" customHeight="1" x14ac:dyDescent="0.2">
      <c r="A1683" s="89"/>
      <c r="B1683" s="90"/>
    </row>
    <row r="1684" spans="1:2" ht="19.899999999999999" customHeight="1" x14ac:dyDescent="0.2">
      <c r="A1684" s="89"/>
      <c r="B1684" s="90"/>
    </row>
    <row r="1685" spans="1:2" ht="19.899999999999999" customHeight="1" x14ac:dyDescent="0.2">
      <c r="A1685" s="89"/>
      <c r="B1685" s="90"/>
    </row>
    <row r="1686" spans="1:2" ht="19.899999999999999" customHeight="1" x14ac:dyDescent="0.2">
      <c r="A1686" s="89"/>
      <c r="B1686" s="90"/>
    </row>
    <row r="1687" spans="1:2" ht="19.899999999999999" customHeight="1" x14ac:dyDescent="0.2">
      <c r="A1687" s="89"/>
      <c r="B1687" s="90"/>
    </row>
    <row r="1688" spans="1:2" ht="19.899999999999999" customHeight="1" x14ac:dyDescent="0.2">
      <c r="A1688" s="89"/>
      <c r="B1688" s="90"/>
    </row>
    <row r="1689" spans="1:2" ht="19.899999999999999" customHeight="1" x14ac:dyDescent="0.2">
      <c r="A1689" s="89"/>
      <c r="B1689" s="90"/>
    </row>
    <row r="1690" spans="1:2" ht="19.899999999999999" customHeight="1" x14ac:dyDescent="0.2">
      <c r="A1690" s="89"/>
      <c r="B1690" s="90"/>
    </row>
    <row r="1691" spans="1:2" ht="19.899999999999999" customHeight="1" x14ac:dyDescent="0.2">
      <c r="A1691" s="89"/>
      <c r="B1691" s="90"/>
    </row>
    <row r="1692" spans="1:2" ht="19.899999999999999" customHeight="1" x14ac:dyDescent="0.2">
      <c r="A1692" s="89"/>
      <c r="B1692" s="90"/>
    </row>
    <row r="1693" spans="1:2" ht="19.899999999999999" customHeight="1" x14ac:dyDescent="0.2">
      <c r="A1693" s="89"/>
      <c r="B1693" s="90"/>
    </row>
    <row r="1694" spans="1:2" ht="19.899999999999999" customHeight="1" x14ac:dyDescent="0.2">
      <c r="A1694" s="89"/>
      <c r="B1694" s="90"/>
    </row>
    <row r="1695" spans="1:2" ht="19.899999999999999" customHeight="1" x14ac:dyDescent="0.2">
      <c r="A1695" s="89"/>
      <c r="B1695" s="90"/>
    </row>
    <row r="1696" spans="1:2" ht="19.899999999999999" customHeight="1" x14ac:dyDescent="0.2">
      <c r="A1696" s="89"/>
      <c r="B1696" s="90"/>
    </row>
    <row r="1697" spans="1:2" ht="19.899999999999999" customHeight="1" x14ac:dyDescent="0.2">
      <c r="A1697" s="89"/>
      <c r="B1697" s="90"/>
    </row>
    <row r="1698" spans="1:2" ht="19.899999999999999" customHeight="1" x14ac:dyDescent="0.2">
      <c r="A1698" s="89"/>
      <c r="B1698" s="90"/>
    </row>
    <row r="1699" spans="1:2" ht="19.899999999999999" customHeight="1" x14ac:dyDescent="0.2">
      <c r="A1699" s="89"/>
      <c r="B1699" s="90"/>
    </row>
    <row r="1700" spans="1:2" ht="19.899999999999999" customHeight="1" x14ac:dyDescent="0.2">
      <c r="A1700" s="89"/>
      <c r="B1700" s="90"/>
    </row>
    <row r="1701" spans="1:2" ht="19.899999999999999" customHeight="1" x14ac:dyDescent="0.2">
      <c r="A1701" s="89"/>
      <c r="B1701" s="90"/>
    </row>
    <row r="1702" spans="1:2" ht="19.899999999999999" customHeight="1" x14ac:dyDescent="0.2">
      <c r="A1702" s="89"/>
      <c r="B1702" s="90"/>
    </row>
    <row r="1703" spans="1:2" ht="19.899999999999999" customHeight="1" x14ac:dyDescent="0.2">
      <c r="A1703" s="89"/>
      <c r="B1703" s="90"/>
    </row>
    <row r="1704" spans="1:2" ht="19.899999999999999" customHeight="1" x14ac:dyDescent="0.2">
      <c r="A1704" s="89"/>
      <c r="B1704" s="90"/>
    </row>
    <row r="1705" spans="1:2" ht="19.899999999999999" customHeight="1" x14ac:dyDescent="0.2">
      <c r="A1705" s="89"/>
      <c r="B1705" s="90"/>
    </row>
    <row r="1706" spans="1:2" ht="19.899999999999999" customHeight="1" x14ac:dyDescent="0.2">
      <c r="A1706" s="89"/>
      <c r="B1706" s="90"/>
    </row>
    <row r="1707" spans="1:2" ht="19.899999999999999" customHeight="1" x14ac:dyDescent="0.2">
      <c r="A1707" s="89"/>
      <c r="B1707" s="90"/>
    </row>
    <row r="1708" spans="1:2" ht="19.899999999999999" customHeight="1" x14ac:dyDescent="0.2">
      <c r="A1708" s="89"/>
      <c r="B1708" s="90"/>
    </row>
    <row r="1709" spans="1:2" ht="19.899999999999999" customHeight="1" x14ac:dyDescent="0.2">
      <c r="A1709" s="89"/>
      <c r="B1709" s="90"/>
    </row>
    <row r="1710" spans="1:2" ht="19.899999999999999" customHeight="1" x14ac:dyDescent="0.2">
      <c r="A1710" s="89"/>
      <c r="B1710" s="90"/>
    </row>
    <row r="1711" spans="1:2" ht="19.899999999999999" customHeight="1" x14ac:dyDescent="0.2">
      <c r="A1711" s="89"/>
      <c r="B1711" s="90"/>
    </row>
    <row r="1712" spans="1:2" ht="19.899999999999999" customHeight="1" x14ac:dyDescent="0.2">
      <c r="A1712" s="89"/>
      <c r="B1712" s="90"/>
    </row>
    <row r="1713" spans="1:2" ht="19.899999999999999" customHeight="1" x14ac:dyDescent="0.2">
      <c r="A1713" s="89"/>
      <c r="B1713" s="90"/>
    </row>
    <row r="1714" spans="1:2" ht="19.899999999999999" customHeight="1" x14ac:dyDescent="0.2">
      <c r="A1714" s="89"/>
      <c r="B1714" s="90"/>
    </row>
    <row r="1715" spans="1:2" ht="19.899999999999999" customHeight="1" x14ac:dyDescent="0.2">
      <c r="A1715" s="89"/>
      <c r="B1715" s="90"/>
    </row>
    <row r="1716" spans="1:2" ht="19.899999999999999" customHeight="1" x14ac:dyDescent="0.2">
      <c r="A1716" s="89"/>
      <c r="B1716" s="90"/>
    </row>
    <row r="1717" spans="1:2" ht="19.899999999999999" customHeight="1" x14ac:dyDescent="0.2">
      <c r="A1717" s="89"/>
      <c r="B1717" s="90"/>
    </row>
    <row r="1718" spans="1:2" ht="19.899999999999999" customHeight="1" x14ac:dyDescent="0.2">
      <c r="A1718" s="89"/>
      <c r="B1718" s="90"/>
    </row>
    <row r="1719" spans="1:2" ht="19.899999999999999" customHeight="1" x14ac:dyDescent="0.2">
      <c r="A1719" s="89"/>
      <c r="B1719" s="90"/>
    </row>
    <row r="1720" spans="1:2" ht="19.899999999999999" customHeight="1" x14ac:dyDescent="0.2">
      <c r="A1720" s="89"/>
      <c r="B1720" s="90"/>
    </row>
    <row r="1721" spans="1:2" ht="19.899999999999999" customHeight="1" x14ac:dyDescent="0.2">
      <c r="A1721" s="89"/>
      <c r="B1721" s="90"/>
    </row>
    <row r="1722" spans="1:2" ht="19.899999999999999" customHeight="1" x14ac:dyDescent="0.2">
      <c r="A1722" s="89"/>
      <c r="B1722" s="90"/>
    </row>
    <row r="1723" spans="1:2" ht="19.899999999999999" customHeight="1" x14ac:dyDescent="0.2">
      <c r="A1723" s="89"/>
      <c r="B1723" s="90"/>
    </row>
    <row r="1724" spans="1:2" ht="19.899999999999999" customHeight="1" x14ac:dyDescent="0.2">
      <c r="A1724" s="89"/>
      <c r="B1724" s="90"/>
    </row>
    <row r="1725" spans="1:2" ht="19.899999999999999" customHeight="1" x14ac:dyDescent="0.2">
      <c r="A1725" s="89"/>
      <c r="B1725" s="90"/>
    </row>
    <row r="1726" spans="1:2" ht="19.899999999999999" customHeight="1" x14ac:dyDescent="0.2">
      <c r="A1726" s="89"/>
      <c r="B1726" s="90"/>
    </row>
    <row r="1727" spans="1:2" ht="19.899999999999999" customHeight="1" x14ac:dyDescent="0.2">
      <c r="A1727" s="89"/>
      <c r="B1727" s="90"/>
    </row>
    <row r="1728" spans="1:2" ht="19.899999999999999" customHeight="1" x14ac:dyDescent="0.2">
      <c r="A1728" s="89"/>
      <c r="B1728" s="90"/>
    </row>
    <row r="1729" spans="1:2" ht="19.899999999999999" customHeight="1" x14ac:dyDescent="0.2">
      <c r="A1729" s="89"/>
      <c r="B1729" s="90"/>
    </row>
    <row r="1730" spans="1:2" ht="19.899999999999999" customHeight="1" x14ac:dyDescent="0.2">
      <c r="A1730" s="89"/>
      <c r="B1730" s="90"/>
    </row>
    <row r="1731" spans="1:2" ht="19.899999999999999" customHeight="1" x14ac:dyDescent="0.2">
      <c r="A1731" s="89"/>
      <c r="B1731" s="90"/>
    </row>
    <row r="1732" spans="1:2" ht="19.899999999999999" customHeight="1" x14ac:dyDescent="0.2">
      <c r="A1732" s="89"/>
      <c r="B1732" s="90"/>
    </row>
    <row r="1733" spans="1:2" ht="19.899999999999999" customHeight="1" x14ac:dyDescent="0.2">
      <c r="A1733" s="89"/>
      <c r="B1733" s="90"/>
    </row>
    <row r="1734" spans="1:2" ht="19.899999999999999" customHeight="1" x14ac:dyDescent="0.2">
      <c r="A1734" s="89"/>
      <c r="B1734" s="90"/>
    </row>
    <row r="1735" spans="1:2" ht="19.899999999999999" customHeight="1" x14ac:dyDescent="0.2">
      <c r="A1735" s="89"/>
      <c r="B1735" s="90"/>
    </row>
    <row r="1736" spans="1:2" ht="19.899999999999999" customHeight="1" x14ac:dyDescent="0.2">
      <c r="A1736" s="89"/>
      <c r="B1736" s="90"/>
    </row>
    <row r="1737" spans="1:2" ht="19.899999999999999" customHeight="1" x14ac:dyDescent="0.2">
      <c r="A1737" s="89"/>
      <c r="B1737" s="90"/>
    </row>
    <row r="1738" spans="1:2" ht="19.899999999999999" customHeight="1" x14ac:dyDescent="0.2">
      <c r="A1738" s="89"/>
      <c r="B1738" s="90"/>
    </row>
    <row r="1739" spans="1:2" ht="19.899999999999999" customHeight="1" x14ac:dyDescent="0.2">
      <c r="A1739" s="89"/>
      <c r="B1739" s="90"/>
    </row>
    <row r="1740" spans="1:2" ht="19.899999999999999" customHeight="1" x14ac:dyDescent="0.2">
      <c r="A1740" s="89"/>
      <c r="B1740" s="90"/>
    </row>
    <row r="1741" spans="1:2" ht="19.899999999999999" customHeight="1" x14ac:dyDescent="0.2">
      <c r="A1741" s="89"/>
      <c r="B1741" s="90"/>
    </row>
    <row r="1742" spans="1:2" ht="19.899999999999999" customHeight="1" x14ac:dyDescent="0.2">
      <c r="A1742" s="89"/>
      <c r="B1742" s="90"/>
    </row>
    <row r="1743" spans="1:2" ht="19.899999999999999" customHeight="1" x14ac:dyDescent="0.2">
      <c r="A1743" s="89"/>
      <c r="B1743" s="90"/>
    </row>
    <row r="1744" spans="1:2" ht="19.899999999999999" customHeight="1" x14ac:dyDescent="0.2">
      <c r="A1744" s="89"/>
      <c r="B1744" s="90"/>
    </row>
    <row r="1745" spans="1:2" ht="19.899999999999999" customHeight="1" x14ac:dyDescent="0.2">
      <c r="A1745" s="89"/>
      <c r="B1745" s="90"/>
    </row>
    <row r="1746" spans="1:2" ht="19.899999999999999" customHeight="1" x14ac:dyDescent="0.2">
      <c r="A1746" s="89"/>
      <c r="B1746" s="90"/>
    </row>
    <row r="1747" spans="1:2" ht="19.899999999999999" customHeight="1" x14ac:dyDescent="0.2">
      <c r="A1747" s="89"/>
      <c r="B1747" s="90"/>
    </row>
    <row r="1748" spans="1:2" ht="19.899999999999999" customHeight="1" x14ac:dyDescent="0.2">
      <c r="A1748" s="89"/>
      <c r="B1748" s="90"/>
    </row>
    <row r="1749" spans="1:2" ht="19.899999999999999" customHeight="1" x14ac:dyDescent="0.2">
      <c r="A1749" s="89"/>
      <c r="B1749" s="90"/>
    </row>
    <row r="1750" spans="1:2" ht="19.899999999999999" customHeight="1" x14ac:dyDescent="0.2">
      <c r="A1750" s="89"/>
      <c r="B1750" s="90"/>
    </row>
    <row r="1751" spans="1:2" ht="19.899999999999999" customHeight="1" x14ac:dyDescent="0.2">
      <c r="A1751" s="89"/>
      <c r="B1751" s="90"/>
    </row>
    <row r="1752" spans="1:2" ht="19.899999999999999" customHeight="1" x14ac:dyDescent="0.2">
      <c r="A1752" s="89"/>
      <c r="B1752" s="90"/>
    </row>
    <row r="1753" spans="1:2" ht="19.899999999999999" customHeight="1" x14ac:dyDescent="0.2">
      <c r="A1753" s="89"/>
      <c r="B1753" s="90"/>
    </row>
    <row r="1754" spans="1:2" ht="19.899999999999999" customHeight="1" x14ac:dyDescent="0.2">
      <c r="A1754" s="89"/>
      <c r="B1754" s="90"/>
    </row>
    <row r="1755" spans="1:2" ht="19.899999999999999" customHeight="1" x14ac:dyDescent="0.2">
      <c r="A1755" s="89"/>
      <c r="B1755" s="90"/>
    </row>
    <row r="1756" spans="1:2" ht="19.899999999999999" customHeight="1" x14ac:dyDescent="0.2">
      <c r="A1756" s="89"/>
      <c r="B1756" s="90"/>
    </row>
    <row r="1757" spans="1:2" ht="19.899999999999999" customHeight="1" x14ac:dyDescent="0.2">
      <c r="A1757" s="89"/>
      <c r="B1757" s="90"/>
    </row>
    <row r="1758" spans="1:2" ht="19.899999999999999" customHeight="1" x14ac:dyDescent="0.2">
      <c r="A1758" s="89"/>
      <c r="B1758" s="90"/>
    </row>
    <row r="1759" spans="1:2" ht="19.899999999999999" customHeight="1" x14ac:dyDescent="0.2">
      <c r="A1759" s="89"/>
      <c r="B1759" s="90"/>
    </row>
    <row r="1760" spans="1:2" ht="19.899999999999999" customHeight="1" x14ac:dyDescent="0.2">
      <c r="A1760" s="89"/>
      <c r="B1760" s="90"/>
    </row>
    <row r="1761" spans="1:2" ht="19.899999999999999" customHeight="1" x14ac:dyDescent="0.2">
      <c r="A1761" s="89"/>
      <c r="B1761" s="90"/>
    </row>
    <row r="1762" spans="1:2" ht="19.899999999999999" customHeight="1" x14ac:dyDescent="0.2">
      <c r="A1762" s="89"/>
      <c r="B1762" s="90"/>
    </row>
    <row r="1763" spans="1:2" ht="19.899999999999999" customHeight="1" x14ac:dyDescent="0.2">
      <c r="A1763" s="89"/>
      <c r="B1763" s="90"/>
    </row>
    <row r="1764" spans="1:2" ht="19.899999999999999" customHeight="1" x14ac:dyDescent="0.2">
      <c r="A1764" s="89"/>
      <c r="B1764" s="90"/>
    </row>
    <row r="1765" spans="1:2" ht="19.899999999999999" customHeight="1" x14ac:dyDescent="0.2">
      <c r="A1765" s="89"/>
      <c r="B1765" s="90"/>
    </row>
    <row r="1766" spans="1:2" ht="19.899999999999999" customHeight="1" x14ac:dyDescent="0.2">
      <c r="A1766" s="89"/>
      <c r="B1766" s="90"/>
    </row>
    <row r="1767" spans="1:2" ht="19.899999999999999" customHeight="1" x14ac:dyDescent="0.2">
      <c r="A1767" s="89"/>
      <c r="B1767" s="90"/>
    </row>
    <row r="1768" spans="1:2" ht="19.899999999999999" customHeight="1" x14ac:dyDescent="0.2">
      <c r="A1768" s="89"/>
      <c r="B1768" s="90"/>
    </row>
    <row r="1769" spans="1:2" ht="19.899999999999999" customHeight="1" x14ac:dyDescent="0.2">
      <c r="A1769" s="89"/>
      <c r="B1769" s="90"/>
    </row>
    <row r="1770" spans="1:2" ht="19.899999999999999" customHeight="1" x14ac:dyDescent="0.2">
      <c r="A1770" s="89"/>
      <c r="B1770" s="90"/>
    </row>
    <row r="1771" spans="1:2" ht="19.899999999999999" customHeight="1" x14ac:dyDescent="0.2">
      <c r="A1771" s="89"/>
      <c r="B1771" s="90"/>
    </row>
    <row r="1772" spans="1:2" ht="19.899999999999999" customHeight="1" x14ac:dyDescent="0.2">
      <c r="A1772" s="89"/>
      <c r="B1772" s="90"/>
    </row>
    <row r="1773" spans="1:2" ht="19.899999999999999" customHeight="1" x14ac:dyDescent="0.2">
      <c r="A1773" s="89"/>
      <c r="B1773" s="90"/>
    </row>
    <row r="1774" spans="1:2" ht="19.899999999999999" customHeight="1" x14ac:dyDescent="0.2">
      <c r="A1774" s="89"/>
      <c r="B1774" s="90"/>
    </row>
    <row r="1775" spans="1:2" ht="19.899999999999999" customHeight="1" x14ac:dyDescent="0.2">
      <c r="A1775" s="89"/>
      <c r="B1775" s="90"/>
    </row>
    <row r="1776" spans="1:2" ht="19.899999999999999" customHeight="1" x14ac:dyDescent="0.2">
      <c r="A1776" s="89"/>
      <c r="B1776" s="90"/>
    </row>
    <row r="1777" spans="1:2" ht="19.899999999999999" customHeight="1" x14ac:dyDescent="0.2">
      <c r="A1777" s="89"/>
      <c r="B1777" s="90"/>
    </row>
    <row r="1778" spans="1:2" ht="19.899999999999999" customHeight="1" x14ac:dyDescent="0.2">
      <c r="A1778" s="89"/>
      <c r="B1778" s="90"/>
    </row>
    <row r="1779" spans="1:2" ht="19.899999999999999" customHeight="1" x14ac:dyDescent="0.2">
      <c r="A1779" s="89"/>
      <c r="B1779" s="90"/>
    </row>
    <row r="1780" spans="1:2" ht="19.899999999999999" customHeight="1" x14ac:dyDescent="0.2">
      <c r="A1780" s="89"/>
      <c r="B1780" s="90"/>
    </row>
    <row r="1781" spans="1:2" ht="19.899999999999999" customHeight="1" x14ac:dyDescent="0.2">
      <c r="A1781" s="89"/>
      <c r="B1781" s="90"/>
    </row>
    <row r="1782" spans="1:2" ht="19.899999999999999" customHeight="1" x14ac:dyDescent="0.2">
      <c r="A1782" s="89"/>
      <c r="B1782" s="90"/>
    </row>
    <row r="1783" spans="1:2" ht="19.899999999999999" customHeight="1" x14ac:dyDescent="0.2">
      <c r="A1783" s="89"/>
      <c r="B1783" s="90"/>
    </row>
    <row r="1784" spans="1:2" ht="19.899999999999999" customHeight="1" x14ac:dyDescent="0.2">
      <c r="A1784" s="89"/>
      <c r="B1784" s="90"/>
    </row>
    <row r="1785" spans="1:2" ht="19.899999999999999" customHeight="1" x14ac:dyDescent="0.2">
      <c r="A1785" s="89"/>
      <c r="B1785" s="90"/>
    </row>
    <row r="1786" spans="1:2" ht="19.899999999999999" customHeight="1" x14ac:dyDescent="0.2">
      <c r="A1786" s="89"/>
      <c r="B1786" s="90"/>
    </row>
    <row r="1787" spans="1:2" ht="19.899999999999999" customHeight="1" x14ac:dyDescent="0.2">
      <c r="A1787" s="89"/>
      <c r="B1787" s="90"/>
    </row>
    <row r="1788" spans="1:2" ht="19.899999999999999" customHeight="1" x14ac:dyDescent="0.2">
      <c r="A1788" s="89"/>
      <c r="B1788" s="90"/>
    </row>
    <row r="1789" spans="1:2" ht="19.899999999999999" customHeight="1" x14ac:dyDescent="0.2">
      <c r="A1789" s="89"/>
      <c r="B1789" s="90"/>
    </row>
    <row r="1790" spans="1:2" ht="19.899999999999999" customHeight="1" x14ac:dyDescent="0.2">
      <c r="A1790" s="89"/>
      <c r="B1790" s="90"/>
    </row>
    <row r="1791" spans="1:2" ht="19.899999999999999" customHeight="1" x14ac:dyDescent="0.2">
      <c r="A1791" s="89"/>
      <c r="B1791" s="90"/>
    </row>
    <row r="1792" spans="1:2" ht="19.899999999999999" customHeight="1" x14ac:dyDescent="0.2">
      <c r="A1792" s="89"/>
      <c r="B1792" s="90"/>
    </row>
    <row r="1793" spans="1:2" ht="19.899999999999999" customHeight="1" x14ac:dyDescent="0.2">
      <c r="A1793" s="89"/>
      <c r="B1793" s="90"/>
    </row>
    <row r="1794" spans="1:2" ht="19.899999999999999" customHeight="1" x14ac:dyDescent="0.2">
      <c r="A1794" s="89"/>
      <c r="B1794" s="90"/>
    </row>
    <row r="1795" spans="1:2" ht="19.899999999999999" customHeight="1" x14ac:dyDescent="0.2">
      <c r="A1795" s="89"/>
      <c r="B1795" s="90"/>
    </row>
    <row r="1796" spans="1:2" ht="19.899999999999999" customHeight="1" x14ac:dyDescent="0.2">
      <c r="A1796" s="89"/>
      <c r="B1796" s="90"/>
    </row>
    <row r="1797" spans="1:2" ht="19.899999999999999" customHeight="1" x14ac:dyDescent="0.2">
      <c r="A1797" s="89"/>
      <c r="B1797" s="90"/>
    </row>
    <row r="1798" spans="1:2" ht="19.899999999999999" customHeight="1" x14ac:dyDescent="0.2">
      <c r="A1798" s="89"/>
      <c r="B1798" s="90"/>
    </row>
    <row r="1799" spans="1:2" ht="19.899999999999999" customHeight="1" x14ac:dyDescent="0.2">
      <c r="A1799" s="89"/>
      <c r="B1799" s="90"/>
    </row>
    <row r="1800" spans="1:2" ht="19.899999999999999" customHeight="1" x14ac:dyDescent="0.2">
      <c r="A1800" s="89"/>
      <c r="B1800" s="90"/>
    </row>
    <row r="1801" spans="1:2" ht="19.899999999999999" customHeight="1" x14ac:dyDescent="0.2">
      <c r="A1801" s="89"/>
      <c r="B1801" s="90"/>
    </row>
    <row r="1802" spans="1:2" ht="19.899999999999999" customHeight="1" x14ac:dyDescent="0.2">
      <c r="A1802" s="89"/>
      <c r="B1802" s="90"/>
    </row>
    <row r="1803" spans="1:2" ht="19.899999999999999" customHeight="1" x14ac:dyDescent="0.2">
      <c r="A1803" s="89"/>
      <c r="B1803" s="90"/>
    </row>
    <row r="1804" spans="1:2" ht="19.899999999999999" customHeight="1" x14ac:dyDescent="0.2">
      <c r="A1804" s="89"/>
      <c r="B1804" s="90"/>
    </row>
    <row r="1805" spans="1:2" ht="19.899999999999999" customHeight="1" x14ac:dyDescent="0.2">
      <c r="A1805" s="89"/>
      <c r="B1805" s="90"/>
    </row>
    <row r="1806" spans="1:2" ht="19.899999999999999" customHeight="1" x14ac:dyDescent="0.2">
      <c r="A1806" s="89"/>
      <c r="B1806" s="90"/>
    </row>
    <row r="1807" spans="1:2" ht="19.899999999999999" customHeight="1" x14ac:dyDescent="0.2">
      <c r="A1807" s="89"/>
      <c r="B1807" s="90"/>
    </row>
    <row r="1808" spans="1:2" ht="19.899999999999999" customHeight="1" x14ac:dyDescent="0.2">
      <c r="A1808" s="89"/>
      <c r="B1808" s="90"/>
    </row>
    <row r="1809" spans="1:2" ht="19.899999999999999" customHeight="1" x14ac:dyDescent="0.2">
      <c r="A1809" s="89"/>
      <c r="B1809" s="90"/>
    </row>
    <row r="1810" spans="1:2" ht="19.899999999999999" customHeight="1" x14ac:dyDescent="0.2">
      <c r="A1810" s="89"/>
      <c r="B1810" s="90"/>
    </row>
    <row r="1811" spans="1:2" ht="19.899999999999999" customHeight="1" x14ac:dyDescent="0.2">
      <c r="A1811" s="89"/>
      <c r="B1811" s="90"/>
    </row>
    <row r="1812" spans="1:2" ht="19.899999999999999" customHeight="1" x14ac:dyDescent="0.2">
      <c r="A1812" s="89"/>
      <c r="B1812" s="90"/>
    </row>
    <row r="1813" spans="1:2" ht="19.899999999999999" customHeight="1" x14ac:dyDescent="0.2">
      <c r="A1813" s="89"/>
      <c r="B1813" s="90"/>
    </row>
    <row r="1814" spans="1:2" ht="19.899999999999999" customHeight="1" x14ac:dyDescent="0.2">
      <c r="A1814" s="89"/>
      <c r="B1814" s="90"/>
    </row>
    <row r="1815" spans="1:2" ht="19.899999999999999" customHeight="1" x14ac:dyDescent="0.2">
      <c r="A1815" s="89"/>
      <c r="B1815" s="90"/>
    </row>
    <row r="1816" spans="1:2" ht="19.899999999999999" customHeight="1" x14ac:dyDescent="0.2">
      <c r="A1816" s="89"/>
      <c r="B1816" s="90"/>
    </row>
    <row r="1817" spans="1:2" ht="19.899999999999999" customHeight="1" x14ac:dyDescent="0.2">
      <c r="A1817" s="89"/>
      <c r="B1817" s="90"/>
    </row>
    <row r="1818" spans="1:2" ht="19.899999999999999" customHeight="1" x14ac:dyDescent="0.2">
      <c r="A1818" s="89"/>
      <c r="B1818" s="90"/>
    </row>
    <row r="1819" spans="1:2" ht="19.899999999999999" customHeight="1" x14ac:dyDescent="0.2">
      <c r="A1819" s="89"/>
      <c r="B1819" s="90"/>
    </row>
    <row r="1820" spans="1:2" ht="19.899999999999999" customHeight="1" x14ac:dyDescent="0.2">
      <c r="A1820" s="89"/>
      <c r="B1820" s="90"/>
    </row>
    <row r="1821" spans="1:2" ht="19.899999999999999" customHeight="1" x14ac:dyDescent="0.2">
      <c r="A1821" s="89"/>
      <c r="B1821" s="90"/>
    </row>
    <row r="1822" spans="1:2" ht="19.899999999999999" customHeight="1" x14ac:dyDescent="0.2">
      <c r="A1822" s="89"/>
      <c r="B1822" s="90"/>
    </row>
    <row r="1823" spans="1:2" ht="19.899999999999999" customHeight="1" x14ac:dyDescent="0.2">
      <c r="A1823" s="89"/>
      <c r="B1823" s="90"/>
    </row>
    <row r="1824" spans="1:2" ht="19.899999999999999" customHeight="1" x14ac:dyDescent="0.2">
      <c r="A1824" s="89"/>
      <c r="B1824" s="90"/>
    </row>
    <row r="1825" spans="1:2" ht="19.899999999999999" customHeight="1" x14ac:dyDescent="0.2">
      <c r="A1825" s="89"/>
      <c r="B1825" s="90"/>
    </row>
    <row r="1826" spans="1:2" ht="19.899999999999999" customHeight="1" x14ac:dyDescent="0.2">
      <c r="A1826" s="89"/>
      <c r="B1826" s="90"/>
    </row>
    <row r="1827" spans="1:2" ht="19.899999999999999" customHeight="1" x14ac:dyDescent="0.2">
      <c r="A1827" s="89"/>
      <c r="B1827" s="90"/>
    </row>
    <row r="1828" spans="1:2" ht="19.899999999999999" customHeight="1" x14ac:dyDescent="0.2">
      <c r="A1828" s="89"/>
      <c r="B1828" s="90"/>
    </row>
    <row r="1829" spans="1:2" ht="19.899999999999999" customHeight="1" x14ac:dyDescent="0.2">
      <c r="A1829" s="89"/>
      <c r="B1829" s="90"/>
    </row>
    <row r="1830" spans="1:2" ht="19.899999999999999" customHeight="1" x14ac:dyDescent="0.2">
      <c r="A1830" s="89"/>
      <c r="B1830" s="90"/>
    </row>
    <row r="1831" spans="1:2" ht="19.899999999999999" customHeight="1" x14ac:dyDescent="0.2">
      <c r="A1831" s="89"/>
      <c r="B1831" s="90"/>
    </row>
    <row r="1832" spans="1:2" ht="19.899999999999999" customHeight="1" x14ac:dyDescent="0.2">
      <c r="A1832" s="89"/>
      <c r="B1832" s="90"/>
    </row>
    <row r="1833" spans="1:2" ht="19.899999999999999" customHeight="1" x14ac:dyDescent="0.2">
      <c r="A1833" s="89"/>
      <c r="B1833" s="90"/>
    </row>
    <row r="1834" spans="1:2" ht="19.899999999999999" customHeight="1" x14ac:dyDescent="0.2">
      <c r="A1834" s="89"/>
      <c r="B1834" s="90"/>
    </row>
    <row r="1835" spans="1:2" ht="19.899999999999999" customHeight="1" x14ac:dyDescent="0.2">
      <c r="A1835" s="89"/>
      <c r="B1835" s="90"/>
    </row>
    <row r="1836" spans="1:2" ht="19.899999999999999" customHeight="1" x14ac:dyDescent="0.2">
      <c r="A1836" s="89"/>
      <c r="B1836" s="90"/>
    </row>
    <row r="1837" spans="1:2" ht="19.899999999999999" customHeight="1" x14ac:dyDescent="0.2">
      <c r="A1837" s="89"/>
      <c r="B1837" s="90"/>
    </row>
    <row r="1838" spans="1:2" ht="19.899999999999999" customHeight="1" x14ac:dyDescent="0.2">
      <c r="A1838" s="89"/>
      <c r="B1838" s="90"/>
    </row>
    <row r="1839" spans="1:2" ht="19.899999999999999" customHeight="1" x14ac:dyDescent="0.2">
      <c r="A1839" s="89"/>
      <c r="B1839" s="90"/>
    </row>
    <row r="1840" spans="1:2" ht="19.899999999999999" customHeight="1" x14ac:dyDescent="0.2">
      <c r="A1840" s="89"/>
      <c r="B1840" s="90"/>
    </row>
    <row r="1841" spans="1:2" ht="19.899999999999999" customHeight="1" x14ac:dyDescent="0.2">
      <c r="A1841" s="89"/>
      <c r="B1841" s="90"/>
    </row>
    <row r="1842" spans="1:2" ht="19.899999999999999" customHeight="1" x14ac:dyDescent="0.2">
      <c r="A1842" s="89"/>
      <c r="B1842" s="90"/>
    </row>
    <row r="1843" spans="1:2" ht="19.899999999999999" customHeight="1" x14ac:dyDescent="0.2">
      <c r="A1843" s="89"/>
      <c r="B1843" s="90"/>
    </row>
    <row r="1844" spans="1:2" ht="19.899999999999999" customHeight="1" x14ac:dyDescent="0.2">
      <c r="A1844" s="89"/>
      <c r="B1844" s="90"/>
    </row>
    <row r="1845" spans="1:2" ht="19.899999999999999" customHeight="1" x14ac:dyDescent="0.2">
      <c r="A1845" s="89"/>
      <c r="B1845" s="90"/>
    </row>
    <row r="1846" spans="1:2" ht="19.899999999999999" customHeight="1" x14ac:dyDescent="0.2">
      <c r="A1846" s="89"/>
      <c r="B1846" s="90"/>
    </row>
    <row r="1847" spans="1:2" ht="19.899999999999999" customHeight="1" x14ac:dyDescent="0.2">
      <c r="A1847" s="89"/>
      <c r="B1847" s="90"/>
    </row>
    <row r="1848" spans="1:2" ht="19.899999999999999" customHeight="1" x14ac:dyDescent="0.2">
      <c r="A1848" s="89"/>
      <c r="B1848" s="90"/>
    </row>
    <row r="1849" spans="1:2" ht="19.899999999999999" customHeight="1" x14ac:dyDescent="0.2">
      <c r="A1849" s="89"/>
      <c r="B1849" s="90"/>
    </row>
    <row r="1850" spans="1:2" ht="19.899999999999999" customHeight="1" x14ac:dyDescent="0.2">
      <c r="A1850" s="89"/>
      <c r="B1850" s="90"/>
    </row>
    <row r="1851" spans="1:2" ht="19.899999999999999" customHeight="1" x14ac:dyDescent="0.2">
      <c r="A1851" s="89"/>
      <c r="B1851" s="90"/>
    </row>
    <row r="1852" spans="1:2" ht="19.899999999999999" customHeight="1" x14ac:dyDescent="0.2">
      <c r="A1852" s="89"/>
      <c r="B1852" s="90"/>
    </row>
    <row r="1853" spans="1:2" ht="19.899999999999999" customHeight="1" x14ac:dyDescent="0.2">
      <c r="A1853" s="89"/>
      <c r="B1853" s="90"/>
    </row>
    <row r="1854" spans="1:2" ht="19.899999999999999" customHeight="1" x14ac:dyDescent="0.2">
      <c r="A1854" s="89"/>
      <c r="B1854" s="90"/>
    </row>
    <row r="1855" spans="1:2" ht="19.899999999999999" customHeight="1" x14ac:dyDescent="0.2">
      <c r="A1855" s="89"/>
      <c r="B1855" s="90"/>
    </row>
    <row r="1856" spans="1:2" ht="19.899999999999999" customHeight="1" x14ac:dyDescent="0.2">
      <c r="A1856" s="89"/>
      <c r="B1856" s="90"/>
    </row>
    <row r="1857" spans="1:2" ht="19.899999999999999" customHeight="1" x14ac:dyDescent="0.2">
      <c r="A1857" s="89"/>
      <c r="B1857" s="90"/>
    </row>
    <row r="1858" spans="1:2" ht="19.899999999999999" customHeight="1" x14ac:dyDescent="0.2">
      <c r="A1858" s="89"/>
      <c r="B1858" s="90"/>
    </row>
    <row r="1859" spans="1:2" ht="19.899999999999999" customHeight="1" x14ac:dyDescent="0.2">
      <c r="A1859" s="89"/>
      <c r="B1859" s="90"/>
    </row>
    <row r="1860" spans="1:2" ht="19.899999999999999" customHeight="1" x14ac:dyDescent="0.2">
      <c r="A1860" s="89"/>
      <c r="B1860" s="90"/>
    </row>
    <row r="1861" spans="1:2" ht="19.899999999999999" customHeight="1" x14ac:dyDescent="0.2">
      <c r="A1861" s="89"/>
      <c r="B1861" s="90"/>
    </row>
    <row r="1862" spans="1:2" ht="19.899999999999999" customHeight="1" x14ac:dyDescent="0.2">
      <c r="A1862" s="89"/>
      <c r="B1862" s="90"/>
    </row>
    <row r="1863" spans="1:2" ht="19.899999999999999" customHeight="1" x14ac:dyDescent="0.2">
      <c r="A1863" s="89"/>
      <c r="B1863" s="90"/>
    </row>
    <row r="1864" spans="1:2" ht="19.899999999999999" customHeight="1" x14ac:dyDescent="0.2">
      <c r="A1864" s="89"/>
      <c r="B1864" s="90"/>
    </row>
    <row r="1865" spans="1:2" ht="19.899999999999999" customHeight="1" x14ac:dyDescent="0.2">
      <c r="A1865" s="89"/>
      <c r="B1865" s="90"/>
    </row>
    <row r="1866" spans="1:2" ht="19.899999999999999" customHeight="1" x14ac:dyDescent="0.2">
      <c r="A1866" s="89"/>
      <c r="B1866" s="90"/>
    </row>
    <row r="1867" spans="1:2" ht="19.899999999999999" customHeight="1" x14ac:dyDescent="0.2">
      <c r="A1867" s="89"/>
      <c r="B1867" s="90"/>
    </row>
    <row r="1868" spans="1:2" ht="19.899999999999999" customHeight="1" x14ac:dyDescent="0.2">
      <c r="A1868" s="89"/>
      <c r="B1868" s="90"/>
    </row>
    <row r="1869" spans="1:2" ht="19.899999999999999" customHeight="1" x14ac:dyDescent="0.2">
      <c r="A1869" s="89"/>
      <c r="B1869" s="90"/>
    </row>
    <row r="1870" spans="1:2" ht="19.899999999999999" customHeight="1" x14ac:dyDescent="0.2">
      <c r="A1870" s="89"/>
      <c r="B1870" s="90"/>
    </row>
    <row r="1871" spans="1:2" ht="19.899999999999999" customHeight="1" x14ac:dyDescent="0.2">
      <c r="A1871" s="89"/>
      <c r="B1871" s="90"/>
    </row>
    <row r="1872" spans="1:2" ht="19.899999999999999" customHeight="1" x14ac:dyDescent="0.2">
      <c r="A1872" s="89"/>
      <c r="B1872" s="90"/>
    </row>
    <row r="1873" spans="1:2" ht="19.899999999999999" customHeight="1" x14ac:dyDescent="0.2">
      <c r="A1873" s="89"/>
      <c r="B1873" s="90"/>
    </row>
    <row r="1874" spans="1:2" ht="19.899999999999999" customHeight="1" x14ac:dyDescent="0.2">
      <c r="A1874" s="89"/>
      <c r="B1874" s="90"/>
    </row>
    <row r="1875" spans="1:2" ht="19.899999999999999" customHeight="1" x14ac:dyDescent="0.2">
      <c r="A1875" s="89"/>
      <c r="B1875" s="90"/>
    </row>
    <row r="1876" spans="1:2" ht="19.899999999999999" customHeight="1" x14ac:dyDescent="0.2">
      <c r="A1876" s="89"/>
      <c r="B1876" s="90"/>
    </row>
    <row r="1877" spans="1:2" ht="19.899999999999999" customHeight="1" x14ac:dyDescent="0.2">
      <c r="A1877" s="89"/>
      <c r="B1877" s="90"/>
    </row>
    <row r="1878" spans="1:2" ht="19.899999999999999" customHeight="1" x14ac:dyDescent="0.2">
      <c r="A1878" s="89"/>
      <c r="B1878" s="90"/>
    </row>
    <row r="1879" spans="1:2" ht="19.899999999999999" customHeight="1" x14ac:dyDescent="0.2">
      <c r="A1879" s="89"/>
      <c r="B1879" s="90"/>
    </row>
    <row r="1880" spans="1:2" ht="19.899999999999999" customHeight="1" x14ac:dyDescent="0.2">
      <c r="A1880" s="89"/>
      <c r="B1880" s="90"/>
    </row>
    <row r="1881" spans="1:2" ht="19.899999999999999" customHeight="1" x14ac:dyDescent="0.2">
      <c r="A1881" s="89"/>
      <c r="B1881" s="90"/>
    </row>
    <row r="1882" spans="1:2" ht="19.899999999999999" customHeight="1" x14ac:dyDescent="0.2">
      <c r="A1882" s="89"/>
      <c r="B1882" s="90"/>
    </row>
    <row r="1883" spans="1:2" ht="19.899999999999999" customHeight="1" x14ac:dyDescent="0.2">
      <c r="A1883" s="89"/>
      <c r="B1883" s="90"/>
    </row>
    <row r="1884" spans="1:2" ht="19.899999999999999" customHeight="1" x14ac:dyDescent="0.2">
      <c r="A1884" s="89"/>
      <c r="B1884" s="90"/>
    </row>
    <row r="1885" spans="1:2" ht="19.899999999999999" customHeight="1" x14ac:dyDescent="0.2">
      <c r="A1885" s="89"/>
      <c r="B1885" s="90"/>
    </row>
    <row r="1886" spans="1:2" ht="19.899999999999999" customHeight="1" x14ac:dyDescent="0.2">
      <c r="A1886" s="89"/>
      <c r="B1886" s="90"/>
    </row>
    <row r="1887" spans="1:2" ht="19.899999999999999" customHeight="1" x14ac:dyDescent="0.2">
      <c r="A1887" s="89"/>
      <c r="B1887" s="90"/>
    </row>
    <row r="1888" spans="1:2" ht="19.899999999999999" customHeight="1" x14ac:dyDescent="0.2">
      <c r="A1888" s="89"/>
      <c r="B1888" s="90"/>
    </row>
    <row r="1889" spans="1:2" ht="19.899999999999999" customHeight="1" x14ac:dyDescent="0.2">
      <c r="A1889" s="89"/>
      <c r="B1889" s="90"/>
    </row>
    <row r="1890" spans="1:2" ht="19.899999999999999" customHeight="1" x14ac:dyDescent="0.2">
      <c r="A1890" s="89"/>
      <c r="B1890" s="90"/>
    </row>
    <row r="1891" spans="1:2" ht="19.899999999999999" customHeight="1" x14ac:dyDescent="0.2">
      <c r="A1891" s="89"/>
      <c r="B1891" s="90"/>
    </row>
    <row r="1892" spans="1:2" ht="19.899999999999999" customHeight="1" x14ac:dyDescent="0.2">
      <c r="A1892" s="89"/>
      <c r="B1892" s="90"/>
    </row>
    <row r="1893" spans="1:2" ht="19.899999999999999" customHeight="1" x14ac:dyDescent="0.2">
      <c r="A1893" s="89"/>
      <c r="B1893" s="90"/>
    </row>
    <row r="1894" spans="1:2" ht="19.899999999999999" customHeight="1" x14ac:dyDescent="0.2">
      <c r="A1894" s="89"/>
      <c r="B1894" s="90"/>
    </row>
    <row r="1895" spans="1:2" ht="19.899999999999999" customHeight="1" x14ac:dyDescent="0.2">
      <c r="A1895" s="89"/>
      <c r="B1895" s="90"/>
    </row>
    <row r="1896" spans="1:2" ht="19.899999999999999" customHeight="1" x14ac:dyDescent="0.2">
      <c r="A1896" s="89"/>
      <c r="B1896" s="90"/>
    </row>
    <row r="1897" spans="1:2" ht="19.899999999999999" customHeight="1" x14ac:dyDescent="0.2">
      <c r="A1897" s="89"/>
      <c r="B1897" s="90"/>
    </row>
    <row r="1898" spans="1:2" ht="19.899999999999999" customHeight="1" x14ac:dyDescent="0.2">
      <c r="A1898" s="89"/>
      <c r="B1898" s="90"/>
    </row>
    <row r="1899" spans="1:2" ht="19.899999999999999" customHeight="1" x14ac:dyDescent="0.2">
      <c r="A1899" s="89"/>
      <c r="B1899" s="90"/>
    </row>
    <row r="1900" spans="1:2" ht="19.899999999999999" customHeight="1" x14ac:dyDescent="0.2">
      <c r="A1900" s="89"/>
      <c r="B1900" s="90"/>
    </row>
    <row r="1901" spans="1:2" ht="19.899999999999999" customHeight="1" x14ac:dyDescent="0.2">
      <c r="A1901" s="89"/>
      <c r="B1901" s="90"/>
    </row>
    <row r="1902" spans="1:2" ht="19.899999999999999" customHeight="1" x14ac:dyDescent="0.2">
      <c r="A1902" s="89"/>
      <c r="B1902" s="90"/>
    </row>
    <row r="1903" spans="1:2" ht="19.899999999999999" customHeight="1" x14ac:dyDescent="0.2">
      <c r="A1903" s="89"/>
      <c r="B1903" s="90"/>
    </row>
    <row r="1904" spans="1:2" ht="19.899999999999999" customHeight="1" x14ac:dyDescent="0.2">
      <c r="A1904" s="89"/>
      <c r="B1904" s="90"/>
    </row>
    <row r="1905" spans="1:2" ht="19.899999999999999" customHeight="1" x14ac:dyDescent="0.2">
      <c r="A1905" s="89"/>
      <c r="B1905" s="90"/>
    </row>
    <row r="1906" spans="1:2" ht="19.899999999999999" customHeight="1" x14ac:dyDescent="0.2">
      <c r="A1906" s="89"/>
      <c r="B1906" s="90"/>
    </row>
    <row r="1907" spans="1:2" ht="19.899999999999999" customHeight="1" x14ac:dyDescent="0.2">
      <c r="A1907" s="89"/>
      <c r="B1907" s="90"/>
    </row>
    <row r="1908" spans="1:2" ht="19.899999999999999" customHeight="1" x14ac:dyDescent="0.2">
      <c r="A1908" s="89"/>
      <c r="B1908" s="90"/>
    </row>
    <row r="1909" spans="1:2" ht="19.899999999999999" customHeight="1" x14ac:dyDescent="0.2">
      <c r="A1909" s="89"/>
      <c r="B1909" s="90"/>
    </row>
    <row r="1910" spans="1:2" ht="19.899999999999999" customHeight="1" x14ac:dyDescent="0.2">
      <c r="A1910" s="89"/>
      <c r="B1910" s="90"/>
    </row>
    <row r="1911" spans="1:2" ht="19.899999999999999" customHeight="1" x14ac:dyDescent="0.2">
      <c r="A1911" s="89"/>
      <c r="B1911" s="90"/>
    </row>
    <row r="1912" spans="1:2" ht="19.899999999999999" customHeight="1" x14ac:dyDescent="0.2">
      <c r="A1912" s="89"/>
      <c r="B1912" s="90"/>
    </row>
    <row r="1913" spans="1:2" ht="19.899999999999999" customHeight="1" x14ac:dyDescent="0.2">
      <c r="A1913" s="89"/>
      <c r="B1913" s="90"/>
    </row>
    <row r="1914" spans="1:2" ht="19.899999999999999" customHeight="1" x14ac:dyDescent="0.2">
      <c r="A1914" s="89"/>
      <c r="B1914" s="90"/>
    </row>
    <row r="1915" spans="1:2" ht="19.899999999999999" customHeight="1" x14ac:dyDescent="0.2">
      <c r="A1915" s="89"/>
      <c r="B1915" s="90"/>
    </row>
    <row r="1916" spans="1:2" ht="19.899999999999999" customHeight="1" x14ac:dyDescent="0.2">
      <c r="A1916" s="89"/>
      <c r="B1916" s="90"/>
    </row>
    <row r="1917" spans="1:2" ht="19.899999999999999" customHeight="1" x14ac:dyDescent="0.2">
      <c r="A1917" s="89"/>
      <c r="B1917" s="90"/>
    </row>
    <row r="1918" spans="1:2" ht="19.899999999999999" customHeight="1" x14ac:dyDescent="0.2">
      <c r="A1918" s="89"/>
      <c r="B1918" s="90"/>
    </row>
    <row r="1919" spans="1:2" ht="19.899999999999999" customHeight="1" x14ac:dyDescent="0.2">
      <c r="A1919" s="89"/>
      <c r="B1919" s="90"/>
    </row>
    <row r="1920" spans="1:2" ht="19.899999999999999" customHeight="1" x14ac:dyDescent="0.2">
      <c r="A1920" s="89"/>
      <c r="B1920" s="90"/>
    </row>
    <row r="1921" spans="1:2" ht="19.899999999999999" customHeight="1" x14ac:dyDescent="0.2">
      <c r="A1921" s="89"/>
      <c r="B1921" s="90"/>
    </row>
    <row r="1922" spans="1:2" ht="19.899999999999999" customHeight="1" x14ac:dyDescent="0.2">
      <c r="A1922" s="89"/>
      <c r="B1922" s="90"/>
    </row>
    <row r="1923" spans="1:2" ht="19.899999999999999" customHeight="1" x14ac:dyDescent="0.2">
      <c r="A1923" s="89"/>
      <c r="B1923" s="90"/>
    </row>
    <row r="1924" spans="1:2" ht="19.899999999999999" customHeight="1" x14ac:dyDescent="0.2">
      <c r="A1924" s="89"/>
      <c r="B1924" s="90"/>
    </row>
    <row r="1925" spans="1:2" ht="19.899999999999999" customHeight="1" x14ac:dyDescent="0.2">
      <c r="A1925" s="89"/>
      <c r="B1925" s="90"/>
    </row>
    <row r="1926" spans="1:2" ht="19.899999999999999" customHeight="1" x14ac:dyDescent="0.2">
      <c r="A1926" s="89"/>
      <c r="B1926" s="90"/>
    </row>
    <row r="1927" spans="1:2" ht="19.899999999999999" customHeight="1" x14ac:dyDescent="0.2">
      <c r="A1927" s="89"/>
      <c r="B1927" s="90"/>
    </row>
    <row r="1928" spans="1:2" ht="19.899999999999999" customHeight="1" x14ac:dyDescent="0.2">
      <c r="A1928" s="89"/>
      <c r="B1928" s="90"/>
    </row>
    <row r="1929" spans="1:2" ht="19.899999999999999" customHeight="1" x14ac:dyDescent="0.2">
      <c r="A1929" s="89"/>
      <c r="B1929" s="90"/>
    </row>
    <row r="1930" spans="1:2" ht="19.899999999999999" customHeight="1" x14ac:dyDescent="0.2">
      <c r="A1930" s="89"/>
      <c r="B1930" s="90"/>
    </row>
    <row r="1931" spans="1:2" ht="19.899999999999999" customHeight="1" x14ac:dyDescent="0.2">
      <c r="A1931" s="89"/>
      <c r="B1931" s="90"/>
    </row>
    <row r="1932" spans="1:2" ht="19.899999999999999" customHeight="1" x14ac:dyDescent="0.2">
      <c r="A1932" s="89"/>
      <c r="B1932" s="90"/>
    </row>
    <row r="1933" spans="1:2" ht="19.899999999999999" customHeight="1" x14ac:dyDescent="0.2">
      <c r="A1933" s="89"/>
      <c r="B1933" s="90"/>
    </row>
    <row r="1934" spans="1:2" ht="19.899999999999999" customHeight="1" x14ac:dyDescent="0.2">
      <c r="A1934" s="89"/>
      <c r="B1934" s="90"/>
    </row>
    <row r="1935" spans="1:2" ht="19.899999999999999" customHeight="1" x14ac:dyDescent="0.2">
      <c r="A1935" s="89"/>
      <c r="B1935" s="90"/>
    </row>
    <row r="1936" spans="1:2" ht="19.899999999999999" customHeight="1" x14ac:dyDescent="0.2">
      <c r="A1936" s="89"/>
      <c r="B1936" s="90"/>
    </row>
    <row r="1937" spans="1:2" ht="19.899999999999999" customHeight="1" x14ac:dyDescent="0.2">
      <c r="A1937" s="89"/>
      <c r="B1937" s="90"/>
    </row>
    <row r="1938" spans="1:2" ht="19.899999999999999" customHeight="1" x14ac:dyDescent="0.2">
      <c r="A1938" s="89"/>
      <c r="B1938" s="90"/>
    </row>
    <row r="1939" spans="1:2" ht="19.899999999999999" customHeight="1" x14ac:dyDescent="0.2">
      <c r="A1939" s="89"/>
      <c r="B1939" s="90"/>
    </row>
    <row r="1940" spans="1:2" ht="19.899999999999999" customHeight="1" x14ac:dyDescent="0.2">
      <c r="A1940" s="89"/>
      <c r="B1940" s="90"/>
    </row>
    <row r="1941" spans="1:2" ht="19.899999999999999" customHeight="1" x14ac:dyDescent="0.2">
      <c r="A1941" s="89"/>
      <c r="B1941" s="90"/>
    </row>
    <row r="1942" spans="1:2" ht="19.899999999999999" customHeight="1" x14ac:dyDescent="0.2">
      <c r="A1942" s="89"/>
      <c r="B1942" s="90"/>
    </row>
    <row r="1943" spans="1:2" ht="19.899999999999999" customHeight="1" x14ac:dyDescent="0.2">
      <c r="A1943" s="89"/>
      <c r="B1943" s="90"/>
    </row>
    <row r="1944" spans="1:2" ht="19.899999999999999" customHeight="1" x14ac:dyDescent="0.2">
      <c r="A1944" s="89"/>
      <c r="B1944" s="90"/>
    </row>
    <row r="1945" spans="1:2" ht="19.899999999999999" customHeight="1" x14ac:dyDescent="0.2">
      <c r="A1945" s="89"/>
      <c r="B1945" s="90"/>
    </row>
    <row r="1946" spans="1:2" ht="19.899999999999999" customHeight="1" x14ac:dyDescent="0.2">
      <c r="A1946" s="89"/>
      <c r="B1946" s="90"/>
    </row>
    <row r="1947" spans="1:2" ht="19.899999999999999" customHeight="1" x14ac:dyDescent="0.2">
      <c r="A1947" s="89"/>
      <c r="B1947" s="90"/>
    </row>
    <row r="1948" spans="1:2" ht="19.899999999999999" customHeight="1" x14ac:dyDescent="0.2">
      <c r="A1948" s="89"/>
      <c r="B1948" s="90"/>
    </row>
    <row r="1949" spans="1:2" ht="19.899999999999999" customHeight="1" x14ac:dyDescent="0.2">
      <c r="A1949" s="89"/>
      <c r="B1949" s="90"/>
    </row>
    <row r="1950" spans="1:2" ht="19.899999999999999" customHeight="1" x14ac:dyDescent="0.2">
      <c r="A1950" s="89"/>
      <c r="B1950" s="90"/>
    </row>
    <row r="1951" spans="1:2" ht="19.899999999999999" customHeight="1" x14ac:dyDescent="0.2">
      <c r="A1951" s="89"/>
      <c r="B1951" s="90"/>
    </row>
    <row r="1952" spans="1:2" ht="19.899999999999999" customHeight="1" x14ac:dyDescent="0.2">
      <c r="A1952" s="89"/>
      <c r="B1952" s="90"/>
    </row>
    <row r="1953" spans="1:2" ht="19.899999999999999" customHeight="1" x14ac:dyDescent="0.2">
      <c r="A1953" s="89"/>
      <c r="B1953" s="90"/>
    </row>
    <row r="1954" spans="1:2" ht="19.899999999999999" customHeight="1" x14ac:dyDescent="0.2">
      <c r="A1954" s="89"/>
      <c r="B1954" s="90"/>
    </row>
    <row r="1955" spans="1:2" ht="19.899999999999999" customHeight="1" x14ac:dyDescent="0.2">
      <c r="A1955" s="89"/>
      <c r="B1955" s="90"/>
    </row>
    <row r="1956" spans="1:2" ht="19.899999999999999" customHeight="1" x14ac:dyDescent="0.2">
      <c r="A1956" s="89"/>
      <c r="B1956" s="90"/>
    </row>
    <row r="1957" spans="1:2" ht="19.899999999999999" customHeight="1" x14ac:dyDescent="0.2">
      <c r="A1957" s="89"/>
      <c r="B1957" s="90"/>
    </row>
    <row r="1958" spans="1:2" ht="19.899999999999999" customHeight="1" x14ac:dyDescent="0.2">
      <c r="A1958" s="89"/>
      <c r="B1958" s="90"/>
    </row>
    <row r="1959" spans="1:2" ht="19.899999999999999" customHeight="1" x14ac:dyDescent="0.2">
      <c r="A1959" s="89"/>
      <c r="B1959" s="90"/>
    </row>
    <row r="1960" spans="1:2" ht="19.899999999999999" customHeight="1" x14ac:dyDescent="0.2">
      <c r="A1960" s="89"/>
      <c r="B1960" s="90"/>
    </row>
    <row r="1961" spans="1:2" ht="19.899999999999999" customHeight="1" x14ac:dyDescent="0.2">
      <c r="A1961" s="89"/>
      <c r="B1961" s="90"/>
    </row>
    <row r="1962" spans="1:2" ht="19.899999999999999" customHeight="1" x14ac:dyDescent="0.2">
      <c r="A1962" s="89"/>
      <c r="B1962" s="90"/>
    </row>
    <row r="1963" spans="1:2" ht="19.899999999999999" customHeight="1" x14ac:dyDescent="0.2">
      <c r="A1963" s="89"/>
      <c r="B1963" s="90"/>
    </row>
    <row r="1964" spans="1:2" ht="19.899999999999999" customHeight="1" x14ac:dyDescent="0.2">
      <c r="A1964" s="89"/>
      <c r="B1964" s="90"/>
    </row>
    <row r="1965" spans="1:2" ht="19.899999999999999" customHeight="1" x14ac:dyDescent="0.2">
      <c r="A1965" s="89"/>
      <c r="B1965" s="90"/>
    </row>
    <row r="1966" spans="1:2" ht="19.899999999999999" customHeight="1" x14ac:dyDescent="0.2">
      <c r="A1966" s="89"/>
      <c r="B1966" s="90"/>
    </row>
    <row r="1967" spans="1:2" ht="19.899999999999999" customHeight="1" x14ac:dyDescent="0.2">
      <c r="A1967" s="89"/>
      <c r="B1967" s="90"/>
    </row>
    <row r="1968" spans="1:2" ht="19.899999999999999" customHeight="1" x14ac:dyDescent="0.2">
      <c r="A1968" s="89"/>
      <c r="B1968" s="90"/>
    </row>
    <row r="1969" spans="1:2" ht="19.899999999999999" customHeight="1" x14ac:dyDescent="0.2">
      <c r="A1969" s="89"/>
      <c r="B1969" s="90"/>
    </row>
    <row r="1970" spans="1:2" ht="19.899999999999999" customHeight="1" x14ac:dyDescent="0.2">
      <c r="A1970" s="89"/>
      <c r="B1970" s="90"/>
    </row>
    <row r="1971" spans="1:2" ht="19.899999999999999" customHeight="1" x14ac:dyDescent="0.2">
      <c r="A1971" s="89"/>
      <c r="B1971" s="90"/>
    </row>
    <row r="1972" spans="1:2" ht="19.899999999999999" customHeight="1" x14ac:dyDescent="0.2">
      <c r="A1972" s="89"/>
      <c r="B1972" s="90"/>
    </row>
    <row r="1973" spans="1:2" ht="19.899999999999999" customHeight="1" x14ac:dyDescent="0.2">
      <c r="A1973" s="89"/>
      <c r="B1973" s="90"/>
    </row>
    <row r="1974" spans="1:2" ht="19.899999999999999" customHeight="1" x14ac:dyDescent="0.2">
      <c r="A1974" s="89"/>
      <c r="B1974" s="90"/>
    </row>
    <row r="1975" spans="1:2" ht="19.899999999999999" customHeight="1" x14ac:dyDescent="0.2">
      <c r="A1975" s="89"/>
      <c r="B1975" s="90"/>
    </row>
    <row r="1976" spans="1:2" ht="19.899999999999999" customHeight="1" x14ac:dyDescent="0.2">
      <c r="A1976" s="89"/>
      <c r="B1976" s="90"/>
    </row>
    <row r="1977" spans="1:2" ht="19.899999999999999" customHeight="1" x14ac:dyDescent="0.2">
      <c r="A1977" s="89"/>
      <c r="B1977" s="90"/>
    </row>
    <row r="1978" spans="1:2" ht="19.899999999999999" customHeight="1" x14ac:dyDescent="0.2">
      <c r="A1978" s="89"/>
      <c r="B1978" s="90"/>
    </row>
    <row r="1979" spans="1:2" ht="19.899999999999999" customHeight="1" x14ac:dyDescent="0.2">
      <c r="A1979" s="89"/>
      <c r="B1979" s="90"/>
    </row>
    <row r="1980" spans="1:2" ht="19.899999999999999" customHeight="1" x14ac:dyDescent="0.2">
      <c r="A1980" s="89"/>
      <c r="B1980" s="90"/>
    </row>
    <row r="1981" spans="1:2" ht="19.899999999999999" customHeight="1" x14ac:dyDescent="0.2">
      <c r="A1981" s="89"/>
      <c r="B1981" s="90"/>
    </row>
    <row r="1982" spans="1:2" ht="19.899999999999999" customHeight="1" x14ac:dyDescent="0.2">
      <c r="A1982" s="89"/>
      <c r="B1982" s="90"/>
    </row>
    <row r="1983" spans="1:2" ht="19.899999999999999" customHeight="1" x14ac:dyDescent="0.2">
      <c r="A1983" s="89"/>
      <c r="B1983" s="90"/>
    </row>
    <row r="1984" spans="1:2" ht="19.899999999999999" customHeight="1" x14ac:dyDescent="0.2">
      <c r="A1984" s="89"/>
      <c r="B1984" s="90"/>
    </row>
    <row r="1985" spans="1:2" ht="19.899999999999999" customHeight="1" x14ac:dyDescent="0.2">
      <c r="A1985" s="89"/>
      <c r="B1985" s="90"/>
    </row>
    <row r="1986" spans="1:2" ht="19.899999999999999" customHeight="1" x14ac:dyDescent="0.2">
      <c r="A1986" s="89"/>
      <c r="B1986" s="90"/>
    </row>
    <row r="1987" spans="1:2" ht="19.899999999999999" customHeight="1" x14ac:dyDescent="0.2">
      <c r="A1987" s="89"/>
      <c r="B1987" s="90"/>
    </row>
    <row r="1988" spans="1:2" ht="19.899999999999999" customHeight="1" x14ac:dyDescent="0.2">
      <c r="A1988" s="89"/>
      <c r="B1988" s="90"/>
    </row>
    <row r="1989" spans="1:2" ht="19.899999999999999" customHeight="1" x14ac:dyDescent="0.2">
      <c r="A1989" s="89"/>
      <c r="B1989" s="90"/>
    </row>
    <row r="1990" spans="1:2" ht="19.899999999999999" customHeight="1" x14ac:dyDescent="0.2">
      <c r="A1990" s="89"/>
      <c r="B1990" s="90"/>
    </row>
    <row r="1991" spans="1:2" ht="19.899999999999999" customHeight="1" x14ac:dyDescent="0.2">
      <c r="A1991" s="89"/>
      <c r="B1991" s="90"/>
    </row>
    <row r="1992" spans="1:2" ht="19.899999999999999" customHeight="1" x14ac:dyDescent="0.2">
      <c r="A1992" s="89"/>
      <c r="B1992" s="90"/>
    </row>
    <row r="1993" spans="1:2" ht="19.899999999999999" customHeight="1" x14ac:dyDescent="0.2">
      <c r="A1993" s="89"/>
      <c r="B1993" s="90"/>
    </row>
    <row r="1994" spans="1:2" ht="19.899999999999999" customHeight="1" x14ac:dyDescent="0.2">
      <c r="A1994" s="89"/>
      <c r="B1994" s="90"/>
    </row>
    <row r="1995" spans="1:2" ht="19.899999999999999" customHeight="1" x14ac:dyDescent="0.2">
      <c r="A1995" s="89"/>
      <c r="B1995" s="90"/>
    </row>
    <row r="1996" spans="1:2" ht="19.899999999999999" customHeight="1" x14ac:dyDescent="0.2">
      <c r="A1996" s="89"/>
      <c r="B1996" s="90"/>
    </row>
    <row r="1997" spans="1:2" ht="19.899999999999999" customHeight="1" x14ac:dyDescent="0.2">
      <c r="A1997" s="89"/>
      <c r="B1997" s="90"/>
    </row>
    <row r="1998" spans="1:2" ht="19.899999999999999" customHeight="1" x14ac:dyDescent="0.2">
      <c r="A1998" s="89"/>
      <c r="B1998" s="90"/>
    </row>
    <row r="1999" spans="1:2" ht="19.899999999999999" customHeight="1" x14ac:dyDescent="0.2">
      <c r="A1999" s="89"/>
      <c r="B1999" s="90"/>
    </row>
    <row r="2000" spans="1:2" ht="19.899999999999999" customHeight="1" x14ac:dyDescent="0.2">
      <c r="A2000" s="89"/>
      <c r="B2000" s="90"/>
    </row>
    <row r="2001" spans="1:2" ht="19.899999999999999" customHeight="1" x14ac:dyDescent="0.2">
      <c r="A2001" s="89"/>
      <c r="B2001" s="90"/>
    </row>
    <row r="2002" spans="1:2" ht="19.899999999999999" customHeight="1" x14ac:dyDescent="0.2">
      <c r="A2002" s="89"/>
      <c r="B2002" s="90"/>
    </row>
    <row r="2003" spans="1:2" ht="19.899999999999999" customHeight="1" x14ac:dyDescent="0.2">
      <c r="A2003" s="89"/>
      <c r="B2003" s="90"/>
    </row>
    <row r="2004" spans="1:2" ht="19.899999999999999" customHeight="1" x14ac:dyDescent="0.2">
      <c r="A2004" s="89"/>
      <c r="B2004" s="90"/>
    </row>
    <row r="2005" spans="1:2" ht="19.899999999999999" customHeight="1" x14ac:dyDescent="0.2">
      <c r="A2005" s="89"/>
      <c r="B2005" s="90"/>
    </row>
    <row r="2006" spans="1:2" ht="19.899999999999999" customHeight="1" x14ac:dyDescent="0.2">
      <c r="A2006" s="89"/>
      <c r="B2006" s="90"/>
    </row>
    <row r="2007" spans="1:2" ht="19.899999999999999" customHeight="1" x14ac:dyDescent="0.2">
      <c r="A2007" s="89"/>
      <c r="B2007" s="90"/>
    </row>
    <row r="2008" spans="1:2" ht="19.899999999999999" customHeight="1" x14ac:dyDescent="0.2">
      <c r="A2008" s="89"/>
      <c r="B2008" s="90"/>
    </row>
    <row r="2009" spans="1:2" ht="19.899999999999999" customHeight="1" x14ac:dyDescent="0.2">
      <c r="A2009" s="89"/>
      <c r="B2009" s="90"/>
    </row>
    <row r="2010" spans="1:2" ht="19.899999999999999" customHeight="1" x14ac:dyDescent="0.2">
      <c r="A2010" s="89"/>
      <c r="B2010" s="90"/>
    </row>
    <row r="2011" spans="1:2" ht="19.899999999999999" customHeight="1" x14ac:dyDescent="0.2">
      <c r="A2011" s="89"/>
      <c r="B2011" s="90"/>
    </row>
    <row r="2012" spans="1:2" ht="19.899999999999999" customHeight="1" x14ac:dyDescent="0.2">
      <c r="A2012" s="89"/>
      <c r="B2012" s="90"/>
    </row>
    <row r="2013" spans="1:2" ht="19.899999999999999" customHeight="1" x14ac:dyDescent="0.2">
      <c r="A2013" s="89"/>
      <c r="B2013" s="90"/>
    </row>
    <row r="2014" spans="1:2" ht="19.899999999999999" customHeight="1" x14ac:dyDescent="0.2">
      <c r="A2014" s="89"/>
      <c r="B2014" s="90"/>
    </row>
    <row r="2015" spans="1:2" ht="19.899999999999999" customHeight="1" x14ac:dyDescent="0.2">
      <c r="A2015" s="89"/>
      <c r="B2015" s="90"/>
    </row>
    <row r="2016" spans="1:2" ht="19.899999999999999" customHeight="1" x14ac:dyDescent="0.2">
      <c r="A2016" s="89"/>
      <c r="B2016" s="90"/>
    </row>
    <row r="2017" spans="1:2" ht="19.899999999999999" customHeight="1" x14ac:dyDescent="0.2">
      <c r="A2017" s="89"/>
      <c r="B2017" s="90"/>
    </row>
    <row r="2018" spans="1:2" ht="19.899999999999999" customHeight="1" x14ac:dyDescent="0.2">
      <c r="A2018" s="89"/>
      <c r="B2018" s="90"/>
    </row>
    <row r="2019" spans="1:2" ht="19.899999999999999" customHeight="1" x14ac:dyDescent="0.2">
      <c r="A2019" s="89"/>
      <c r="B2019" s="90"/>
    </row>
    <row r="2020" spans="1:2" ht="19.899999999999999" customHeight="1" x14ac:dyDescent="0.2">
      <c r="A2020" s="89"/>
      <c r="B2020" s="90"/>
    </row>
    <row r="2021" spans="1:2" ht="19.899999999999999" customHeight="1" x14ac:dyDescent="0.2">
      <c r="A2021" s="89"/>
      <c r="B2021" s="90"/>
    </row>
    <row r="2022" spans="1:2" ht="19.899999999999999" customHeight="1" x14ac:dyDescent="0.2">
      <c r="A2022" s="89"/>
      <c r="B2022" s="90"/>
    </row>
    <row r="2023" spans="1:2" ht="19.899999999999999" customHeight="1" x14ac:dyDescent="0.2">
      <c r="A2023" s="89"/>
      <c r="B2023" s="90"/>
    </row>
    <row r="2024" spans="1:2" ht="19.899999999999999" customHeight="1" x14ac:dyDescent="0.2">
      <c r="A2024" s="89"/>
      <c r="B2024" s="90"/>
    </row>
    <row r="2025" spans="1:2" ht="19.899999999999999" customHeight="1" x14ac:dyDescent="0.2">
      <c r="A2025" s="89"/>
      <c r="B2025" s="90"/>
    </row>
    <row r="2026" spans="1:2" ht="19.899999999999999" customHeight="1" x14ac:dyDescent="0.2">
      <c r="A2026" s="89"/>
      <c r="B2026" s="90"/>
    </row>
    <row r="2027" spans="1:2" ht="19.899999999999999" customHeight="1" x14ac:dyDescent="0.2">
      <c r="A2027" s="89"/>
      <c r="B2027" s="90"/>
    </row>
    <row r="2028" spans="1:2" ht="19.899999999999999" customHeight="1" x14ac:dyDescent="0.2">
      <c r="A2028" s="89"/>
      <c r="B2028" s="90"/>
    </row>
    <row r="2029" spans="1:2" ht="19.899999999999999" customHeight="1" x14ac:dyDescent="0.2">
      <c r="A2029" s="89"/>
      <c r="B2029" s="90"/>
    </row>
    <row r="2030" spans="1:2" ht="19.899999999999999" customHeight="1" x14ac:dyDescent="0.2">
      <c r="A2030" s="89"/>
      <c r="B2030" s="90"/>
    </row>
    <row r="2031" spans="1:2" ht="19.899999999999999" customHeight="1" x14ac:dyDescent="0.2">
      <c r="A2031" s="89"/>
      <c r="B2031" s="90"/>
    </row>
    <row r="2032" spans="1:2" ht="19.899999999999999" customHeight="1" x14ac:dyDescent="0.2">
      <c r="A2032" s="89"/>
      <c r="B2032" s="90"/>
    </row>
    <row r="2033" spans="1:2" ht="19.899999999999999" customHeight="1" x14ac:dyDescent="0.2">
      <c r="A2033" s="89"/>
      <c r="B2033" s="90"/>
    </row>
    <row r="2034" spans="1:2" ht="19.899999999999999" customHeight="1" x14ac:dyDescent="0.2">
      <c r="A2034" s="89"/>
      <c r="B2034" s="90"/>
    </row>
    <row r="2035" spans="1:2" ht="19.899999999999999" customHeight="1" x14ac:dyDescent="0.2">
      <c r="A2035" s="89"/>
      <c r="B2035" s="90"/>
    </row>
    <row r="2036" spans="1:2" ht="19.899999999999999" customHeight="1" x14ac:dyDescent="0.2">
      <c r="A2036" s="89"/>
      <c r="B2036" s="90"/>
    </row>
    <row r="2037" spans="1:2" ht="19.899999999999999" customHeight="1" x14ac:dyDescent="0.2">
      <c r="A2037" s="89"/>
      <c r="B2037" s="90"/>
    </row>
    <row r="2038" spans="1:2" ht="19.899999999999999" customHeight="1" x14ac:dyDescent="0.2">
      <c r="A2038" s="89"/>
      <c r="B2038" s="90"/>
    </row>
    <row r="2039" spans="1:2" ht="19.899999999999999" customHeight="1" x14ac:dyDescent="0.2">
      <c r="A2039" s="89"/>
      <c r="B2039" s="90"/>
    </row>
    <row r="2040" spans="1:2" ht="19.899999999999999" customHeight="1" x14ac:dyDescent="0.2">
      <c r="A2040" s="89"/>
      <c r="B2040" s="90"/>
    </row>
    <row r="2041" spans="1:2" ht="19.899999999999999" customHeight="1" x14ac:dyDescent="0.2">
      <c r="A2041" s="89"/>
      <c r="B2041" s="90"/>
    </row>
    <row r="2042" spans="1:2" ht="19.899999999999999" customHeight="1" x14ac:dyDescent="0.2">
      <c r="A2042" s="89"/>
      <c r="B2042" s="90"/>
    </row>
    <row r="2043" spans="1:2" ht="19.899999999999999" customHeight="1" x14ac:dyDescent="0.2">
      <c r="A2043" s="89"/>
      <c r="B2043" s="90"/>
    </row>
    <row r="2044" spans="1:2" ht="19.899999999999999" customHeight="1" x14ac:dyDescent="0.2">
      <c r="A2044" s="89"/>
      <c r="B2044" s="90"/>
    </row>
    <row r="2045" spans="1:2" ht="19.899999999999999" customHeight="1" x14ac:dyDescent="0.2">
      <c r="A2045" s="89"/>
      <c r="B2045" s="90"/>
    </row>
    <row r="2046" spans="1:2" ht="19.899999999999999" customHeight="1" x14ac:dyDescent="0.2">
      <c r="A2046" s="89"/>
      <c r="B2046" s="90"/>
    </row>
    <row r="2047" spans="1:2" ht="19.899999999999999" customHeight="1" x14ac:dyDescent="0.2">
      <c r="A2047" s="89"/>
      <c r="B2047" s="90"/>
    </row>
    <row r="2048" spans="1:2" ht="19.899999999999999" customHeight="1" x14ac:dyDescent="0.2">
      <c r="A2048" s="89"/>
      <c r="B2048" s="90"/>
    </row>
    <row r="2049" spans="1:2" ht="19.899999999999999" customHeight="1" x14ac:dyDescent="0.2">
      <c r="A2049" s="89"/>
      <c r="B2049" s="90"/>
    </row>
    <row r="2050" spans="1:2" ht="19.899999999999999" customHeight="1" x14ac:dyDescent="0.2">
      <c r="A2050" s="89"/>
      <c r="B2050" s="90"/>
    </row>
    <row r="2051" spans="1:2" ht="19.899999999999999" customHeight="1" x14ac:dyDescent="0.2">
      <c r="A2051" s="89"/>
      <c r="B2051" s="90"/>
    </row>
    <row r="2052" spans="1:2" ht="19.899999999999999" customHeight="1" x14ac:dyDescent="0.2">
      <c r="A2052" s="89"/>
      <c r="B2052" s="90"/>
    </row>
    <row r="2053" spans="1:2" ht="19.899999999999999" customHeight="1" x14ac:dyDescent="0.2">
      <c r="A2053" s="89"/>
      <c r="B2053" s="90"/>
    </row>
    <row r="2054" spans="1:2" ht="19.899999999999999" customHeight="1" x14ac:dyDescent="0.2">
      <c r="A2054" s="89"/>
      <c r="B2054" s="90"/>
    </row>
    <row r="2055" spans="1:2" ht="19.899999999999999" customHeight="1" x14ac:dyDescent="0.2">
      <c r="A2055" s="89"/>
      <c r="B2055" s="90"/>
    </row>
  </sheetData>
  <sheetProtection algorithmName="SHA-512" hashValue="eWkzMAoz6zfDBkrpxhGXUaeNxDk6mIHJsSpmnraxYIX5px4rzc2S0llX/XvqZDzWfswznTXtZTc5jzdAt2cy2w==" saltValue="26qD6BFYH72iAthKJVuY+A==" spinCount="100000" sheet="1" objects="1" scenarios="1"/>
  <mergeCells count="2063">
    <mergeCell ref="A1:B2"/>
    <mergeCell ref="D3:N5"/>
    <mergeCell ref="A4:B4"/>
    <mergeCell ref="A5:B5"/>
    <mergeCell ref="A6:B6"/>
    <mergeCell ref="D7:E8"/>
    <mergeCell ref="F7:G8"/>
    <mergeCell ref="I7:L8"/>
    <mergeCell ref="A7:B7"/>
    <mergeCell ref="A33:B33"/>
    <mergeCell ref="A25:B25"/>
    <mergeCell ref="A26:B26"/>
    <mergeCell ref="A27:B27"/>
    <mergeCell ref="A28:B28"/>
    <mergeCell ref="A17:B17"/>
    <mergeCell ref="A21:B21"/>
    <mergeCell ref="A8:B8"/>
    <mergeCell ref="A9:B9"/>
    <mergeCell ref="A18:B19"/>
    <mergeCell ref="A50:B50"/>
    <mergeCell ref="A51:B51"/>
    <mergeCell ref="A52:B52"/>
    <mergeCell ref="A53:B53"/>
    <mergeCell ref="A54:B54"/>
    <mergeCell ref="A43:B43"/>
    <mergeCell ref="A44:B44"/>
    <mergeCell ref="A38:B38"/>
    <mergeCell ref="A29:B29"/>
    <mergeCell ref="A30:B30"/>
    <mergeCell ref="A31:B31"/>
    <mergeCell ref="A32:B32"/>
    <mergeCell ref="A34:B34"/>
    <mergeCell ref="A35:B35"/>
    <mergeCell ref="D10:E11"/>
    <mergeCell ref="F10:G11"/>
    <mergeCell ref="I10:L11"/>
    <mergeCell ref="A10:B11"/>
    <mergeCell ref="A12:B13"/>
    <mergeCell ref="A77:B77"/>
    <mergeCell ref="A78:B78"/>
    <mergeCell ref="A67:B67"/>
    <mergeCell ref="A68:B68"/>
    <mergeCell ref="A69:B69"/>
    <mergeCell ref="A70:B70"/>
    <mergeCell ref="A71:B71"/>
    <mergeCell ref="A72:B72"/>
    <mergeCell ref="A22:B22"/>
    <mergeCell ref="A24:B24"/>
    <mergeCell ref="D13:E14"/>
    <mergeCell ref="F13:G14"/>
    <mergeCell ref="I13:L14"/>
    <mergeCell ref="A14:B14"/>
    <mergeCell ref="A15:B15"/>
    <mergeCell ref="D16:E17"/>
    <mergeCell ref="F16:G17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I16:L17"/>
    <mergeCell ref="A16:B16"/>
    <mergeCell ref="A49:B49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45:B45"/>
    <mergeCell ref="A46:B46"/>
    <mergeCell ref="A47:B47"/>
    <mergeCell ref="A48:B48"/>
    <mergeCell ref="A36:B36"/>
    <mergeCell ref="A39:B39"/>
    <mergeCell ref="A40:B40"/>
    <mergeCell ref="A41:B41"/>
    <mergeCell ref="A42:B42"/>
    <mergeCell ref="A37:B37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B730"/>
    <mergeCell ref="A731:B731"/>
    <mergeCell ref="A732:B732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829:B829"/>
    <mergeCell ref="A830:B830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35:B835"/>
    <mergeCell ref="A836:B836"/>
    <mergeCell ref="A837:B837"/>
    <mergeCell ref="A838:B838"/>
    <mergeCell ref="A839:B839"/>
    <mergeCell ref="A840:B840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76:B876"/>
    <mergeCell ref="A901:B901"/>
    <mergeCell ref="A902:B902"/>
    <mergeCell ref="A903:B903"/>
    <mergeCell ref="A904:B904"/>
    <mergeCell ref="A905:B905"/>
    <mergeCell ref="A906:B906"/>
    <mergeCell ref="A895:B895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07:B907"/>
    <mergeCell ref="A908:B908"/>
    <mergeCell ref="A909:B909"/>
    <mergeCell ref="A910:B910"/>
    <mergeCell ref="A911:B911"/>
    <mergeCell ref="A912:B912"/>
    <mergeCell ref="A937:B937"/>
    <mergeCell ref="A938:B938"/>
    <mergeCell ref="A939:B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43:B943"/>
    <mergeCell ref="A944:B944"/>
    <mergeCell ref="A945:B945"/>
    <mergeCell ref="A946:B946"/>
    <mergeCell ref="A947:B947"/>
    <mergeCell ref="A948:B948"/>
    <mergeCell ref="A973:B973"/>
    <mergeCell ref="A974:B974"/>
    <mergeCell ref="A975:B975"/>
    <mergeCell ref="A976:B976"/>
    <mergeCell ref="A977:B977"/>
    <mergeCell ref="A978:B978"/>
    <mergeCell ref="A967:B967"/>
    <mergeCell ref="A968:B968"/>
    <mergeCell ref="A969:B969"/>
    <mergeCell ref="A970:B970"/>
    <mergeCell ref="A971:B971"/>
    <mergeCell ref="A972:B972"/>
    <mergeCell ref="A961:B961"/>
    <mergeCell ref="A962:B962"/>
    <mergeCell ref="A963:B963"/>
    <mergeCell ref="A964:B964"/>
    <mergeCell ref="A965:B965"/>
    <mergeCell ref="A966:B966"/>
    <mergeCell ref="A991:B991"/>
    <mergeCell ref="A992:B992"/>
    <mergeCell ref="A993:B993"/>
    <mergeCell ref="A994:B994"/>
    <mergeCell ref="A995:B995"/>
    <mergeCell ref="A996:B996"/>
    <mergeCell ref="A985:B985"/>
    <mergeCell ref="A986:B986"/>
    <mergeCell ref="A987:B987"/>
    <mergeCell ref="A988:B988"/>
    <mergeCell ref="A989:B989"/>
    <mergeCell ref="A990:B990"/>
    <mergeCell ref="A979:B979"/>
    <mergeCell ref="A980:B980"/>
    <mergeCell ref="A981:B981"/>
    <mergeCell ref="A982:B982"/>
    <mergeCell ref="A983:B983"/>
    <mergeCell ref="A984:B984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B1026"/>
    <mergeCell ref="A1015:B1015"/>
    <mergeCell ref="A1016:B1016"/>
    <mergeCell ref="A1017:B1017"/>
    <mergeCell ref="A1018:B1018"/>
    <mergeCell ref="A1019:B1019"/>
    <mergeCell ref="A1020:B1020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33:B1033"/>
    <mergeCell ref="A1034:B1034"/>
    <mergeCell ref="A1035:B1035"/>
    <mergeCell ref="A1036:B1036"/>
    <mergeCell ref="A1037:B1037"/>
    <mergeCell ref="A1038:B1038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51:B1051"/>
    <mergeCell ref="A1052:B1052"/>
    <mergeCell ref="A1053:B1053"/>
    <mergeCell ref="A1054:B1054"/>
    <mergeCell ref="A1055:B1055"/>
    <mergeCell ref="A1056:B1056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069:B1069"/>
    <mergeCell ref="A1070:B1070"/>
    <mergeCell ref="A1071:B1071"/>
    <mergeCell ref="A1072:B1072"/>
    <mergeCell ref="A1073:B1073"/>
    <mergeCell ref="A1074:B1074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087:B1087"/>
    <mergeCell ref="A1088:B1088"/>
    <mergeCell ref="A1089:B1089"/>
    <mergeCell ref="A1090:B1090"/>
    <mergeCell ref="A1091:B1091"/>
    <mergeCell ref="A1092:B1092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05:B1105"/>
    <mergeCell ref="A1106:B1106"/>
    <mergeCell ref="A1107:B1107"/>
    <mergeCell ref="A1108:B1108"/>
    <mergeCell ref="A1109:B1109"/>
    <mergeCell ref="A1110:B1110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23:B1123"/>
    <mergeCell ref="A1124:B1124"/>
    <mergeCell ref="A1125:B1125"/>
    <mergeCell ref="A1126:B1126"/>
    <mergeCell ref="A1127:B1127"/>
    <mergeCell ref="A1128:B1128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41:B1141"/>
    <mergeCell ref="A1142:B1142"/>
    <mergeCell ref="A1143:B1143"/>
    <mergeCell ref="A1144:B1144"/>
    <mergeCell ref="A1145:B1145"/>
    <mergeCell ref="A1146:B1146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59:B1159"/>
    <mergeCell ref="A1160:B1160"/>
    <mergeCell ref="A1161:B1161"/>
    <mergeCell ref="A1162:B1162"/>
    <mergeCell ref="A1163:B1163"/>
    <mergeCell ref="A1164:B1164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177:B1177"/>
    <mergeCell ref="A1178:B1178"/>
    <mergeCell ref="A1179:B1179"/>
    <mergeCell ref="A1180:B1180"/>
    <mergeCell ref="A1181:B1181"/>
    <mergeCell ref="A1182:B1182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195:B1195"/>
    <mergeCell ref="A1196:B1196"/>
    <mergeCell ref="A1197:B1197"/>
    <mergeCell ref="A1198:B1198"/>
    <mergeCell ref="A1199:B1199"/>
    <mergeCell ref="A1200:B1200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13:B1213"/>
    <mergeCell ref="A1214:B1214"/>
    <mergeCell ref="A1215:B1215"/>
    <mergeCell ref="A1216:B1216"/>
    <mergeCell ref="A1217:B1217"/>
    <mergeCell ref="A1218:B1218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31:B1231"/>
    <mergeCell ref="A1232:B1232"/>
    <mergeCell ref="A1233:B1233"/>
    <mergeCell ref="A1234:B1234"/>
    <mergeCell ref="A1235:B1235"/>
    <mergeCell ref="A1236:B1236"/>
    <mergeCell ref="A1261:B1261"/>
    <mergeCell ref="A1262:B1262"/>
    <mergeCell ref="A1263:B1263"/>
    <mergeCell ref="A1264:B1264"/>
    <mergeCell ref="A1265:B1265"/>
    <mergeCell ref="A1266:B1266"/>
    <mergeCell ref="A1255:B1255"/>
    <mergeCell ref="A1256:B1256"/>
    <mergeCell ref="A1257:B1257"/>
    <mergeCell ref="A1258:B1258"/>
    <mergeCell ref="A1259:B1259"/>
    <mergeCell ref="A1260:B1260"/>
    <mergeCell ref="A1249:B1249"/>
    <mergeCell ref="A1250:B1250"/>
    <mergeCell ref="A1251:B1251"/>
    <mergeCell ref="A1252:B1252"/>
    <mergeCell ref="A1253:B1253"/>
    <mergeCell ref="A1254:B1254"/>
    <mergeCell ref="A1279:B1279"/>
    <mergeCell ref="A1280:B1280"/>
    <mergeCell ref="A1281:B1281"/>
    <mergeCell ref="A1282:B1282"/>
    <mergeCell ref="A1283:B1283"/>
    <mergeCell ref="A1284:B1284"/>
    <mergeCell ref="A1273:B1273"/>
    <mergeCell ref="A1274:B1274"/>
    <mergeCell ref="A1275:B1275"/>
    <mergeCell ref="A1276:B1276"/>
    <mergeCell ref="A1277:B1277"/>
    <mergeCell ref="A1278:B1278"/>
    <mergeCell ref="A1267:B1267"/>
    <mergeCell ref="A1268:B1268"/>
    <mergeCell ref="A1269:B1269"/>
    <mergeCell ref="A1270:B1270"/>
    <mergeCell ref="A1271:B1271"/>
    <mergeCell ref="A1272:B1272"/>
    <mergeCell ref="A1297:B1297"/>
    <mergeCell ref="A1298:B1298"/>
    <mergeCell ref="A1299:B1299"/>
    <mergeCell ref="A1300:B1300"/>
    <mergeCell ref="A1301:B1301"/>
    <mergeCell ref="A1302:B1302"/>
    <mergeCell ref="A1291:B1291"/>
    <mergeCell ref="A1292:B1292"/>
    <mergeCell ref="A1293:B1293"/>
    <mergeCell ref="A1294:B1294"/>
    <mergeCell ref="A1295:B1295"/>
    <mergeCell ref="A1296:B1296"/>
    <mergeCell ref="A1285:B1285"/>
    <mergeCell ref="A1286:B1286"/>
    <mergeCell ref="A1287:B1287"/>
    <mergeCell ref="A1288:B1288"/>
    <mergeCell ref="A1289:B1289"/>
    <mergeCell ref="A1290:B1290"/>
    <mergeCell ref="A1315:B1315"/>
    <mergeCell ref="A1316:B1316"/>
    <mergeCell ref="A1317:B1317"/>
    <mergeCell ref="A1318:B1318"/>
    <mergeCell ref="A1319:B1319"/>
    <mergeCell ref="A1320:B1320"/>
    <mergeCell ref="A1309:B1309"/>
    <mergeCell ref="A1310:B1310"/>
    <mergeCell ref="A1311:B1311"/>
    <mergeCell ref="A1312:B1312"/>
    <mergeCell ref="A1313:B1313"/>
    <mergeCell ref="A1314:B1314"/>
    <mergeCell ref="A1303:B1303"/>
    <mergeCell ref="A1304:B1304"/>
    <mergeCell ref="A1305:B1305"/>
    <mergeCell ref="A1306:B1306"/>
    <mergeCell ref="A1307:B1307"/>
    <mergeCell ref="A1308:B1308"/>
    <mergeCell ref="A1333:B1333"/>
    <mergeCell ref="A1334:B1334"/>
    <mergeCell ref="A1335:B1335"/>
    <mergeCell ref="A1336:B1336"/>
    <mergeCell ref="A1337:B1337"/>
    <mergeCell ref="A1338:B1338"/>
    <mergeCell ref="A1327:B1327"/>
    <mergeCell ref="A1328:B1328"/>
    <mergeCell ref="A1329:B1329"/>
    <mergeCell ref="A1330:B1330"/>
    <mergeCell ref="A1331:B1331"/>
    <mergeCell ref="A1332:B1332"/>
    <mergeCell ref="A1321:B1321"/>
    <mergeCell ref="A1322:B1322"/>
    <mergeCell ref="A1323:B1323"/>
    <mergeCell ref="A1324:B1324"/>
    <mergeCell ref="A1325:B1325"/>
    <mergeCell ref="A1326:B1326"/>
    <mergeCell ref="A1351:B1351"/>
    <mergeCell ref="A1352:B1352"/>
    <mergeCell ref="A1353:B1353"/>
    <mergeCell ref="A1354:B1354"/>
    <mergeCell ref="A1355:B1355"/>
    <mergeCell ref="A1356:B1356"/>
    <mergeCell ref="A1345:B1345"/>
    <mergeCell ref="A1346:B1346"/>
    <mergeCell ref="A1347:B1347"/>
    <mergeCell ref="A1348:B1348"/>
    <mergeCell ref="A1349:B1349"/>
    <mergeCell ref="A1350:B1350"/>
    <mergeCell ref="A1339:B1339"/>
    <mergeCell ref="A1340:B1340"/>
    <mergeCell ref="A1341:B1341"/>
    <mergeCell ref="A1342:B1342"/>
    <mergeCell ref="A1343:B1343"/>
    <mergeCell ref="A1344:B1344"/>
    <mergeCell ref="A1369:B1369"/>
    <mergeCell ref="A1370:B1370"/>
    <mergeCell ref="A1371:B1371"/>
    <mergeCell ref="A1372:B1372"/>
    <mergeCell ref="A1373:B1373"/>
    <mergeCell ref="A1374:B1374"/>
    <mergeCell ref="A1363:B1363"/>
    <mergeCell ref="A1364:B1364"/>
    <mergeCell ref="A1365:B1365"/>
    <mergeCell ref="A1366:B1366"/>
    <mergeCell ref="A1367:B1367"/>
    <mergeCell ref="A1368:B1368"/>
    <mergeCell ref="A1357:B1357"/>
    <mergeCell ref="A1358:B1358"/>
    <mergeCell ref="A1359:B1359"/>
    <mergeCell ref="A1360:B1360"/>
    <mergeCell ref="A1361:B1361"/>
    <mergeCell ref="A1362:B1362"/>
    <mergeCell ref="A1387:B1387"/>
    <mergeCell ref="A1388:B1388"/>
    <mergeCell ref="A1389:B1389"/>
    <mergeCell ref="A1390:B1390"/>
    <mergeCell ref="A1391:B1391"/>
    <mergeCell ref="A1392:B1392"/>
    <mergeCell ref="A1381:B1381"/>
    <mergeCell ref="A1382:B1382"/>
    <mergeCell ref="A1383:B1383"/>
    <mergeCell ref="A1384:B1384"/>
    <mergeCell ref="A1385:B1385"/>
    <mergeCell ref="A1386:B1386"/>
    <mergeCell ref="A1375:B1375"/>
    <mergeCell ref="A1376:B1376"/>
    <mergeCell ref="A1377:B1377"/>
    <mergeCell ref="A1378:B1378"/>
    <mergeCell ref="A1379:B1379"/>
    <mergeCell ref="A1380:B1380"/>
    <mergeCell ref="A1405:B1405"/>
    <mergeCell ref="A1406:B1406"/>
    <mergeCell ref="A1407:B1407"/>
    <mergeCell ref="A1408:B1408"/>
    <mergeCell ref="A1409:B1409"/>
    <mergeCell ref="A1410:B1410"/>
    <mergeCell ref="A1399:B1399"/>
    <mergeCell ref="A1400:B1400"/>
    <mergeCell ref="A1401:B1401"/>
    <mergeCell ref="A1402:B1402"/>
    <mergeCell ref="A1403:B1403"/>
    <mergeCell ref="A1404:B1404"/>
    <mergeCell ref="A1393:B1393"/>
    <mergeCell ref="A1394:B1394"/>
    <mergeCell ref="A1395:B1395"/>
    <mergeCell ref="A1396:B1396"/>
    <mergeCell ref="A1397:B1397"/>
    <mergeCell ref="A1398:B1398"/>
    <mergeCell ref="A1423:B1423"/>
    <mergeCell ref="A1424:B1424"/>
    <mergeCell ref="A1425:B1425"/>
    <mergeCell ref="A1426:B1426"/>
    <mergeCell ref="A1427:B1427"/>
    <mergeCell ref="A1428:B1428"/>
    <mergeCell ref="A1417:B1417"/>
    <mergeCell ref="A1418:B1418"/>
    <mergeCell ref="A1419:B1419"/>
    <mergeCell ref="A1420:B1420"/>
    <mergeCell ref="A1421:B1421"/>
    <mergeCell ref="A1422:B1422"/>
    <mergeCell ref="A1411:B1411"/>
    <mergeCell ref="A1412:B1412"/>
    <mergeCell ref="A1413:B1413"/>
    <mergeCell ref="A1414:B1414"/>
    <mergeCell ref="A1415:B1415"/>
    <mergeCell ref="A1416:B1416"/>
    <mergeCell ref="A1441:B1441"/>
    <mergeCell ref="A1442:B1442"/>
    <mergeCell ref="A1443:B1443"/>
    <mergeCell ref="A1444:B1444"/>
    <mergeCell ref="A1445:B1445"/>
    <mergeCell ref="A1446:B1446"/>
    <mergeCell ref="A1435:B1435"/>
    <mergeCell ref="A1436:B1436"/>
    <mergeCell ref="A1437:B1437"/>
    <mergeCell ref="A1438:B1438"/>
    <mergeCell ref="A1439:B1439"/>
    <mergeCell ref="A1440:B1440"/>
    <mergeCell ref="A1429:B1429"/>
    <mergeCell ref="A1430:B1430"/>
    <mergeCell ref="A1431:B1431"/>
    <mergeCell ref="A1432:B1432"/>
    <mergeCell ref="A1433:B1433"/>
    <mergeCell ref="A1434:B1434"/>
    <mergeCell ref="A1459:B1459"/>
    <mergeCell ref="A1460:B1460"/>
    <mergeCell ref="A1461:B1461"/>
    <mergeCell ref="A1462:B1462"/>
    <mergeCell ref="A1463:B1463"/>
    <mergeCell ref="A1464:B1464"/>
    <mergeCell ref="A1453:B1453"/>
    <mergeCell ref="A1454:B1454"/>
    <mergeCell ref="A1455:B1455"/>
    <mergeCell ref="A1456:B1456"/>
    <mergeCell ref="A1457:B1457"/>
    <mergeCell ref="A1458:B1458"/>
    <mergeCell ref="A1447:B1447"/>
    <mergeCell ref="A1448:B1448"/>
    <mergeCell ref="A1449:B1449"/>
    <mergeCell ref="A1450:B1450"/>
    <mergeCell ref="A1451:B1451"/>
    <mergeCell ref="A1452:B1452"/>
    <mergeCell ref="A1477:B1477"/>
    <mergeCell ref="A1478:B1478"/>
    <mergeCell ref="A1479:B1479"/>
    <mergeCell ref="A1480:B1480"/>
    <mergeCell ref="A1481:B1481"/>
    <mergeCell ref="A1482:B1482"/>
    <mergeCell ref="A1471:B1471"/>
    <mergeCell ref="A1472:B1472"/>
    <mergeCell ref="A1473:B1473"/>
    <mergeCell ref="A1474:B1474"/>
    <mergeCell ref="A1475:B1475"/>
    <mergeCell ref="A1476:B1476"/>
    <mergeCell ref="A1465:B1465"/>
    <mergeCell ref="A1466:B1466"/>
    <mergeCell ref="A1467:B1467"/>
    <mergeCell ref="A1468:B1468"/>
    <mergeCell ref="A1469:B1469"/>
    <mergeCell ref="A1470:B1470"/>
    <mergeCell ref="A1495:B1495"/>
    <mergeCell ref="A1496:B1496"/>
    <mergeCell ref="A1497:B1497"/>
    <mergeCell ref="A1498:B1498"/>
    <mergeCell ref="A1499:B1499"/>
    <mergeCell ref="A1500:B1500"/>
    <mergeCell ref="A1489:B1489"/>
    <mergeCell ref="A1490:B1490"/>
    <mergeCell ref="A1491:B1491"/>
    <mergeCell ref="A1492:B1492"/>
    <mergeCell ref="A1493:B1493"/>
    <mergeCell ref="A1494:B1494"/>
    <mergeCell ref="A1483:B1483"/>
    <mergeCell ref="A1484:B1484"/>
    <mergeCell ref="A1485:B1485"/>
    <mergeCell ref="A1486:B1486"/>
    <mergeCell ref="A1487:B1487"/>
    <mergeCell ref="A1488:B1488"/>
    <mergeCell ref="A1513:B1513"/>
    <mergeCell ref="A1514:B1514"/>
    <mergeCell ref="A1515:B1515"/>
    <mergeCell ref="A1516:B1516"/>
    <mergeCell ref="A1517:B1517"/>
    <mergeCell ref="A1518:B1518"/>
    <mergeCell ref="A1507:B1507"/>
    <mergeCell ref="A1508:B1508"/>
    <mergeCell ref="A1509:B1509"/>
    <mergeCell ref="A1510:B1510"/>
    <mergeCell ref="A1511:B1511"/>
    <mergeCell ref="A1512:B1512"/>
    <mergeCell ref="A1501:B1501"/>
    <mergeCell ref="A1502:B1502"/>
    <mergeCell ref="A1503:B1503"/>
    <mergeCell ref="A1504:B1504"/>
    <mergeCell ref="A1505:B1505"/>
    <mergeCell ref="A1506:B1506"/>
    <mergeCell ref="A1531:B1531"/>
    <mergeCell ref="A1532:B1532"/>
    <mergeCell ref="A1533:B1533"/>
    <mergeCell ref="A1534:B1534"/>
    <mergeCell ref="A1535:B1535"/>
    <mergeCell ref="A1536:B1536"/>
    <mergeCell ref="A1525:B1525"/>
    <mergeCell ref="A1526:B1526"/>
    <mergeCell ref="A1527:B1527"/>
    <mergeCell ref="A1528:B1528"/>
    <mergeCell ref="A1529:B1529"/>
    <mergeCell ref="A1530:B1530"/>
    <mergeCell ref="A1519:B1519"/>
    <mergeCell ref="A1520:B1520"/>
    <mergeCell ref="A1521:B1521"/>
    <mergeCell ref="A1522:B1522"/>
    <mergeCell ref="A1523:B1523"/>
    <mergeCell ref="A1524:B1524"/>
    <mergeCell ref="A1549:B1549"/>
    <mergeCell ref="A1550:B1550"/>
    <mergeCell ref="A1551:B1551"/>
    <mergeCell ref="A1552:B1552"/>
    <mergeCell ref="A1553:B1553"/>
    <mergeCell ref="A1554:B1554"/>
    <mergeCell ref="A1543:B1543"/>
    <mergeCell ref="A1544:B1544"/>
    <mergeCell ref="A1545:B1545"/>
    <mergeCell ref="A1546:B1546"/>
    <mergeCell ref="A1547:B1547"/>
    <mergeCell ref="A1548:B1548"/>
    <mergeCell ref="A1537:B1537"/>
    <mergeCell ref="A1538:B1538"/>
    <mergeCell ref="A1539:B1539"/>
    <mergeCell ref="A1540:B1540"/>
    <mergeCell ref="A1541:B1541"/>
    <mergeCell ref="A1542:B1542"/>
    <mergeCell ref="A1567:B1567"/>
    <mergeCell ref="A1568:B1568"/>
    <mergeCell ref="A1569:B1569"/>
    <mergeCell ref="A1570:B1570"/>
    <mergeCell ref="A1571:B1571"/>
    <mergeCell ref="A1572:B1572"/>
    <mergeCell ref="A1561:B1561"/>
    <mergeCell ref="A1562:B1562"/>
    <mergeCell ref="A1563:B1563"/>
    <mergeCell ref="A1564:B1564"/>
    <mergeCell ref="A1565:B1565"/>
    <mergeCell ref="A1566:B1566"/>
    <mergeCell ref="A1555:B1555"/>
    <mergeCell ref="A1556:B1556"/>
    <mergeCell ref="A1557:B1557"/>
    <mergeCell ref="A1558:B1558"/>
    <mergeCell ref="A1559:B1559"/>
    <mergeCell ref="A1560:B1560"/>
    <mergeCell ref="A1585:B1585"/>
    <mergeCell ref="A1586:B1586"/>
    <mergeCell ref="A1587:B1587"/>
    <mergeCell ref="A1588:B1588"/>
    <mergeCell ref="A1589:B1589"/>
    <mergeCell ref="A1590:B1590"/>
    <mergeCell ref="A1579:B1579"/>
    <mergeCell ref="A1580:B1580"/>
    <mergeCell ref="A1581:B1581"/>
    <mergeCell ref="A1582:B1582"/>
    <mergeCell ref="A1583:B1583"/>
    <mergeCell ref="A1584:B1584"/>
    <mergeCell ref="A1573:B1573"/>
    <mergeCell ref="A1574:B1574"/>
    <mergeCell ref="A1575:B1575"/>
    <mergeCell ref="A1576:B1576"/>
    <mergeCell ref="A1577:B1577"/>
    <mergeCell ref="A1578:B1578"/>
    <mergeCell ref="A1603:B1603"/>
    <mergeCell ref="A1604:B1604"/>
    <mergeCell ref="A1605:B1605"/>
    <mergeCell ref="A1606:B1606"/>
    <mergeCell ref="A1607:B1607"/>
    <mergeCell ref="A1608:B1608"/>
    <mergeCell ref="A1597:B1597"/>
    <mergeCell ref="A1598:B1598"/>
    <mergeCell ref="A1599:B1599"/>
    <mergeCell ref="A1600:B1600"/>
    <mergeCell ref="A1601:B1601"/>
    <mergeCell ref="A1602:B1602"/>
    <mergeCell ref="A1591:B1591"/>
    <mergeCell ref="A1592:B1592"/>
    <mergeCell ref="A1593:B1593"/>
    <mergeCell ref="A1594:B1594"/>
    <mergeCell ref="A1595:B1595"/>
    <mergeCell ref="A1596:B1596"/>
    <mergeCell ref="A1621:B1621"/>
    <mergeCell ref="A1622:B1622"/>
    <mergeCell ref="A1623:B1623"/>
    <mergeCell ref="A1624:B1624"/>
    <mergeCell ref="A1625:B1625"/>
    <mergeCell ref="A1626:B1626"/>
    <mergeCell ref="A1615:B1615"/>
    <mergeCell ref="A1616:B1616"/>
    <mergeCell ref="A1617:B1617"/>
    <mergeCell ref="A1618:B1618"/>
    <mergeCell ref="A1619:B1619"/>
    <mergeCell ref="A1620:B1620"/>
    <mergeCell ref="A1609:B1609"/>
    <mergeCell ref="A1610:B1610"/>
    <mergeCell ref="A1611:B1611"/>
    <mergeCell ref="A1612:B1612"/>
    <mergeCell ref="A1613:B1613"/>
    <mergeCell ref="A1614:B1614"/>
    <mergeCell ref="A1639:B1639"/>
    <mergeCell ref="A1640:B1640"/>
    <mergeCell ref="A1641:B1641"/>
    <mergeCell ref="A1642:B1642"/>
    <mergeCell ref="A1643:B1643"/>
    <mergeCell ref="A1644:B1644"/>
    <mergeCell ref="A1633:B1633"/>
    <mergeCell ref="A1634:B1634"/>
    <mergeCell ref="A1635:B1635"/>
    <mergeCell ref="A1636:B1636"/>
    <mergeCell ref="A1637:B1637"/>
    <mergeCell ref="A1638:B1638"/>
    <mergeCell ref="A1627:B1627"/>
    <mergeCell ref="A1628:B1628"/>
    <mergeCell ref="A1629:B1629"/>
    <mergeCell ref="A1630:B1630"/>
    <mergeCell ref="A1631:B1631"/>
    <mergeCell ref="A1632:B1632"/>
    <mergeCell ref="A1657:B1657"/>
    <mergeCell ref="A1658:B1658"/>
    <mergeCell ref="A1659:B1659"/>
    <mergeCell ref="A1660:B1660"/>
    <mergeCell ref="A1661:B1661"/>
    <mergeCell ref="A1662:B1662"/>
    <mergeCell ref="A1651:B1651"/>
    <mergeCell ref="A1652:B1652"/>
    <mergeCell ref="A1653:B1653"/>
    <mergeCell ref="A1654:B1654"/>
    <mergeCell ref="A1655:B1655"/>
    <mergeCell ref="A1656:B1656"/>
    <mergeCell ref="A1645:B1645"/>
    <mergeCell ref="A1646:B1646"/>
    <mergeCell ref="A1647:B1647"/>
    <mergeCell ref="A1648:B1648"/>
    <mergeCell ref="A1649:B1649"/>
    <mergeCell ref="A1650:B1650"/>
    <mergeCell ref="A1675:B1675"/>
    <mergeCell ref="A1676:B1676"/>
    <mergeCell ref="A1677:B1677"/>
    <mergeCell ref="A1678:B1678"/>
    <mergeCell ref="A1679:B1679"/>
    <mergeCell ref="A1680:B1680"/>
    <mergeCell ref="A1669:B1669"/>
    <mergeCell ref="A1670:B1670"/>
    <mergeCell ref="A1671:B1671"/>
    <mergeCell ref="A1672:B1672"/>
    <mergeCell ref="A1673:B1673"/>
    <mergeCell ref="A1674:B1674"/>
    <mergeCell ref="A1663:B1663"/>
    <mergeCell ref="A1664:B1664"/>
    <mergeCell ref="A1665:B1665"/>
    <mergeCell ref="A1666:B1666"/>
    <mergeCell ref="A1667:B1667"/>
    <mergeCell ref="A1668:B1668"/>
    <mergeCell ref="A1693:B1693"/>
    <mergeCell ref="A1694:B1694"/>
    <mergeCell ref="A1695:B1695"/>
    <mergeCell ref="A1696:B1696"/>
    <mergeCell ref="A1697:B1697"/>
    <mergeCell ref="A1698:B1698"/>
    <mergeCell ref="A1687:B1687"/>
    <mergeCell ref="A1688:B1688"/>
    <mergeCell ref="A1689:B1689"/>
    <mergeCell ref="A1690:B1690"/>
    <mergeCell ref="A1691:B1691"/>
    <mergeCell ref="A1692:B1692"/>
    <mergeCell ref="A1681:B1681"/>
    <mergeCell ref="A1682:B1682"/>
    <mergeCell ref="A1683:B1683"/>
    <mergeCell ref="A1684:B1684"/>
    <mergeCell ref="A1685:B1685"/>
    <mergeCell ref="A1686:B1686"/>
    <mergeCell ref="A1711:B1711"/>
    <mergeCell ref="A1712:B1712"/>
    <mergeCell ref="A1713:B1713"/>
    <mergeCell ref="A1714:B1714"/>
    <mergeCell ref="A1715:B1715"/>
    <mergeCell ref="A1716:B1716"/>
    <mergeCell ref="A1705:B1705"/>
    <mergeCell ref="A1706:B1706"/>
    <mergeCell ref="A1707:B1707"/>
    <mergeCell ref="A1708:B1708"/>
    <mergeCell ref="A1709:B1709"/>
    <mergeCell ref="A1710:B1710"/>
    <mergeCell ref="A1699:B1699"/>
    <mergeCell ref="A1700:B1700"/>
    <mergeCell ref="A1701:B1701"/>
    <mergeCell ref="A1702:B1702"/>
    <mergeCell ref="A1703:B1703"/>
    <mergeCell ref="A1704:B1704"/>
    <mergeCell ref="A1729:B1729"/>
    <mergeCell ref="A1730:B1730"/>
    <mergeCell ref="A1731:B1731"/>
    <mergeCell ref="A1732:B1732"/>
    <mergeCell ref="A1733:B1733"/>
    <mergeCell ref="A1734:B1734"/>
    <mergeCell ref="A1723:B1723"/>
    <mergeCell ref="A1724:B1724"/>
    <mergeCell ref="A1725:B1725"/>
    <mergeCell ref="A1726:B1726"/>
    <mergeCell ref="A1727:B1727"/>
    <mergeCell ref="A1728:B1728"/>
    <mergeCell ref="A1717:B1717"/>
    <mergeCell ref="A1718:B1718"/>
    <mergeCell ref="A1719:B1719"/>
    <mergeCell ref="A1720:B1720"/>
    <mergeCell ref="A1721:B1721"/>
    <mergeCell ref="A1722:B1722"/>
    <mergeCell ref="A1747:B1747"/>
    <mergeCell ref="A1748:B1748"/>
    <mergeCell ref="A1749:B1749"/>
    <mergeCell ref="A1750:B1750"/>
    <mergeCell ref="A1751:B1751"/>
    <mergeCell ref="A1752:B1752"/>
    <mergeCell ref="A1741:B1741"/>
    <mergeCell ref="A1742:B1742"/>
    <mergeCell ref="A1743:B1743"/>
    <mergeCell ref="A1744:B1744"/>
    <mergeCell ref="A1745:B1745"/>
    <mergeCell ref="A1746:B1746"/>
    <mergeCell ref="A1735:B1735"/>
    <mergeCell ref="A1736:B1736"/>
    <mergeCell ref="A1737:B1737"/>
    <mergeCell ref="A1738:B1738"/>
    <mergeCell ref="A1739:B1739"/>
    <mergeCell ref="A1740:B1740"/>
    <mergeCell ref="A1765:B1765"/>
    <mergeCell ref="A1766:B1766"/>
    <mergeCell ref="A1767:B1767"/>
    <mergeCell ref="A1768:B1768"/>
    <mergeCell ref="A1769:B1769"/>
    <mergeCell ref="A1770:B1770"/>
    <mergeCell ref="A1759:B1759"/>
    <mergeCell ref="A1760:B1760"/>
    <mergeCell ref="A1761:B1761"/>
    <mergeCell ref="A1762:B1762"/>
    <mergeCell ref="A1763:B1763"/>
    <mergeCell ref="A1764:B1764"/>
    <mergeCell ref="A1753:B1753"/>
    <mergeCell ref="A1754:B1754"/>
    <mergeCell ref="A1755:B1755"/>
    <mergeCell ref="A1756:B1756"/>
    <mergeCell ref="A1757:B1757"/>
    <mergeCell ref="A1758:B1758"/>
    <mergeCell ref="A1783:B1783"/>
    <mergeCell ref="A1784:B1784"/>
    <mergeCell ref="A1785:B1785"/>
    <mergeCell ref="A1786:B1786"/>
    <mergeCell ref="A1787:B1787"/>
    <mergeCell ref="A1788:B1788"/>
    <mergeCell ref="A1777:B1777"/>
    <mergeCell ref="A1778:B1778"/>
    <mergeCell ref="A1779:B1779"/>
    <mergeCell ref="A1780:B1780"/>
    <mergeCell ref="A1781:B1781"/>
    <mergeCell ref="A1782:B1782"/>
    <mergeCell ref="A1771:B1771"/>
    <mergeCell ref="A1772:B1772"/>
    <mergeCell ref="A1773:B1773"/>
    <mergeCell ref="A1774:B1774"/>
    <mergeCell ref="A1775:B1775"/>
    <mergeCell ref="A1776:B1776"/>
    <mergeCell ref="A1801:B1801"/>
    <mergeCell ref="A1802:B1802"/>
    <mergeCell ref="A1803:B1803"/>
    <mergeCell ref="A1804:B1804"/>
    <mergeCell ref="A1805:B1805"/>
    <mergeCell ref="A1806:B1806"/>
    <mergeCell ref="A1795:B1795"/>
    <mergeCell ref="A1796:B1796"/>
    <mergeCell ref="A1797:B1797"/>
    <mergeCell ref="A1798:B1798"/>
    <mergeCell ref="A1799:B1799"/>
    <mergeCell ref="A1800:B1800"/>
    <mergeCell ref="A1789:B1789"/>
    <mergeCell ref="A1790:B1790"/>
    <mergeCell ref="A1791:B1791"/>
    <mergeCell ref="A1792:B1792"/>
    <mergeCell ref="A1793:B1793"/>
    <mergeCell ref="A1794:B1794"/>
    <mergeCell ref="A1819:B1819"/>
    <mergeCell ref="A1820:B1820"/>
    <mergeCell ref="A1821:B1821"/>
    <mergeCell ref="A1822:B1822"/>
    <mergeCell ref="A1823:B1823"/>
    <mergeCell ref="A1824:B1824"/>
    <mergeCell ref="A1813:B1813"/>
    <mergeCell ref="A1814:B1814"/>
    <mergeCell ref="A1815:B1815"/>
    <mergeCell ref="A1816:B1816"/>
    <mergeCell ref="A1817:B1817"/>
    <mergeCell ref="A1818:B1818"/>
    <mergeCell ref="A1807:B1807"/>
    <mergeCell ref="A1808:B1808"/>
    <mergeCell ref="A1809:B1809"/>
    <mergeCell ref="A1810:B1810"/>
    <mergeCell ref="A1811:B1811"/>
    <mergeCell ref="A1812:B1812"/>
    <mergeCell ref="A1837:B1837"/>
    <mergeCell ref="A1838:B1838"/>
    <mergeCell ref="A1839:B1839"/>
    <mergeCell ref="A1840:B1840"/>
    <mergeCell ref="A1841:B1841"/>
    <mergeCell ref="A1842:B1842"/>
    <mergeCell ref="A1831:B1831"/>
    <mergeCell ref="A1832:B1832"/>
    <mergeCell ref="A1833:B1833"/>
    <mergeCell ref="A1834:B1834"/>
    <mergeCell ref="A1835:B1835"/>
    <mergeCell ref="A1836:B1836"/>
    <mergeCell ref="A1825:B1825"/>
    <mergeCell ref="A1826:B1826"/>
    <mergeCell ref="A1827:B1827"/>
    <mergeCell ref="A1828:B1828"/>
    <mergeCell ref="A1829:B1829"/>
    <mergeCell ref="A1830:B1830"/>
    <mergeCell ref="A1855:B1855"/>
    <mergeCell ref="A1856:B1856"/>
    <mergeCell ref="A1857:B1857"/>
    <mergeCell ref="A1858:B1858"/>
    <mergeCell ref="A1859:B1859"/>
    <mergeCell ref="A1860:B1860"/>
    <mergeCell ref="A1849:B1849"/>
    <mergeCell ref="A1850:B1850"/>
    <mergeCell ref="A1851:B1851"/>
    <mergeCell ref="A1852:B1852"/>
    <mergeCell ref="A1853:B1853"/>
    <mergeCell ref="A1854:B1854"/>
    <mergeCell ref="A1843:B1843"/>
    <mergeCell ref="A1844:B1844"/>
    <mergeCell ref="A1845:B1845"/>
    <mergeCell ref="A1846:B1846"/>
    <mergeCell ref="A1847:B1847"/>
    <mergeCell ref="A1848:B1848"/>
    <mergeCell ref="A1873:B1873"/>
    <mergeCell ref="A1874:B1874"/>
    <mergeCell ref="A1875:B1875"/>
    <mergeCell ref="A1876:B1876"/>
    <mergeCell ref="A1877:B1877"/>
    <mergeCell ref="A1878:B1878"/>
    <mergeCell ref="A1867:B1867"/>
    <mergeCell ref="A1868:B1868"/>
    <mergeCell ref="A1869:B1869"/>
    <mergeCell ref="A1870:B1870"/>
    <mergeCell ref="A1871:B1871"/>
    <mergeCell ref="A1872:B1872"/>
    <mergeCell ref="A1861:B1861"/>
    <mergeCell ref="A1862:B1862"/>
    <mergeCell ref="A1863:B1863"/>
    <mergeCell ref="A1864:B1864"/>
    <mergeCell ref="A1865:B1865"/>
    <mergeCell ref="A1866:B1866"/>
    <mergeCell ref="A1891:B1891"/>
    <mergeCell ref="A1892:B1892"/>
    <mergeCell ref="A1893:B1893"/>
    <mergeCell ref="A1894:B1894"/>
    <mergeCell ref="A1895:B1895"/>
    <mergeCell ref="A1896:B1896"/>
    <mergeCell ref="A1885:B1885"/>
    <mergeCell ref="A1886:B1886"/>
    <mergeCell ref="A1887:B1887"/>
    <mergeCell ref="A1888:B1888"/>
    <mergeCell ref="A1889:B1889"/>
    <mergeCell ref="A1890:B1890"/>
    <mergeCell ref="A1879:B1879"/>
    <mergeCell ref="A1880:B1880"/>
    <mergeCell ref="A1881:B1881"/>
    <mergeCell ref="A1882:B1882"/>
    <mergeCell ref="A1883:B1883"/>
    <mergeCell ref="A1884:B1884"/>
    <mergeCell ref="A1909:B1909"/>
    <mergeCell ref="A1910:B1910"/>
    <mergeCell ref="A1911:B1911"/>
    <mergeCell ref="A1912:B1912"/>
    <mergeCell ref="A1913:B1913"/>
    <mergeCell ref="A1914:B1914"/>
    <mergeCell ref="A1903:B1903"/>
    <mergeCell ref="A1904:B1904"/>
    <mergeCell ref="A1905:B1905"/>
    <mergeCell ref="A1906:B1906"/>
    <mergeCell ref="A1907:B1907"/>
    <mergeCell ref="A1908:B1908"/>
    <mergeCell ref="A1897:B1897"/>
    <mergeCell ref="A1898:B1898"/>
    <mergeCell ref="A1899:B1899"/>
    <mergeCell ref="A1900:B1900"/>
    <mergeCell ref="A1901:B1901"/>
    <mergeCell ref="A1902:B1902"/>
    <mergeCell ref="A1927:B1927"/>
    <mergeCell ref="A1928:B1928"/>
    <mergeCell ref="A1929:B1929"/>
    <mergeCell ref="A1930:B1930"/>
    <mergeCell ref="A1931:B1931"/>
    <mergeCell ref="A1932:B1932"/>
    <mergeCell ref="A1921:B1921"/>
    <mergeCell ref="A1922:B1922"/>
    <mergeCell ref="A1923:B1923"/>
    <mergeCell ref="A1924:B1924"/>
    <mergeCell ref="A1925:B1925"/>
    <mergeCell ref="A1926:B1926"/>
    <mergeCell ref="A1915:B1915"/>
    <mergeCell ref="A1916:B1916"/>
    <mergeCell ref="A1917:B1917"/>
    <mergeCell ref="A1918:B1918"/>
    <mergeCell ref="A1919:B1919"/>
    <mergeCell ref="A1920:B1920"/>
    <mergeCell ref="A1945:B1945"/>
    <mergeCell ref="A1946:B1946"/>
    <mergeCell ref="A1947:B1947"/>
    <mergeCell ref="A1948:B1948"/>
    <mergeCell ref="A1949:B1949"/>
    <mergeCell ref="A1950:B1950"/>
    <mergeCell ref="A1939:B1939"/>
    <mergeCell ref="A1940:B1940"/>
    <mergeCell ref="A1941:B1941"/>
    <mergeCell ref="A1942:B1942"/>
    <mergeCell ref="A1943:B1943"/>
    <mergeCell ref="A1944:B1944"/>
    <mergeCell ref="A1933:B1933"/>
    <mergeCell ref="A1934:B1934"/>
    <mergeCell ref="A1935:B1935"/>
    <mergeCell ref="A1936:B1936"/>
    <mergeCell ref="A1937:B1937"/>
    <mergeCell ref="A1938:B1938"/>
    <mergeCell ref="A1963:B1963"/>
    <mergeCell ref="A1964:B1964"/>
    <mergeCell ref="A1965:B1965"/>
    <mergeCell ref="A1966:B1966"/>
    <mergeCell ref="A1967:B1967"/>
    <mergeCell ref="A1968:B1968"/>
    <mergeCell ref="A1957:B1957"/>
    <mergeCell ref="A1958:B1958"/>
    <mergeCell ref="A1959:B1959"/>
    <mergeCell ref="A1960:B1960"/>
    <mergeCell ref="A1961:B1961"/>
    <mergeCell ref="A1962:B1962"/>
    <mergeCell ref="A1951:B1951"/>
    <mergeCell ref="A1952:B1952"/>
    <mergeCell ref="A1953:B1953"/>
    <mergeCell ref="A1954:B1954"/>
    <mergeCell ref="A1955:B1955"/>
    <mergeCell ref="A1956:B1956"/>
    <mergeCell ref="A1981:B1981"/>
    <mergeCell ref="A1982:B1982"/>
    <mergeCell ref="A1983:B1983"/>
    <mergeCell ref="A1984:B1984"/>
    <mergeCell ref="A1985:B1985"/>
    <mergeCell ref="A1986:B1986"/>
    <mergeCell ref="A1975:B1975"/>
    <mergeCell ref="A1976:B1976"/>
    <mergeCell ref="A1977:B1977"/>
    <mergeCell ref="A1978:B1978"/>
    <mergeCell ref="A1979:B1979"/>
    <mergeCell ref="A1980:B1980"/>
    <mergeCell ref="A1969:B1969"/>
    <mergeCell ref="A1970:B1970"/>
    <mergeCell ref="A1971:B1971"/>
    <mergeCell ref="A1972:B1972"/>
    <mergeCell ref="A1973:B1973"/>
    <mergeCell ref="A1974:B1974"/>
    <mergeCell ref="A1999:B1999"/>
    <mergeCell ref="A2000:B2000"/>
    <mergeCell ref="A2001:B2001"/>
    <mergeCell ref="A2002:B2002"/>
    <mergeCell ref="A2003:B2003"/>
    <mergeCell ref="A2004:B2004"/>
    <mergeCell ref="A1993:B1993"/>
    <mergeCell ref="A1994:B1994"/>
    <mergeCell ref="A1995:B1995"/>
    <mergeCell ref="A1996:B1996"/>
    <mergeCell ref="A1997:B1997"/>
    <mergeCell ref="A1998:B1998"/>
    <mergeCell ref="A1987:B1987"/>
    <mergeCell ref="A1988:B1988"/>
    <mergeCell ref="A1989:B1989"/>
    <mergeCell ref="A1990:B1990"/>
    <mergeCell ref="A1991:B1991"/>
    <mergeCell ref="A1992:B1992"/>
    <mergeCell ref="A2026:B2026"/>
    <mergeCell ref="A2027:B2027"/>
    <mergeCell ref="A2028:B2028"/>
    <mergeCell ref="A2017:B2017"/>
    <mergeCell ref="A2018:B2018"/>
    <mergeCell ref="A2019:B2019"/>
    <mergeCell ref="A2020:B2020"/>
    <mergeCell ref="A2021:B2021"/>
    <mergeCell ref="A2022:B2022"/>
    <mergeCell ref="A2011:B2011"/>
    <mergeCell ref="A2012:B2012"/>
    <mergeCell ref="A2013:B2013"/>
    <mergeCell ref="A2014:B2014"/>
    <mergeCell ref="A2015:B2015"/>
    <mergeCell ref="A2016:B2016"/>
    <mergeCell ref="A2005:B2005"/>
    <mergeCell ref="A2006:B2006"/>
    <mergeCell ref="A2007:B2007"/>
    <mergeCell ref="A2008:B2008"/>
    <mergeCell ref="A2009:B2009"/>
    <mergeCell ref="A2010:B2010"/>
    <mergeCell ref="A2053:B2053"/>
    <mergeCell ref="A2054:B2054"/>
    <mergeCell ref="A2055:B2055"/>
    <mergeCell ref="A20:B20"/>
    <mergeCell ref="A23:B23"/>
    <mergeCell ref="A2047:B2047"/>
    <mergeCell ref="A2048:B2048"/>
    <mergeCell ref="A2049:B2049"/>
    <mergeCell ref="A2050:B2050"/>
    <mergeCell ref="A2051:B2051"/>
    <mergeCell ref="A2052:B2052"/>
    <mergeCell ref="A2041:B2041"/>
    <mergeCell ref="A2042:B2042"/>
    <mergeCell ref="A2043:B2043"/>
    <mergeCell ref="A2044:B2044"/>
    <mergeCell ref="A2045:B2045"/>
    <mergeCell ref="A2046:B2046"/>
    <mergeCell ref="A2035:B2035"/>
    <mergeCell ref="A2036:B2036"/>
    <mergeCell ref="A2037:B2037"/>
    <mergeCell ref="A2038:B2038"/>
    <mergeCell ref="A2039:B2039"/>
    <mergeCell ref="A2040:B2040"/>
    <mergeCell ref="A2029:B2029"/>
    <mergeCell ref="A2030:B2030"/>
    <mergeCell ref="A2031:B2031"/>
    <mergeCell ref="A2032:B2032"/>
    <mergeCell ref="A2033:B2033"/>
    <mergeCell ref="A2034:B2034"/>
    <mergeCell ref="A2023:B2023"/>
    <mergeCell ref="A2024:B2024"/>
    <mergeCell ref="A2025:B2025"/>
  </mergeCells>
  <hyperlinks>
    <hyperlink ref="A1:B2" location="MENU!A1" display="DECLARACION ANUAL PERSONAS MORALES" xr:uid="{00000000-0004-0000-0000-000000000000}"/>
    <hyperlink ref="B3" location="CONTACTO!A1" display="►" xr:uid="{00000000-0004-0000-0000-000001000000}"/>
    <hyperlink ref="A3" location="Hoja5!A1" display="◄" xr:uid="{00000000-0004-0000-0000-000002000000}"/>
    <hyperlink ref="A5" location="'DATOS DE LA EMPRESA'!A1" display="Datos de la empresa" xr:uid="{00000000-0004-0000-0000-000003000000}"/>
    <hyperlink ref="A4" location="'DATOS DE LA EMPRESA'!A1" display="Datos de la empresa" xr:uid="{00000000-0004-0000-0000-000004000000}"/>
    <hyperlink ref="A4:B4" location="CONTACTO!A1" display="&gt; CONTACTO" xr:uid="{00000000-0004-0000-0000-000007000000}"/>
    <hyperlink ref="A6:B6" location="'ISR PM'!A1" display="ISR PERSONAS MORALES" xr:uid="{90A5A596-659E-419D-832F-62B60A26F4C1}"/>
    <hyperlink ref="A7:B7" location="IVA!A1" display="IMPUESTO AL VALOR AGREGADO" xr:uid="{8F8C90C4-FB19-4DB6-92E4-B781886EA301}"/>
    <hyperlink ref="A8:B8" location="'ISR SALARIOS'!A1" display="ISR RETENCION SALARIOS" xr:uid="{3875CB1E-E5B1-46F6-8004-6D74B64363F5}"/>
    <hyperlink ref="A9:B9" location="'ISR ASIMILADOS'!A1" display="ISR RETENCION ASIMILADOS" xr:uid="{C6C26361-4481-4F64-92D5-40967676C919}"/>
    <hyperlink ref="A10:B11" location="'ISR HONORARIOS'!A1" display="ISR RETENCION SERVICIOS PROFISIONALES" xr:uid="{2621B3C9-14AD-4968-AA59-5409E9A7F093}"/>
    <hyperlink ref="A12:B13" location="'ISR ARRENDAMIENTO'!A1" display="ISR RETENCIONES ARRENDAMIENTO DE INMUEBLES" xr:uid="{0755F90E-9B73-4073-A235-D86C1F1DBBFD}"/>
    <hyperlink ref="A14:B14" location="'IVA RETENCIONES'!A1" display="IVA RETENCIONES" xr:uid="{BAD5016F-16FF-438E-81B9-915EE13D70EB}"/>
    <hyperlink ref="A15:B15" location="'ISR INTERESES'!A1" display="ISR RETENCION POR INTERESES" xr:uid="{1708A3F4-F7C5-4F58-992B-E1E1ACC9EFFC}"/>
    <hyperlink ref="A16:B16" location="'ISR DIVIDENDOS'!A1" display="ISR POR DIVIDENDOS" xr:uid="{6D9BE20C-F0DD-4CFC-9BB4-41683E7DEC2A}"/>
    <hyperlink ref="A17:B17" location="'ISR OTRAS'!A1" display="ISR OTRAS RETENCIONES" xr:uid="{E7E40BD3-4770-4701-8EBC-486AE504259D}"/>
    <hyperlink ref="A18:B19" location="'ISR EXTRANJEROS'!A1" display="ISR RETENCION POR PAGOS AL EXTRANJERO" xr:uid="{32F64F6D-F502-4736-BF2C-7EDA32283AFD}"/>
    <hyperlink ref="A20:B20" location="'ISR RET DIVIDENDOS'!A1" display="ISR RETENCIONES POR DIVIDENDOS" xr:uid="{CB2EE2D0-9AF7-4DC4-8F9B-1D5D0170FB54}"/>
    <hyperlink ref="A21:B21" location="Hoja1!A1" display="&gt; HOJA DE TRABAJO 1" xr:uid="{5AB12E2B-47DE-49CF-958E-6B981B20FC4B}"/>
    <hyperlink ref="A22:B22" location="Hoja2!A1" display="&gt; HOJA DE TRABAJO 2" xr:uid="{69F1DE0D-0A34-488E-A4E3-8C05AF89738C}"/>
    <hyperlink ref="A23:B23" location="Hoja3!A1" display="&gt; HOJA DE TRABAJO 3" xr:uid="{96229154-BCF7-4954-963F-3270D33CD0B8}"/>
    <hyperlink ref="A24:B24" location="Hoja4!A1" display="&gt; HOJA DE TRABAJO 4" xr:uid="{2EA3537B-74F9-4C8A-B742-BE8C04B2AB84}"/>
    <hyperlink ref="A25:B25" location="Hoja5!A1" display="&gt; HOJA DE TRABAJO 5" xr:uid="{E274AC68-A9E9-4DF7-9435-9E3F349B51DC}"/>
  </hyperlinks>
  <pageMargins left="0.7" right="0.7" top="0.75" bottom="0.75" header="0.3" footer="0.3"/>
  <pageSetup orientation="portrait" r:id="rId1"/>
  <headerFooter>
    <oddHeader>&amp;R&amp;"Calibri"&amp;10 Publica&amp;1#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8DBD-4F11-457B-B465-BB3155066D0D}">
  <sheetPr>
    <pageSetUpPr fitToPage="1"/>
  </sheetPr>
  <dimension ref="A1:T2055"/>
  <sheetViews>
    <sheetView zoomScaleNormal="100" workbookViewId="0">
      <pane xSplit="5" ySplit="5" topLeftCell="L6" activePane="bottomRight" state="frozen"/>
      <selection sqref="A1:B2"/>
      <selection pane="topRight" sqref="A1:B2"/>
      <selection pane="bottomLeft" sqref="A1:B2"/>
      <selection pane="bottomRight" sqref="A1:B2"/>
    </sheetView>
  </sheetViews>
  <sheetFormatPr baseColWidth="10" defaultColWidth="11.42578125" defaultRowHeight="19.899999999999999" customHeight="1" x14ac:dyDescent="0.25"/>
  <cols>
    <col min="1" max="2" width="13.28515625" style="32" customWidth="1"/>
    <col min="3" max="3" width="3.7109375" style="19" customWidth="1"/>
    <col min="4" max="4" width="4.85546875" style="57" customWidth="1"/>
    <col min="5" max="5" width="53.5703125" style="19" customWidth="1"/>
    <col min="6" max="6" width="15.7109375" style="36" customWidth="1"/>
    <col min="7" max="18" width="15.7109375" style="19" customWidth="1"/>
    <col min="19" max="19" width="7.5703125" style="19" customWidth="1"/>
    <col min="20" max="20" width="16.5703125" style="35" hidden="1" customWidth="1"/>
    <col min="21" max="16384" width="11.42578125" style="19"/>
  </cols>
  <sheetData>
    <row r="1" spans="1:20" ht="19.899999999999999" customHeight="1" x14ac:dyDescent="0.25">
      <c r="A1" s="110" t="s">
        <v>133</v>
      </c>
      <c r="B1" s="111"/>
      <c r="D1" s="33" t="str">
        <f>'DATOS DE LA EMPRESA'!H6</f>
        <v>EMPRESA SA DE CV</v>
      </c>
      <c r="F1" s="19"/>
      <c r="T1" s="34"/>
    </row>
    <row r="2" spans="1:20" ht="19.899999999999999" customHeight="1" x14ac:dyDescent="0.25">
      <c r="A2" s="112"/>
      <c r="B2" s="113"/>
      <c r="D2" s="33" t="str">
        <f>"PAGOS PROVISIONALES Y DEFINITIVOS "&amp;'DATOS DE LA EMPRESA'!H12</f>
        <v>PAGOS PROVISIONALES Y DEFINITIVOS 2019</v>
      </c>
      <c r="F2" s="19"/>
    </row>
    <row r="3" spans="1:20" ht="19.899999999999999" customHeight="1" x14ac:dyDescent="0.25">
      <c r="A3" s="31" t="s">
        <v>84</v>
      </c>
      <c r="B3" s="31" t="s">
        <v>85</v>
      </c>
      <c r="D3" s="33"/>
      <c r="F3" s="19"/>
    </row>
    <row r="4" spans="1:20" ht="19.899999999999999" customHeight="1" x14ac:dyDescent="0.25">
      <c r="A4" s="115" t="s">
        <v>130</v>
      </c>
      <c r="B4" s="116"/>
      <c r="D4" s="33" t="s">
        <v>190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38"/>
    </row>
    <row r="5" spans="1:20" ht="19.899999999999999" customHeight="1" x14ac:dyDescent="0.25">
      <c r="A5" s="117" t="s">
        <v>129</v>
      </c>
      <c r="B5" s="118"/>
      <c r="D5" s="39"/>
      <c r="E5" s="40" t="s">
        <v>24</v>
      </c>
      <c r="F5" s="40" t="s">
        <v>20</v>
      </c>
      <c r="G5" s="40" t="s">
        <v>21</v>
      </c>
      <c r="H5" s="40" t="s">
        <v>22</v>
      </c>
      <c r="I5" s="40" t="s">
        <v>23</v>
      </c>
      <c r="J5" s="40" t="s">
        <v>1</v>
      </c>
      <c r="K5" s="40" t="s">
        <v>2</v>
      </c>
      <c r="L5" s="40" t="s">
        <v>3</v>
      </c>
      <c r="M5" s="40" t="s">
        <v>4</v>
      </c>
      <c r="N5" s="40" t="s">
        <v>5</v>
      </c>
      <c r="O5" s="40" t="s">
        <v>6</v>
      </c>
      <c r="P5" s="40" t="s">
        <v>7</v>
      </c>
      <c r="Q5" s="40" t="s">
        <v>8</v>
      </c>
      <c r="R5" s="41" t="s">
        <v>0</v>
      </c>
      <c r="T5" s="38"/>
    </row>
    <row r="6" spans="1:20" ht="19.899999999999999" customHeight="1" x14ac:dyDescent="0.25">
      <c r="A6" s="119" t="s">
        <v>201</v>
      </c>
      <c r="B6" s="120"/>
      <c r="D6" s="43" t="s">
        <v>15</v>
      </c>
      <c r="E6" s="49" t="s">
        <v>192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45">
        <f>SUM(F6:Q6)</f>
        <v>0</v>
      </c>
      <c r="T6" s="38"/>
    </row>
    <row r="7" spans="1:20" ht="19.899999999999999" customHeight="1" x14ac:dyDescent="0.25">
      <c r="A7" s="119" t="s">
        <v>202</v>
      </c>
      <c r="B7" s="120"/>
      <c r="D7" s="43" t="s">
        <v>15</v>
      </c>
      <c r="E7" s="49" t="s">
        <v>226</v>
      </c>
      <c r="F7" s="80"/>
      <c r="G7" s="44">
        <f>F8</f>
        <v>0</v>
      </c>
      <c r="H7" s="44">
        <f t="shared" ref="H7:Q7" si="0">G8</f>
        <v>0</v>
      </c>
      <c r="I7" s="44">
        <f t="shared" si="0"/>
        <v>0</v>
      </c>
      <c r="J7" s="44">
        <f t="shared" si="0"/>
        <v>0</v>
      </c>
      <c r="K7" s="44">
        <f t="shared" si="0"/>
        <v>0</v>
      </c>
      <c r="L7" s="44">
        <f t="shared" si="0"/>
        <v>0</v>
      </c>
      <c r="M7" s="44">
        <f t="shared" si="0"/>
        <v>0</v>
      </c>
      <c r="N7" s="44">
        <f t="shared" si="0"/>
        <v>0</v>
      </c>
      <c r="O7" s="44">
        <f t="shared" si="0"/>
        <v>0</v>
      </c>
      <c r="P7" s="44">
        <f t="shared" si="0"/>
        <v>0</v>
      </c>
      <c r="Q7" s="44">
        <f t="shared" si="0"/>
        <v>0</v>
      </c>
      <c r="R7" s="45">
        <f t="shared" ref="R7:R23" si="1">SUM(F7:Q7)</f>
        <v>0</v>
      </c>
      <c r="T7" s="46">
        <v>14297.64</v>
      </c>
    </row>
    <row r="8" spans="1:20" ht="19.899999999999999" customHeight="1" x14ac:dyDescent="0.25">
      <c r="A8" s="119" t="s">
        <v>203</v>
      </c>
      <c r="B8" s="120"/>
      <c r="D8" s="43" t="s">
        <v>16</v>
      </c>
      <c r="E8" s="49" t="s">
        <v>227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45">
        <f t="shared" si="1"/>
        <v>0</v>
      </c>
      <c r="T8" s="46">
        <v>0</v>
      </c>
    </row>
    <row r="9" spans="1:20" ht="19.899999999999999" customHeight="1" x14ac:dyDescent="0.25">
      <c r="A9" s="119" t="s">
        <v>204</v>
      </c>
      <c r="B9" s="120"/>
      <c r="D9" s="43" t="s">
        <v>17</v>
      </c>
      <c r="E9" s="47" t="s">
        <v>81</v>
      </c>
      <c r="F9" s="45">
        <f>IF('DATOS DE LA EMPRESA'!$M$12="ACTIVADO",(ROUND(F6+F7-F8,0)),0)</f>
        <v>0</v>
      </c>
      <c r="G9" s="45">
        <f>IF('DATOS DE LA EMPRESA'!$M$12="ACTIVADO",(ROUND(G6+G7-G8,0)),0)</f>
        <v>0</v>
      </c>
      <c r="H9" s="45">
        <f>IF('DATOS DE LA EMPRESA'!$M$12="ACTIVADO",(ROUND(H6+H7-H8,0)),0)</f>
        <v>0</v>
      </c>
      <c r="I9" s="45">
        <f>IF('DATOS DE LA EMPRESA'!$M$12="ACTIVADO",(ROUND(I6+I7-I8,0)),0)</f>
        <v>0</v>
      </c>
      <c r="J9" s="45">
        <f>IF('DATOS DE LA EMPRESA'!$M$12="ACTIVADO",(ROUND(J6+J7-J8,0)),0)</f>
        <v>0</v>
      </c>
      <c r="K9" s="45">
        <f>IF('DATOS DE LA EMPRESA'!$M$12="ACTIVADO",(ROUND(K6+K7-K8,0)),0)</f>
        <v>0</v>
      </c>
      <c r="L9" s="45">
        <f>IF('DATOS DE LA EMPRESA'!$M$12="ACTIVADO",(ROUND(L6+L7-L8,0)),0)</f>
        <v>0</v>
      </c>
      <c r="M9" s="45">
        <f>IF('DATOS DE LA EMPRESA'!$M$12="ACTIVADO",(ROUND(M6+M7-M8,0)),0)</f>
        <v>0</v>
      </c>
      <c r="N9" s="45">
        <f>IF('DATOS DE LA EMPRESA'!$M$12="ACTIVADO",(ROUND(N6+N7-N8,0)),0)</f>
        <v>0</v>
      </c>
      <c r="O9" s="45">
        <f>IF('DATOS DE LA EMPRESA'!$M$12="ACTIVADO",(ROUND(O6+O7-O8,0)),0)</f>
        <v>0</v>
      </c>
      <c r="P9" s="45">
        <f>IF('DATOS DE LA EMPRESA'!$M$12="ACTIVADO",(ROUND(P6+P7-P8,0)),0)</f>
        <v>0</v>
      </c>
      <c r="Q9" s="45">
        <f>IF('DATOS DE LA EMPRESA'!$M$12="ACTIVADO",(ROUND(Q6+Q7-Q8,0)),0)</f>
        <v>0</v>
      </c>
      <c r="R9" s="45">
        <f t="shared" si="1"/>
        <v>0</v>
      </c>
      <c r="T9" s="46">
        <v>0</v>
      </c>
    </row>
    <row r="10" spans="1:20" ht="19.899999999999999" customHeight="1" x14ac:dyDescent="0.25">
      <c r="A10" s="106" t="s">
        <v>205</v>
      </c>
      <c r="B10" s="107"/>
      <c r="D10" s="43" t="s">
        <v>15</v>
      </c>
      <c r="E10" s="49" t="s">
        <v>62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45">
        <f t="shared" si="1"/>
        <v>0</v>
      </c>
      <c r="T10" s="48">
        <v>14298</v>
      </c>
    </row>
    <row r="11" spans="1:20" ht="19.899999999999999" customHeight="1" x14ac:dyDescent="0.25">
      <c r="A11" s="108"/>
      <c r="B11" s="109"/>
      <c r="D11" s="43" t="s">
        <v>15</v>
      </c>
      <c r="E11" s="49" t="s">
        <v>63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5">
        <f t="shared" si="1"/>
        <v>0</v>
      </c>
      <c r="T11" s="46">
        <v>0</v>
      </c>
    </row>
    <row r="12" spans="1:20" ht="19.899999999999999" customHeight="1" x14ac:dyDescent="0.25">
      <c r="A12" s="106" t="s">
        <v>206</v>
      </c>
      <c r="B12" s="107"/>
      <c r="D12" s="43" t="s">
        <v>15</v>
      </c>
      <c r="E12" s="49" t="s">
        <v>64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45">
        <f t="shared" si="1"/>
        <v>0</v>
      </c>
      <c r="T12" s="46">
        <v>0</v>
      </c>
    </row>
    <row r="13" spans="1:20" ht="19.899999999999999" customHeight="1" x14ac:dyDescent="0.25">
      <c r="A13" s="108"/>
      <c r="B13" s="109"/>
      <c r="D13" s="43" t="s">
        <v>17</v>
      </c>
      <c r="E13" s="47" t="s">
        <v>65</v>
      </c>
      <c r="F13" s="76">
        <f>ROUND(SUM(F9:F12),0)</f>
        <v>0</v>
      </c>
      <c r="G13" s="76">
        <f t="shared" ref="G13:Q13" si="2">ROUND(SUM(G9:G12),0)</f>
        <v>0</v>
      </c>
      <c r="H13" s="76">
        <f t="shared" si="2"/>
        <v>0</v>
      </c>
      <c r="I13" s="76">
        <f t="shared" si="2"/>
        <v>0</v>
      </c>
      <c r="J13" s="76">
        <f t="shared" si="2"/>
        <v>0</v>
      </c>
      <c r="K13" s="76">
        <f t="shared" si="2"/>
        <v>0</v>
      </c>
      <c r="L13" s="76">
        <f t="shared" si="2"/>
        <v>0</v>
      </c>
      <c r="M13" s="76">
        <f t="shared" si="2"/>
        <v>0</v>
      </c>
      <c r="N13" s="76">
        <f t="shared" si="2"/>
        <v>0</v>
      </c>
      <c r="O13" s="76">
        <f t="shared" si="2"/>
        <v>0</v>
      </c>
      <c r="P13" s="76">
        <f t="shared" si="2"/>
        <v>0</v>
      </c>
      <c r="Q13" s="76">
        <f t="shared" si="2"/>
        <v>0</v>
      </c>
      <c r="R13" s="45">
        <f t="shared" si="1"/>
        <v>0</v>
      </c>
      <c r="T13" s="46">
        <v>0</v>
      </c>
    </row>
    <row r="14" spans="1:20" ht="19.899999999999999" customHeight="1" x14ac:dyDescent="0.25">
      <c r="A14" s="91" t="s">
        <v>207</v>
      </c>
      <c r="B14" s="91"/>
      <c r="D14" s="43" t="s">
        <v>15</v>
      </c>
      <c r="E14" s="49" t="s">
        <v>12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45">
        <f t="shared" si="1"/>
        <v>0</v>
      </c>
      <c r="T14" s="77">
        <v>14298</v>
      </c>
    </row>
    <row r="15" spans="1:20" ht="19.899999999999999" customHeight="1" x14ac:dyDescent="0.25">
      <c r="A15" s="91" t="s">
        <v>208</v>
      </c>
      <c r="B15" s="91"/>
      <c r="D15" s="43" t="s">
        <v>15</v>
      </c>
      <c r="E15" s="49" t="s">
        <v>74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45">
        <f t="shared" si="1"/>
        <v>0</v>
      </c>
      <c r="T15" s="46">
        <v>0</v>
      </c>
    </row>
    <row r="16" spans="1:20" ht="19.899999999999999" customHeight="1" x14ac:dyDescent="0.25">
      <c r="A16" s="91" t="s">
        <v>209</v>
      </c>
      <c r="B16" s="91"/>
      <c r="D16" s="43" t="s">
        <v>15</v>
      </c>
      <c r="E16" s="49" t="s">
        <v>59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45">
        <f t="shared" si="1"/>
        <v>0</v>
      </c>
      <c r="T16" s="46">
        <v>0</v>
      </c>
    </row>
    <row r="17" spans="1:20" ht="19.899999999999999" customHeight="1" x14ac:dyDescent="0.25">
      <c r="A17" s="91" t="s">
        <v>210</v>
      </c>
      <c r="B17" s="91"/>
      <c r="D17" s="43" t="s">
        <v>15</v>
      </c>
      <c r="E17" s="49" t="s">
        <v>33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45">
        <f t="shared" si="1"/>
        <v>0</v>
      </c>
      <c r="T17" s="46">
        <v>0</v>
      </c>
    </row>
    <row r="18" spans="1:20" ht="19.899999999999999" customHeight="1" x14ac:dyDescent="0.25">
      <c r="A18" s="127" t="s">
        <v>211</v>
      </c>
      <c r="B18" s="128"/>
      <c r="D18" s="43" t="s">
        <v>15</v>
      </c>
      <c r="E18" s="49" t="s">
        <v>73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45">
        <f t="shared" si="1"/>
        <v>0</v>
      </c>
      <c r="T18" s="46">
        <v>14298</v>
      </c>
    </row>
    <row r="19" spans="1:20" ht="19.899999999999999" customHeight="1" x14ac:dyDescent="0.25">
      <c r="A19" s="129"/>
      <c r="B19" s="130"/>
      <c r="D19" s="43" t="s">
        <v>15</v>
      </c>
      <c r="E19" s="49" t="s">
        <v>75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45">
        <f t="shared" si="1"/>
        <v>0</v>
      </c>
      <c r="T19" s="46">
        <v>0</v>
      </c>
    </row>
    <row r="20" spans="1:20" ht="19.899999999999999" customHeight="1" x14ac:dyDescent="0.25">
      <c r="A20" s="91" t="s">
        <v>212</v>
      </c>
      <c r="B20" s="91"/>
      <c r="D20" s="43" t="s">
        <v>15</v>
      </c>
      <c r="E20" s="49" t="s">
        <v>69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45">
        <f t="shared" si="1"/>
        <v>0</v>
      </c>
      <c r="T20" s="46">
        <v>0</v>
      </c>
    </row>
    <row r="21" spans="1:20" ht="19.899999999999999" customHeight="1" x14ac:dyDescent="0.25">
      <c r="A21" s="91" t="s">
        <v>218</v>
      </c>
      <c r="B21" s="91"/>
      <c r="D21" s="43" t="s">
        <v>15</v>
      </c>
      <c r="E21" s="49" t="s">
        <v>189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45">
        <f t="shared" si="1"/>
        <v>0</v>
      </c>
      <c r="T21" s="46">
        <v>0</v>
      </c>
    </row>
    <row r="22" spans="1:20" ht="19.899999999999999" customHeight="1" x14ac:dyDescent="0.25">
      <c r="A22" s="91" t="s">
        <v>219</v>
      </c>
      <c r="B22" s="91"/>
      <c r="D22" s="43" t="s">
        <v>15</v>
      </c>
      <c r="E22" s="49" t="s">
        <v>76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45">
        <f t="shared" si="1"/>
        <v>0</v>
      </c>
      <c r="T22" s="46">
        <v>0</v>
      </c>
    </row>
    <row r="23" spans="1:20" ht="19.899999999999999" customHeight="1" x14ac:dyDescent="0.25">
      <c r="A23" s="91" t="s">
        <v>220</v>
      </c>
      <c r="B23" s="91"/>
      <c r="D23" s="43" t="s">
        <v>17</v>
      </c>
      <c r="E23" s="47" t="s">
        <v>72</v>
      </c>
      <c r="F23" s="78">
        <f>ROUND(SUM(F14:F22),0)</f>
        <v>0</v>
      </c>
      <c r="G23" s="78">
        <f t="shared" ref="G23:Q23" si="3">ROUND(SUM(G14:G22),0)</f>
        <v>0</v>
      </c>
      <c r="H23" s="78">
        <f t="shared" si="3"/>
        <v>0</v>
      </c>
      <c r="I23" s="78">
        <f t="shared" si="3"/>
        <v>0</v>
      </c>
      <c r="J23" s="78">
        <f t="shared" si="3"/>
        <v>0</v>
      </c>
      <c r="K23" s="78">
        <f t="shared" si="3"/>
        <v>0</v>
      </c>
      <c r="L23" s="78">
        <f t="shared" si="3"/>
        <v>0</v>
      </c>
      <c r="M23" s="78">
        <f t="shared" si="3"/>
        <v>0</v>
      </c>
      <c r="N23" s="78">
        <f t="shared" si="3"/>
        <v>0</v>
      </c>
      <c r="O23" s="78">
        <f t="shared" si="3"/>
        <v>0</v>
      </c>
      <c r="P23" s="78">
        <f t="shared" si="3"/>
        <v>0</v>
      </c>
      <c r="Q23" s="78">
        <f t="shared" si="3"/>
        <v>0</v>
      </c>
      <c r="R23" s="45">
        <f t="shared" si="1"/>
        <v>0</v>
      </c>
      <c r="T23" s="46">
        <v>0</v>
      </c>
    </row>
    <row r="24" spans="1:20" ht="19.899999999999999" customHeight="1" thickBot="1" x14ac:dyDescent="0.3">
      <c r="A24" s="91" t="s">
        <v>221</v>
      </c>
      <c r="B24" s="91"/>
      <c r="D24" s="43" t="s">
        <v>17</v>
      </c>
      <c r="E24" s="47" t="s">
        <v>60</v>
      </c>
      <c r="F24" s="55">
        <f>IF(F13-F23&lt;0,0,F13-F23)</f>
        <v>0</v>
      </c>
      <c r="G24" s="55">
        <f t="shared" ref="G24:Q24" si="4">IF(G13-G23&lt;0,0,G13-G23)</f>
        <v>0</v>
      </c>
      <c r="H24" s="55">
        <f t="shared" si="4"/>
        <v>0</v>
      </c>
      <c r="I24" s="55">
        <f t="shared" si="4"/>
        <v>0</v>
      </c>
      <c r="J24" s="55">
        <f t="shared" si="4"/>
        <v>0</v>
      </c>
      <c r="K24" s="55">
        <f t="shared" si="4"/>
        <v>0</v>
      </c>
      <c r="L24" s="55">
        <f t="shared" si="4"/>
        <v>0</v>
      </c>
      <c r="M24" s="55">
        <f t="shared" si="4"/>
        <v>0</v>
      </c>
      <c r="N24" s="55">
        <f t="shared" si="4"/>
        <v>0</v>
      </c>
      <c r="O24" s="55">
        <f t="shared" si="4"/>
        <v>0</v>
      </c>
      <c r="P24" s="55">
        <f t="shared" si="4"/>
        <v>0</v>
      </c>
      <c r="Q24" s="55">
        <f t="shared" si="4"/>
        <v>0</v>
      </c>
      <c r="R24" s="55">
        <f>SUM(F24:Q24)</f>
        <v>0</v>
      </c>
      <c r="T24" s="79">
        <v>14298</v>
      </c>
    </row>
    <row r="25" spans="1:20" ht="19.899999999999999" customHeight="1" thickTop="1" x14ac:dyDescent="0.25">
      <c r="A25" s="91" t="s">
        <v>222</v>
      </c>
      <c r="B25" s="91"/>
    </row>
    <row r="26" spans="1:20" ht="19.899999999999999" customHeight="1" x14ac:dyDescent="0.25">
      <c r="A26" s="91"/>
      <c r="B26" s="91"/>
    </row>
    <row r="27" spans="1:20" ht="19.899999999999999" customHeight="1" x14ac:dyDescent="0.25">
      <c r="A27" s="91"/>
      <c r="B27" s="91"/>
    </row>
    <row r="28" spans="1:20" ht="19.899999999999999" customHeight="1" x14ac:dyDescent="0.25">
      <c r="A28" s="91"/>
      <c r="B28" s="91"/>
    </row>
    <row r="29" spans="1:20" ht="19.899999999999999" customHeight="1" x14ac:dyDescent="0.25">
      <c r="A29" s="91"/>
      <c r="B29" s="91"/>
    </row>
    <row r="30" spans="1:20" ht="19.899999999999999" customHeight="1" x14ac:dyDescent="0.25">
      <c r="A30" s="91"/>
      <c r="B30" s="91"/>
    </row>
    <row r="31" spans="1:20" ht="19.899999999999999" customHeight="1" x14ac:dyDescent="0.25">
      <c r="A31" s="91"/>
      <c r="B31" s="91"/>
    </row>
    <row r="32" spans="1:20" ht="19.899999999999999" customHeight="1" x14ac:dyDescent="0.25">
      <c r="A32" s="91"/>
      <c r="B32" s="91"/>
    </row>
    <row r="33" spans="1:2" ht="19.899999999999999" customHeight="1" x14ac:dyDescent="0.25">
      <c r="A33" s="91"/>
      <c r="B33" s="91"/>
    </row>
    <row r="34" spans="1:2" ht="19.899999999999999" customHeight="1" x14ac:dyDescent="0.25">
      <c r="A34" s="91"/>
      <c r="B34" s="91"/>
    </row>
    <row r="35" spans="1:2" ht="19.899999999999999" customHeight="1" x14ac:dyDescent="0.25">
      <c r="A35" s="91"/>
      <c r="B35" s="91"/>
    </row>
    <row r="36" spans="1:2" ht="19.899999999999999" customHeight="1" x14ac:dyDescent="0.25">
      <c r="A36" s="91"/>
      <c r="B36" s="91"/>
    </row>
    <row r="37" spans="1:2" ht="19.899999999999999" customHeight="1" x14ac:dyDescent="0.25">
      <c r="A37" s="91"/>
      <c r="B37" s="91"/>
    </row>
    <row r="38" spans="1:2" ht="19.899999999999999" customHeight="1" x14ac:dyDescent="0.25">
      <c r="A38" s="91"/>
      <c r="B38" s="91"/>
    </row>
    <row r="39" spans="1:2" ht="19.899999999999999" customHeight="1" x14ac:dyDescent="0.25">
      <c r="A39" s="91"/>
      <c r="B39" s="91"/>
    </row>
    <row r="40" spans="1:2" ht="19.899999999999999" customHeight="1" x14ac:dyDescent="0.25">
      <c r="A40" s="91"/>
      <c r="B40" s="91"/>
    </row>
    <row r="41" spans="1:2" ht="19.899999999999999" customHeight="1" x14ac:dyDescent="0.25">
      <c r="A41" s="91"/>
      <c r="B41" s="91"/>
    </row>
    <row r="42" spans="1:2" ht="19.899999999999999" customHeight="1" x14ac:dyDescent="0.25">
      <c r="A42" s="91"/>
      <c r="B42" s="91"/>
    </row>
    <row r="43" spans="1:2" ht="19.899999999999999" customHeight="1" x14ac:dyDescent="0.25">
      <c r="A43" s="91"/>
      <c r="B43" s="91"/>
    </row>
    <row r="44" spans="1:2" ht="19.899999999999999" customHeight="1" x14ac:dyDescent="0.25">
      <c r="A44" s="91"/>
      <c r="B44" s="91"/>
    </row>
    <row r="45" spans="1:2" ht="19.899999999999999" customHeight="1" x14ac:dyDescent="0.25">
      <c r="A45" s="91"/>
      <c r="B45" s="91"/>
    </row>
    <row r="46" spans="1:2" ht="19.899999999999999" customHeight="1" x14ac:dyDescent="0.25">
      <c r="A46" s="91"/>
      <c r="B46" s="91"/>
    </row>
    <row r="47" spans="1:2" ht="19.899999999999999" customHeight="1" x14ac:dyDescent="0.25">
      <c r="A47" s="91"/>
      <c r="B47" s="91"/>
    </row>
    <row r="48" spans="1:2" ht="19.899999999999999" customHeight="1" x14ac:dyDescent="0.25">
      <c r="A48" s="91"/>
      <c r="B48" s="91"/>
    </row>
    <row r="49" spans="1:2" ht="19.899999999999999" customHeight="1" x14ac:dyDescent="0.25">
      <c r="A49" s="91"/>
      <c r="B49" s="91"/>
    </row>
    <row r="50" spans="1:2" ht="19.899999999999999" customHeight="1" x14ac:dyDescent="0.25">
      <c r="A50" s="91"/>
      <c r="B50" s="91"/>
    </row>
    <row r="51" spans="1:2" ht="19.899999999999999" customHeight="1" x14ac:dyDescent="0.25">
      <c r="A51" s="91"/>
      <c r="B51" s="91"/>
    </row>
    <row r="52" spans="1:2" ht="19.899999999999999" customHeight="1" x14ac:dyDescent="0.25">
      <c r="A52" s="91"/>
      <c r="B52" s="91"/>
    </row>
    <row r="53" spans="1:2" ht="19.899999999999999" customHeight="1" x14ac:dyDescent="0.25">
      <c r="A53" s="91"/>
      <c r="B53" s="91"/>
    </row>
    <row r="54" spans="1:2" ht="19.899999999999999" customHeight="1" x14ac:dyDescent="0.25">
      <c r="A54" s="91"/>
      <c r="B54" s="91"/>
    </row>
    <row r="55" spans="1:2" ht="19.899999999999999" customHeight="1" x14ac:dyDescent="0.25">
      <c r="A55" s="91"/>
      <c r="B55" s="91"/>
    </row>
    <row r="56" spans="1:2" ht="19.899999999999999" customHeight="1" x14ac:dyDescent="0.25">
      <c r="A56" s="91"/>
      <c r="B56" s="91"/>
    </row>
    <row r="57" spans="1:2" ht="19.899999999999999" customHeight="1" x14ac:dyDescent="0.25">
      <c r="A57" s="91"/>
      <c r="B57" s="91"/>
    </row>
    <row r="58" spans="1:2" ht="19.899999999999999" customHeight="1" x14ac:dyDescent="0.25">
      <c r="A58" s="91"/>
      <c r="B58" s="91"/>
    </row>
    <row r="59" spans="1:2" ht="19.899999999999999" customHeight="1" x14ac:dyDescent="0.25">
      <c r="A59" s="91"/>
      <c r="B59" s="91"/>
    </row>
    <row r="60" spans="1:2" ht="19.899999999999999" customHeight="1" x14ac:dyDescent="0.25">
      <c r="A60" s="91"/>
      <c r="B60" s="91"/>
    </row>
    <row r="61" spans="1:2" ht="19.899999999999999" customHeight="1" x14ac:dyDescent="0.25">
      <c r="A61" s="91"/>
      <c r="B61" s="91"/>
    </row>
    <row r="62" spans="1:2" ht="19.899999999999999" customHeight="1" x14ac:dyDescent="0.25">
      <c r="A62" s="91"/>
      <c r="B62" s="91"/>
    </row>
    <row r="63" spans="1:2" ht="19.899999999999999" customHeight="1" x14ac:dyDescent="0.25">
      <c r="A63" s="91"/>
      <c r="B63" s="91"/>
    </row>
    <row r="64" spans="1:2" ht="19.899999999999999" customHeight="1" x14ac:dyDescent="0.25">
      <c r="A64" s="91"/>
      <c r="B64" s="91"/>
    </row>
    <row r="65" spans="1:2" ht="19.899999999999999" customHeight="1" x14ac:dyDescent="0.25">
      <c r="A65" s="91"/>
      <c r="B65" s="91"/>
    </row>
    <row r="66" spans="1:2" ht="19.899999999999999" customHeight="1" x14ac:dyDescent="0.25">
      <c r="A66" s="91"/>
      <c r="B66" s="91"/>
    </row>
    <row r="67" spans="1:2" ht="19.899999999999999" customHeight="1" x14ac:dyDescent="0.25">
      <c r="A67" s="91"/>
      <c r="B67" s="91"/>
    </row>
    <row r="68" spans="1:2" ht="19.899999999999999" customHeight="1" x14ac:dyDescent="0.25">
      <c r="A68" s="91"/>
      <c r="B68" s="91"/>
    </row>
    <row r="69" spans="1:2" ht="19.899999999999999" customHeight="1" x14ac:dyDescent="0.25">
      <c r="A69" s="91"/>
      <c r="B69" s="91"/>
    </row>
    <row r="70" spans="1:2" ht="19.899999999999999" customHeight="1" x14ac:dyDescent="0.25">
      <c r="A70" s="91"/>
      <c r="B70" s="91"/>
    </row>
    <row r="71" spans="1:2" ht="19.899999999999999" customHeight="1" x14ac:dyDescent="0.25">
      <c r="A71" s="91"/>
      <c r="B71" s="91"/>
    </row>
    <row r="72" spans="1:2" ht="19.899999999999999" customHeight="1" x14ac:dyDescent="0.25">
      <c r="A72" s="91"/>
      <c r="B72" s="91"/>
    </row>
    <row r="73" spans="1:2" ht="19.899999999999999" customHeight="1" x14ac:dyDescent="0.25">
      <c r="A73" s="91"/>
      <c r="B73" s="91"/>
    </row>
    <row r="74" spans="1:2" ht="19.899999999999999" customHeight="1" x14ac:dyDescent="0.25">
      <c r="A74" s="91"/>
      <c r="B74" s="91"/>
    </row>
    <row r="75" spans="1:2" ht="19.899999999999999" customHeight="1" x14ac:dyDescent="0.25">
      <c r="A75" s="91"/>
      <c r="B75" s="91"/>
    </row>
    <row r="76" spans="1:2" ht="19.899999999999999" customHeight="1" x14ac:dyDescent="0.25">
      <c r="A76" s="91"/>
      <c r="B76" s="91"/>
    </row>
    <row r="77" spans="1:2" ht="19.899999999999999" customHeight="1" x14ac:dyDescent="0.25">
      <c r="A77" s="91"/>
      <c r="B77" s="91"/>
    </row>
    <row r="78" spans="1:2" ht="19.899999999999999" customHeight="1" x14ac:dyDescent="0.25">
      <c r="A78" s="91"/>
      <c r="B78" s="91"/>
    </row>
    <row r="79" spans="1:2" ht="19.899999999999999" customHeight="1" x14ac:dyDescent="0.25">
      <c r="A79" s="91"/>
      <c r="B79" s="91"/>
    </row>
    <row r="80" spans="1:2" ht="19.899999999999999" customHeight="1" x14ac:dyDescent="0.25">
      <c r="A80" s="91"/>
      <c r="B80" s="91"/>
    </row>
    <row r="81" spans="1:2" ht="19.899999999999999" customHeight="1" x14ac:dyDescent="0.25">
      <c r="A81" s="91"/>
      <c r="B81" s="91"/>
    </row>
    <row r="82" spans="1:2" ht="19.899999999999999" customHeight="1" x14ac:dyDescent="0.25">
      <c r="A82" s="91"/>
      <c r="B82" s="91"/>
    </row>
    <row r="83" spans="1:2" ht="19.899999999999999" customHeight="1" x14ac:dyDescent="0.25">
      <c r="A83" s="91"/>
      <c r="B83" s="91"/>
    </row>
    <row r="84" spans="1:2" ht="19.899999999999999" customHeight="1" x14ac:dyDescent="0.25">
      <c r="A84" s="91"/>
      <c r="B84" s="91"/>
    </row>
    <row r="85" spans="1:2" ht="19.899999999999999" customHeight="1" x14ac:dyDescent="0.25">
      <c r="A85" s="91"/>
      <c r="B85" s="91"/>
    </row>
    <row r="86" spans="1:2" ht="19.899999999999999" customHeight="1" x14ac:dyDescent="0.25">
      <c r="A86" s="91"/>
      <c r="B86" s="91"/>
    </row>
    <row r="87" spans="1:2" ht="19.899999999999999" customHeight="1" x14ac:dyDescent="0.25">
      <c r="A87" s="91"/>
      <c r="B87" s="91"/>
    </row>
    <row r="88" spans="1:2" ht="19.899999999999999" customHeight="1" x14ac:dyDescent="0.25">
      <c r="A88" s="91"/>
      <c r="B88" s="91"/>
    </row>
    <row r="89" spans="1:2" ht="19.899999999999999" customHeight="1" x14ac:dyDescent="0.25">
      <c r="A89" s="91"/>
      <c r="B89" s="91"/>
    </row>
    <row r="90" spans="1:2" ht="19.899999999999999" customHeight="1" x14ac:dyDescent="0.25">
      <c r="A90" s="91"/>
      <c r="B90" s="91"/>
    </row>
    <row r="91" spans="1:2" ht="19.899999999999999" customHeight="1" x14ac:dyDescent="0.25">
      <c r="A91" s="91"/>
      <c r="B91" s="91"/>
    </row>
    <row r="92" spans="1:2" ht="19.899999999999999" customHeight="1" x14ac:dyDescent="0.25">
      <c r="A92" s="91"/>
      <c r="B92" s="91"/>
    </row>
    <row r="93" spans="1:2" ht="19.899999999999999" customHeight="1" x14ac:dyDescent="0.25">
      <c r="A93" s="91"/>
      <c r="B93" s="91"/>
    </row>
    <row r="94" spans="1:2" ht="19.899999999999999" customHeight="1" x14ac:dyDescent="0.25">
      <c r="A94" s="91"/>
      <c r="B94" s="91"/>
    </row>
    <row r="95" spans="1:2" ht="19.899999999999999" customHeight="1" x14ac:dyDescent="0.25">
      <c r="A95" s="91"/>
      <c r="B95" s="91"/>
    </row>
    <row r="96" spans="1:2" ht="19.899999999999999" customHeight="1" x14ac:dyDescent="0.25">
      <c r="A96" s="91"/>
      <c r="B96" s="91"/>
    </row>
    <row r="97" spans="1:2" ht="19.899999999999999" customHeight="1" x14ac:dyDescent="0.25">
      <c r="A97" s="91"/>
      <c r="B97" s="91"/>
    </row>
    <row r="98" spans="1:2" ht="19.899999999999999" customHeight="1" x14ac:dyDescent="0.25">
      <c r="A98" s="91"/>
      <c r="B98" s="91"/>
    </row>
    <row r="99" spans="1:2" ht="19.899999999999999" customHeight="1" x14ac:dyDescent="0.25">
      <c r="A99" s="91"/>
      <c r="B99" s="91"/>
    </row>
    <row r="100" spans="1:2" ht="19.899999999999999" customHeight="1" x14ac:dyDescent="0.25">
      <c r="A100" s="91"/>
      <c r="B100" s="91"/>
    </row>
    <row r="101" spans="1:2" ht="19.899999999999999" customHeight="1" x14ac:dyDescent="0.25">
      <c r="A101" s="91"/>
      <c r="B101" s="91"/>
    </row>
    <row r="102" spans="1:2" ht="19.899999999999999" customHeight="1" x14ac:dyDescent="0.25">
      <c r="A102" s="91"/>
      <c r="B102" s="91"/>
    </row>
    <row r="103" spans="1:2" ht="19.899999999999999" customHeight="1" x14ac:dyDescent="0.25">
      <c r="A103" s="91"/>
      <c r="B103" s="91"/>
    </row>
    <row r="104" spans="1:2" ht="19.899999999999999" customHeight="1" x14ac:dyDescent="0.25">
      <c r="A104" s="91"/>
      <c r="B104" s="91"/>
    </row>
    <row r="105" spans="1:2" ht="19.899999999999999" customHeight="1" x14ac:dyDescent="0.25">
      <c r="A105" s="91"/>
      <c r="B105" s="91"/>
    </row>
    <row r="106" spans="1:2" ht="19.899999999999999" customHeight="1" x14ac:dyDescent="0.25">
      <c r="A106" s="91"/>
      <c r="B106" s="91"/>
    </row>
    <row r="107" spans="1:2" ht="19.899999999999999" customHeight="1" x14ac:dyDescent="0.25">
      <c r="A107" s="91"/>
      <c r="B107" s="91"/>
    </row>
    <row r="108" spans="1:2" ht="19.899999999999999" customHeight="1" x14ac:dyDescent="0.25">
      <c r="A108" s="91"/>
      <c r="B108" s="91"/>
    </row>
    <row r="109" spans="1:2" ht="19.899999999999999" customHeight="1" x14ac:dyDescent="0.25">
      <c r="A109" s="91"/>
      <c r="B109" s="91"/>
    </row>
    <row r="110" spans="1:2" ht="19.899999999999999" customHeight="1" x14ac:dyDescent="0.25">
      <c r="A110" s="91"/>
      <c r="B110" s="91"/>
    </row>
    <row r="111" spans="1:2" ht="19.899999999999999" customHeight="1" x14ac:dyDescent="0.25">
      <c r="A111" s="91"/>
      <c r="B111" s="91"/>
    </row>
    <row r="112" spans="1:2" ht="19.899999999999999" customHeight="1" x14ac:dyDescent="0.25">
      <c r="A112" s="91"/>
      <c r="B112" s="91"/>
    </row>
    <row r="113" spans="1:2" ht="19.899999999999999" customHeight="1" x14ac:dyDescent="0.25">
      <c r="A113" s="91"/>
      <c r="B113" s="91"/>
    </row>
    <row r="114" spans="1:2" ht="19.899999999999999" customHeight="1" x14ac:dyDescent="0.25">
      <c r="A114" s="91"/>
      <c r="B114" s="91"/>
    </row>
    <row r="115" spans="1:2" ht="19.899999999999999" customHeight="1" x14ac:dyDescent="0.25">
      <c r="A115" s="91"/>
      <c r="B115" s="91"/>
    </row>
    <row r="116" spans="1:2" ht="19.899999999999999" customHeight="1" x14ac:dyDescent="0.25">
      <c r="A116" s="91"/>
      <c r="B116" s="91"/>
    </row>
    <row r="117" spans="1:2" ht="19.899999999999999" customHeight="1" x14ac:dyDescent="0.25">
      <c r="A117" s="91"/>
      <c r="B117" s="91"/>
    </row>
    <row r="118" spans="1:2" ht="19.899999999999999" customHeight="1" x14ac:dyDescent="0.25">
      <c r="A118" s="91"/>
      <c r="B118" s="91"/>
    </row>
    <row r="119" spans="1:2" ht="19.899999999999999" customHeight="1" x14ac:dyDescent="0.25">
      <c r="A119" s="91"/>
      <c r="B119" s="91"/>
    </row>
    <row r="120" spans="1:2" ht="19.899999999999999" customHeight="1" x14ac:dyDescent="0.25">
      <c r="A120" s="91"/>
      <c r="B120" s="91"/>
    </row>
    <row r="121" spans="1:2" ht="19.899999999999999" customHeight="1" x14ac:dyDescent="0.25">
      <c r="A121" s="91"/>
      <c r="B121" s="91"/>
    </row>
    <row r="122" spans="1:2" ht="19.899999999999999" customHeight="1" x14ac:dyDescent="0.25">
      <c r="A122" s="91"/>
      <c r="B122" s="91"/>
    </row>
    <row r="123" spans="1:2" ht="19.899999999999999" customHeight="1" x14ac:dyDescent="0.25">
      <c r="A123" s="91"/>
      <c r="B123" s="91"/>
    </row>
    <row r="124" spans="1:2" ht="19.899999999999999" customHeight="1" x14ac:dyDescent="0.25">
      <c r="A124" s="91"/>
      <c r="B124" s="91"/>
    </row>
    <row r="125" spans="1:2" ht="19.899999999999999" customHeight="1" x14ac:dyDescent="0.25">
      <c r="A125" s="91"/>
      <c r="B125" s="91"/>
    </row>
    <row r="126" spans="1:2" ht="19.899999999999999" customHeight="1" x14ac:dyDescent="0.25">
      <c r="A126" s="91"/>
      <c r="B126" s="91"/>
    </row>
    <row r="127" spans="1:2" ht="19.899999999999999" customHeight="1" x14ac:dyDescent="0.25">
      <c r="A127" s="91"/>
      <c r="B127" s="91"/>
    </row>
    <row r="128" spans="1:2" ht="19.899999999999999" customHeight="1" x14ac:dyDescent="0.25">
      <c r="A128" s="91"/>
      <c r="B128" s="91"/>
    </row>
    <row r="129" spans="1:2" ht="19.899999999999999" customHeight="1" x14ac:dyDescent="0.25">
      <c r="A129" s="91"/>
      <c r="B129" s="91"/>
    </row>
    <row r="130" spans="1:2" ht="19.899999999999999" customHeight="1" x14ac:dyDescent="0.25">
      <c r="A130" s="91"/>
      <c r="B130" s="91"/>
    </row>
    <row r="131" spans="1:2" ht="19.899999999999999" customHeight="1" x14ac:dyDescent="0.25">
      <c r="A131" s="91"/>
      <c r="B131" s="91"/>
    </row>
    <row r="132" spans="1:2" ht="19.899999999999999" customHeight="1" x14ac:dyDescent="0.25">
      <c r="A132" s="91"/>
      <c r="B132" s="91"/>
    </row>
    <row r="133" spans="1:2" ht="19.899999999999999" customHeight="1" x14ac:dyDescent="0.25">
      <c r="A133" s="91"/>
      <c r="B133" s="91"/>
    </row>
    <row r="134" spans="1:2" ht="19.899999999999999" customHeight="1" x14ac:dyDescent="0.25">
      <c r="A134" s="91"/>
      <c r="B134" s="91"/>
    </row>
    <row r="135" spans="1:2" ht="19.899999999999999" customHeight="1" x14ac:dyDescent="0.25">
      <c r="A135" s="91"/>
      <c r="B135" s="91"/>
    </row>
    <row r="136" spans="1:2" ht="19.899999999999999" customHeight="1" x14ac:dyDescent="0.25">
      <c r="A136" s="91"/>
      <c r="B136" s="91"/>
    </row>
    <row r="137" spans="1:2" ht="19.899999999999999" customHeight="1" x14ac:dyDescent="0.25">
      <c r="A137" s="91"/>
      <c r="B137" s="91"/>
    </row>
    <row r="138" spans="1:2" ht="19.899999999999999" customHeight="1" x14ac:dyDescent="0.25">
      <c r="A138" s="91"/>
      <c r="B138" s="91"/>
    </row>
    <row r="139" spans="1:2" ht="19.899999999999999" customHeight="1" x14ac:dyDescent="0.25">
      <c r="A139" s="91"/>
      <c r="B139" s="91"/>
    </row>
    <row r="140" spans="1:2" ht="19.899999999999999" customHeight="1" x14ac:dyDescent="0.25">
      <c r="A140" s="91"/>
      <c r="B140" s="91"/>
    </row>
    <row r="141" spans="1:2" ht="19.899999999999999" customHeight="1" x14ac:dyDescent="0.25">
      <c r="A141" s="91"/>
      <c r="B141" s="91"/>
    </row>
    <row r="142" spans="1:2" ht="19.899999999999999" customHeight="1" x14ac:dyDescent="0.25">
      <c r="A142" s="91"/>
      <c r="B142" s="91"/>
    </row>
    <row r="143" spans="1:2" ht="19.899999999999999" customHeight="1" x14ac:dyDescent="0.25">
      <c r="A143" s="91"/>
      <c r="B143" s="91"/>
    </row>
    <row r="144" spans="1:2" ht="19.899999999999999" customHeight="1" x14ac:dyDescent="0.25">
      <c r="A144" s="91"/>
      <c r="B144" s="91"/>
    </row>
    <row r="145" spans="1:2" ht="19.899999999999999" customHeight="1" x14ac:dyDescent="0.25">
      <c r="A145" s="91"/>
      <c r="B145" s="91"/>
    </row>
    <row r="146" spans="1:2" ht="19.899999999999999" customHeight="1" x14ac:dyDescent="0.25">
      <c r="A146" s="91"/>
      <c r="B146" s="91"/>
    </row>
    <row r="147" spans="1:2" ht="19.899999999999999" customHeight="1" x14ac:dyDescent="0.25">
      <c r="A147" s="91"/>
      <c r="B147" s="91"/>
    </row>
    <row r="148" spans="1:2" ht="19.899999999999999" customHeight="1" x14ac:dyDescent="0.25">
      <c r="A148" s="91"/>
      <c r="B148" s="91"/>
    </row>
    <row r="149" spans="1:2" ht="19.899999999999999" customHeight="1" x14ac:dyDescent="0.25">
      <c r="A149" s="91"/>
      <c r="B149" s="91"/>
    </row>
    <row r="150" spans="1:2" ht="19.899999999999999" customHeight="1" x14ac:dyDescent="0.25">
      <c r="A150" s="91"/>
      <c r="B150" s="91"/>
    </row>
    <row r="151" spans="1:2" ht="19.899999999999999" customHeight="1" x14ac:dyDescent="0.25">
      <c r="A151" s="91"/>
      <c r="B151" s="91"/>
    </row>
    <row r="152" spans="1:2" ht="19.899999999999999" customHeight="1" x14ac:dyDescent="0.25">
      <c r="A152" s="91"/>
      <c r="B152" s="91"/>
    </row>
    <row r="153" spans="1:2" ht="19.899999999999999" customHeight="1" x14ac:dyDescent="0.25">
      <c r="A153" s="91"/>
      <c r="B153" s="91"/>
    </row>
    <row r="154" spans="1:2" ht="19.899999999999999" customHeight="1" x14ac:dyDescent="0.25">
      <c r="A154" s="91"/>
      <c r="B154" s="91"/>
    </row>
    <row r="155" spans="1:2" ht="19.899999999999999" customHeight="1" x14ac:dyDescent="0.25">
      <c r="A155" s="91"/>
      <c r="B155" s="91"/>
    </row>
    <row r="156" spans="1:2" ht="19.899999999999999" customHeight="1" x14ac:dyDescent="0.25">
      <c r="A156" s="91"/>
      <c r="B156" s="91"/>
    </row>
    <row r="157" spans="1:2" ht="19.899999999999999" customHeight="1" x14ac:dyDescent="0.25">
      <c r="A157" s="91"/>
      <c r="B157" s="91"/>
    </row>
    <row r="158" spans="1:2" ht="19.899999999999999" customHeight="1" x14ac:dyDescent="0.25">
      <c r="A158" s="91"/>
      <c r="B158" s="91"/>
    </row>
    <row r="159" spans="1:2" ht="19.899999999999999" customHeight="1" x14ac:dyDescent="0.25">
      <c r="A159" s="91"/>
      <c r="B159" s="91"/>
    </row>
    <row r="160" spans="1:2" ht="19.899999999999999" customHeight="1" x14ac:dyDescent="0.25">
      <c r="A160" s="91"/>
      <c r="B160" s="91"/>
    </row>
    <row r="161" spans="1:2" ht="19.899999999999999" customHeight="1" x14ac:dyDescent="0.25">
      <c r="A161" s="91"/>
      <c r="B161" s="91"/>
    </row>
    <row r="162" spans="1:2" ht="19.899999999999999" customHeight="1" x14ac:dyDescent="0.25">
      <c r="A162" s="91"/>
      <c r="B162" s="91"/>
    </row>
    <row r="163" spans="1:2" ht="19.899999999999999" customHeight="1" x14ac:dyDescent="0.25">
      <c r="A163" s="91"/>
      <c r="B163" s="91"/>
    </row>
    <row r="164" spans="1:2" ht="19.899999999999999" customHeight="1" x14ac:dyDescent="0.25">
      <c r="A164" s="91"/>
      <c r="B164" s="91"/>
    </row>
    <row r="165" spans="1:2" ht="19.899999999999999" customHeight="1" x14ac:dyDescent="0.25">
      <c r="A165" s="91"/>
      <c r="B165" s="91"/>
    </row>
    <row r="166" spans="1:2" ht="19.899999999999999" customHeight="1" x14ac:dyDescent="0.25">
      <c r="A166" s="91"/>
      <c r="B166" s="91"/>
    </row>
    <row r="167" spans="1:2" ht="19.899999999999999" customHeight="1" x14ac:dyDescent="0.25">
      <c r="A167" s="91"/>
      <c r="B167" s="91"/>
    </row>
    <row r="168" spans="1:2" ht="19.899999999999999" customHeight="1" x14ac:dyDescent="0.25">
      <c r="A168" s="91"/>
      <c r="B168" s="91"/>
    </row>
    <row r="169" spans="1:2" ht="19.899999999999999" customHeight="1" x14ac:dyDescent="0.25">
      <c r="A169" s="91"/>
      <c r="B169" s="91"/>
    </row>
    <row r="170" spans="1:2" ht="19.899999999999999" customHeight="1" x14ac:dyDescent="0.25">
      <c r="A170" s="91"/>
      <c r="B170" s="91"/>
    </row>
    <row r="171" spans="1:2" ht="19.899999999999999" customHeight="1" x14ac:dyDescent="0.25">
      <c r="A171" s="91"/>
      <c r="B171" s="91"/>
    </row>
    <row r="172" spans="1:2" ht="19.899999999999999" customHeight="1" x14ac:dyDescent="0.25">
      <c r="A172" s="91"/>
      <c r="B172" s="91"/>
    </row>
    <row r="173" spans="1:2" ht="19.899999999999999" customHeight="1" x14ac:dyDescent="0.25">
      <c r="A173" s="91"/>
      <c r="B173" s="91"/>
    </row>
    <row r="174" spans="1:2" ht="19.899999999999999" customHeight="1" x14ac:dyDescent="0.25">
      <c r="A174" s="91"/>
      <c r="B174" s="91"/>
    </row>
    <row r="175" spans="1:2" ht="19.899999999999999" customHeight="1" x14ac:dyDescent="0.25">
      <c r="A175" s="91"/>
      <c r="B175" s="91"/>
    </row>
    <row r="176" spans="1:2" ht="19.899999999999999" customHeight="1" x14ac:dyDescent="0.25">
      <c r="A176" s="91"/>
      <c r="B176" s="91"/>
    </row>
    <row r="177" spans="1:2" ht="19.899999999999999" customHeight="1" x14ac:dyDescent="0.25">
      <c r="A177" s="91"/>
      <c r="B177" s="91"/>
    </row>
    <row r="178" spans="1:2" ht="19.899999999999999" customHeight="1" x14ac:dyDescent="0.25">
      <c r="A178" s="91"/>
      <c r="B178" s="91"/>
    </row>
    <row r="179" spans="1:2" ht="19.899999999999999" customHeight="1" x14ac:dyDescent="0.25">
      <c r="A179" s="91"/>
      <c r="B179" s="91"/>
    </row>
    <row r="180" spans="1:2" ht="19.899999999999999" customHeight="1" x14ac:dyDescent="0.25">
      <c r="A180" s="91"/>
      <c r="B180" s="91"/>
    </row>
    <row r="181" spans="1:2" ht="19.899999999999999" customHeight="1" x14ac:dyDescent="0.25">
      <c r="A181" s="91"/>
      <c r="B181" s="91"/>
    </row>
    <row r="182" spans="1:2" ht="19.899999999999999" customHeight="1" x14ac:dyDescent="0.25">
      <c r="A182" s="91"/>
      <c r="B182" s="91"/>
    </row>
    <row r="183" spans="1:2" ht="19.899999999999999" customHeight="1" x14ac:dyDescent="0.25">
      <c r="A183" s="91"/>
      <c r="B183" s="91"/>
    </row>
    <row r="184" spans="1:2" ht="19.899999999999999" customHeight="1" x14ac:dyDescent="0.25">
      <c r="A184" s="91"/>
      <c r="B184" s="91"/>
    </row>
    <row r="185" spans="1:2" ht="19.899999999999999" customHeight="1" x14ac:dyDescent="0.25">
      <c r="A185" s="91"/>
      <c r="B185" s="91"/>
    </row>
    <row r="186" spans="1:2" ht="19.899999999999999" customHeight="1" x14ac:dyDescent="0.25">
      <c r="A186" s="91"/>
      <c r="B186" s="91"/>
    </row>
    <row r="187" spans="1:2" ht="19.899999999999999" customHeight="1" x14ac:dyDescent="0.25">
      <c r="A187" s="91"/>
      <c r="B187" s="91"/>
    </row>
    <row r="188" spans="1:2" ht="19.899999999999999" customHeight="1" x14ac:dyDescent="0.25">
      <c r="A188" s="91"/>
      <c r="B188" s="91"/>
    </row>
    <row r="189" spans="1:2" ht="19.899999999999999" customHeight="1" x14ac:dyDescent="0.25">
      <c r="A189" s="91"/>
      <c r="B189" s="91"/>
    </row>
    <row r="190" spans="1:2" ht="19.899999999999999" customHeight="1" x14ac:dyDescent="0.25">
      <c r="A190" s="91"/>
      <c r="B190" s="91"/>
    </row>
    <row r="191" spans="1:2" ht="19.899999999999999" customHeight="1" x14ac:dyDescent="0.25">
      <c r="A191" s="91"/>
      <c r="B191" s="91"/>
    </row>
    <row r="192" spans="1:2" ht="19.899999999999999" customHeight="1" x14ac:dyDescent="0.25">
      <c r="A192" s="91"/>
      <c r="B192" s="91"/>
    </row>
    <row r="193" spans="1:2" ht="19.899999999999999" customHeight="1" x14ac:dyDescent="0.25">
      <c r="A193" s="91"/>
      <c r="B193" s="91"/>
    </row>
    <row r="194" spans="1:2" ht="19.899999999999999" customHeight="1" x14ac:dyDescent="0.25">
      <c r="A194" s="91"/>
      <c r="B194" s="91"/>
    </row>
    <row r="195" spans="1:2" ht="19.899999999999999" customHeight="1" x14ac:dyDescent="0.25">
      <c r="A195" s="91"/>
      <c r="B195" s="91"/>
    </row>
    <row r="196" spans="1:2" ht="19.899999999999999" customHeight="1" x14ac:dyDescent="0.25">
      <c r="A196" s="91"/>
      <c r="B196" s="91"/>
    </row>
    <row r="197" spans="1:2" ht="19.899999999999999" customHeight="1" x14ac:dyDescent="0.25">
      <c r="A197" s="91"/>
      <c r="B197" s="91"/>
    </row>
    <row r="198" spans="1:2" ht="19.899999999999999" customHeight="1" x14ac:dyDescent="0.25">
      <c r="A198" s="91"/>
      <c r="B198" s="91"/>
    </row>
    <row r="199" spans="1:2" ht="19.899999999999999" customHeight="1" x14ac:dyDescent="0.25">
      <c r="A199" s="91"/>
      <c r="B199" s="91"/>
    </row>
    <row r="200" spans="1:2" ht="19.899999999999999" customHeight="1" x14ac:dyDescent="0.25">
      <c r="A200" s="91"/>
      <c r="B200" s="91"/>
    </row>
    <row r="201" spans="1:2" ht="19.899999999999999" customHeight="1" x14ac:dyDescent="0.25">
      <c r="A201" s="91"/>
      <c r="B201" s="91"/>
    </row>
    <row r="202" spans="1:2" ht="19.899999999999999" customHeight="1" x14ac:dyDescent="0.25">
      <c r="A202" s="91"/>
      <c r="B202" s="91"/>
    </row>
    <row r="203" spans="1:2" ht="19.899999999999999" customHeight="1" x14ac:dyDescent="0.25">
      <c r="A203" s="91"/>
      <c r="B203" s="91"/>
    </row>
    <row r="204" spans="1:2" ht="19.899999999999999" customHeight="1" x14ac:dyDescent="0.25">
      <c r="A204" s="91"/>
      <c r="B204" s="91"/>
    </row>
    <row r="205" spans="1:2" ht="19.899999999999999" customHeight="1" x14ac:dyDescent="0.25">
      <c r="A205" s="91"/>
      <c r="B205" s="91"/>
    </row>
    <row r="206" spans="1:2" ht="19.899999999999999" customHeight="1" x14ac:dyDescent="0.25">
      <c r="A206" s="91"/>
      <c r="B206" s="91"/>
    </row>
    <row r="207" spans="1:2" ht="19.899999999999999" customHeight="1" x14ac:dyDescent="0.25">
      <c r="A207" s="91"/>
      <c r="B207" s="91"/>
    </row>
    <row r="208" spans="1:2" ht="19.899999999999999" customHeight="1" x14ac:dyDescent="0.25">
      <c r="A208" s="91"/>
      <c r="B208" s="91"/>
    </row>
    <row r="209" spans="1:2" ht="19.899999999999999" customHeight="1" x14ac:dyDescent="0.25">
      <c r="A209" s="91"/>
      <c r="B209" s="91"/>
    </row>
    <row r="210" spans="1:2" ht="19.899999999999999" customHeight="1" x14ac:dyDescent="0.25">
      <c r="A210" s="91"/>
      <c r="B210" s="91"/>
    </row>
    <row r="211" spans="1:2" ht="19.899999999999999" customHeight="1" x14ac:dyDescent="0.25">
      <c r="A211" s="91"/>
      <c r="B211" s="91"/>
    </row>
    <row r="212" spans="1:2" ht="19.899999999999999" customHeight="1" x14ac:dyDescent="0.25">
      <c r="A212" s="91"/>
      <c r="B212" s="91"/>
    </row>
    <row r="213" spans="1:2" ht="19.899999999999999" customHeight="1" x14ac:dyDescent="0.25">
      <c r="A213" s="91"/>
      <c r="B213" s="91"/>
    </row>
    <row r="214" spans="1:2" ht="19.899999999999999" customHeight="1" x14ac:dyDescent="0.25">
      <c r="A214" s="91"/>
      <c r="B214" s="91"/>
    </row>
    <row r="215" spans="1:2" ht="19.899999999999999" customHeight="1" x14ac:dyDescent="0.25">
      <c r="A215" s="91"/>
      <c r="B215" s="91"/>
    </row>
    <row r="216" spans="1:2" ht="19.899999999999999" customHeight="1" x14ac:dyDescent="0.25">
      <c r="A216" s="91"/>
      <c r="B216" s="91"/>
    </row>
    <row r="217" spans="1:2" ht="19.899999999999999" customHeight="1" x14ac:dyDescent="0.25">
      <c r="A217" s="91"/>
      <c r="B217" s="91"/>
    </row>
    <row r="218" spans="1:2" ht="19.899999999999999" customHeight="1" x14ac:dyDescent="0.25">
      <c r="A218" s="91"/>
      <c r="B218" s="91"/>
    </row>
    <row r="219" spans="1:2" ht="19.899999999999999" customHeight="1" x14ac:dyDescent="0.25">
      <c r="A219" s="91"/>
      <c r="B219" s="91"/>
    </row>
    <row r="220" spans="1:2" ht="19.899999999999999" customHeight="1" x14ac:dyDescent="0.25">
      <c r="A220" s="91"/>
      <c r="B220" s="91"/>
    </row>
    <row r="221" spans="1:2" ht="19.899999999999999" customHeight="1" x14ac:dyDescent="0.25">
      <c r="A221" s="91"/>
      <c r="B221" s="91"/>
    </row>
    <row r="222" spans="1:2" ht="19.899999999999999" customHeight="1" x14ac:dyDescent="0.25">
      <c r="A222" s="91"/>
      <c r="B222" s="91"/>
    </row>
    <row r="223" spans="1:2" ht="19.899999999999999" customHeight="1" x14ac:dyDescent="0.25">
      <c r="A223" s="91"/>
      <c r="B223" s="91"/>
    </row>
    <row r="224" spans="1:2" ht="19.899999999999999" customHeight="1" x14ac:dyDescent="0.25">
      <c r="A224" s="91"/>
      <c r="B224" s="91"/>
    </row>
    <row r="225" spans="1:2" ht="19.899999999999999" customHeight="1" x14ac:dyDescent="0.25">
      <c r="A225" s="91"/>
      <c r="B225" s="91"/>
    </row>
    <row r="226" spans="1:2" ht="19.899999999999999" customHeight="1" x14ac:dyDescent="0.25">
      <c r="A226" s="91"/>
      <c r="B226" s="91"/>
    </row>
    <row r="227" spans="1:2" ht="19.899999999999999" customHeight="1" x14ac:dyDescent="0.25">
      <c r="A227" s="91"/>
      <c r="B227" s="91"/>
    </row>
    <row r="228" spans="1:2" ht="19.899999999999999" customHeight="1" x14ac:dyDescent="0.25">
      <c r="A228" s="91"/>
      <c r="B228" s="91"/>
    </row>
    <row r="229" spans="1:2" ht="19.899999999999999" customHeight="1" x14ac:dyDescent="0.25">
      <c r="A229" s="91"/>
      <c r="B229" s="91"/>
    </row>
    <row r="230" spans="1:2" ht="19.899999999999999" customHeight="1" x14ac:dyDescent="0.25">
      <c r="A230" s="91"/>
      <c r="B230" s="91"/>
    </row>
    <row r="231" spans="1:2" ht="19.899999999999999" customHeight="1" x14ac:dyDescent="0.25">
      <c r="A231" s="91"/>
      <c r="B231" s="91"/>
    </row>
    <row r="232" spans="1:2" ht="19.899999999999999" customHeight="1" x14ac:dyDescent="0.25">
      <c r="A232" s="91"/>
      <c r="B232" s="91"/>
    </row>
    <row r="233" spans="1:2" ht="19.899999999999999" customHeight="1" x14ac:dyDescent="0.25">
      <c r="A233" s="91"/>
      <c r="B233" s="91"/>
    </row>
    <row r="234" spans="1:2" ht="19.899999999999999" customHeight="1" x14ac:dyDescent="0.25">
      <c r="A234" s="91"/>
      <c r="B234" s="91"/>
    </row>
    <row r="235" spans="1:2" ht="19.899999999999999" customHeight="1" x14ac:dyDescent="0.25">
      <c r="A235" s="91"/>
      <c r="B235" s="91"/>
    </row>
    <row r="236" spans="1:2" ht="19.899999999999999" customHeight="1" x14ac:dyDescent="0.25">
      <c r="A236" s="91"/>
      <c r="B236" s="91"/>
    </row>
    <row r="237" spans="1:2" ht="19.899999999999999" customHeight="1" x14ac:dyDescent="0.25">
      <c r="A237" s="91"/>
      <c r="B237" s="91"/>
    </row>
    <row r="238" spans="1:2" ht="19.899999999999999" customHeight="1" x14ac:dyDescent="0.25">
      <c r="A238" s="91"/>
      <c r="B238" s="91"/>
    </row>
    <row r="239" spans="1:2" ht="19.899999999999999" customHeight="1" x14ac:dyDescent="0.25">
      <c r="A239" s="91"/>
      <c r="B239" s="91"/>
    </row>
    <row r="240" spans="1:2" ht="19.899999999999999" customHeight="1" x14ac:dyDescent="0.25">
      <c r="A240" s="91"/>
      <c r="B240" s="91"/>
    </row>
    <row r="241" spans="1:2" ht="19.899999999999999" customHeight="1" x14ac:dyDescent="0.25">
      <c r="A241" s="91"/>
      <c r="B241" s="91"/>
    </row>
    <row r="242" spans="1:2" ht="19.899999999999999" customHeight="1" x14ac:dyDescent="0.25">
      <c r="A242" s="91"/>
      <c r="B242" s="91"/>
    </row>
    <row r="243" spans="1:2" ht="19.899999999999999" customHeight="1" x14ac:dyDescent="0.25">
      <c r="A243" s="91"/>
      <c r="B243" s="91"/>
    </row>
    <row r="244" spans="1:2" ht="19.899999999999999" customHeight="1" x14ac:dyDescent="0.25">
      <c r="A244" s="91"/>
      <c r="B244" s="91"/>
    </row>
    <row r="245" spans="1:2" ht="19.899999999999999" customHeight="1" x14ac:dyDescent="0.25">
      <c r="A245" s="91"/>
      <c r="B245" s="91"/>
    </row>
    <row r="246" spans="1:2" ht="19.899999999999999" customHeight="1" x14ac:dyDescent="0.25">
      <c r="A246" s="91"/>
      <c r="B246" s="91"/>
    </row>
    <row r="247" spans="1:2" ht="19.899999999999999" customHeight="1" x14ac:dyDescent="0.25">
      <c r="A247" s="91"/>
      <c r="B247" s="91"/>
    </row>
    <row r="248" spans="1:2" ht="19.899999999999999" customHeight="1" x14ac:dyDescent="0.25">
      <c r="A248" s="91"/>
      <c r="B248" s="91"/>
    </row>
    <row r="249" spans="1:2" ht="19.899999999999999" customHeight="1" x14ac:dyDescent="0.25">
      <c r="A249" s="91"/>
      <c r="B249" s="91"/>
    </row>
    <row r="250" spans="1:2" ht="19.899999999999999" customHeight="1" x14ac:dyDescent="0.25">
      <c r="A250" s="91"/>
      <c r="B250" s="91"/>
    </row>
    <row r="251" spans="1:2" ht="19.899999999999999" customHeight="1" x14ac:dyDescent="0.25">
      <c r="A251" s="91"/>
      <c r="B251" s="91"/>
    </row>
    <row r="252" spans="1:2" ht="19.899999999999999" customHeight="1" x14ac:dyDescent="0.25">
      <c r="A252" s="91"/>
      <c r="B252" s="91"/>
    </row>
    <row r="253" spans="1:2" ht="19.899999999999999" customHeight="1" x14ac:dyDescent="0.25">
      <c r="A253" s="91"/>
      <c r="B253" s="91"/>
    </row>
    <row r="254" spans="1:2" ht="19.899999999999999" customHeight="1" x14ac:dyDescent="0.25">
      <c r="A254" s="91"/>
      <c r="B254" s="91"/>
    </row>
    <row r="255" spans="1:2" ht="19.899999999999999" customHeight="1" x14ac:dyDescent="0.25">
      <c r="A255" s="91"/>
      <c r="B255" s="91"/>
    </row>
    <row r="256" spans="1:2" ht="19.899999999999999" customHeight="1" x14ac:dyDescent="0.25">
      <c r="A256" s="91"/>
      <c r="B256" s="91"/>
    </row>
    <row r="257" spans="1:2" ht="19.899999999999999" customHeight="1" x14ac:dyDescent="0.25">
      <c r="A257" s="91"/>
      <c r="B257" s="91"/>
    </row>
    <row r="258" spans="1:2" ht="19.899999999999999" customHeight="1" x14ac:dyDescent="0.25">
      <c r="A258" s="91"/>
      <c r="B258" s="91"/>
    </row>
    <row r="259" spans="1:2" ht="19.899999999999999" customHeight="1" x14ac:dyDescent="0.25">
      <c r="A259" s="91"/>
      <c r="B259" s="91"/>
    </row>
    <row r="260" spans="1:2" ht="19.899999999999999" customHeight="1" x14ac:dyDescent="0.25">
      <c r="A260" s="91"/>
      <c r="B260" s="91"/>
    </row>
    <row r="261" spans="1:2" ht="19.899999999999999" customHeight="1" x14ac:dyDescent="0.25">
      <c r="A261" s="91"/>
      <c r="B261" s="91"/>
    </row>
    <row r="262" spans="1:2" ht="19.899999999999999" customHeight="1" x14ac:dyDescent="0.25">
      <c r="A262" s="91"/>
      <c r="B262" s="91"/>
    </row>
    <row r="263" spans="1:2" ht="19.899999999999999" customHeight="1" x14ac:dyDescent="0.25">
      <c r="A263" s="91"/>
      <c r="B263" s="91"/>
    </row>
    <row r="264" spans="1:2" ht="19.899999999999999" customHeight="1" x14ac:dyDescent="0.25">
      <c r="A264" s="91"/>
      <c r="B264" s="91"/>
    </row>
    <row r="265" spans="1:2" ht="19.899999999999999" customHeight="1" x14ac:dyDescent="0.25">
      <c r="A265" s="91"/>
      <c r="B265" s="91"/>
    </row>
    <row r="266" spans="1:2" ht="19.899999999999999" customHeight="1" x14ac:dyDescent="0.25">
      <c r="A266" s="91"/>
      <c r="B266" s="91"/>
    </row>
    <row r="267" spans="1:2" ht="19.899999999999999" customHeight="1" x14ac:dyDescent="0.25">
      <c r="A267" s="91"/>
      <c r="B267" s="91"/>
    </row>
    <row r="268" spans="1:2" ht="19.899999999999999" customHeight="1" x14ac:dyDescent="0.25">
      <c r="A268" s="91"/>
      <c r="B268" s="91"/>
    </row>
    <row r="269" spans="1:2" ht="19.899999999999999" customHeight="1" x14ac:dyDescent="0.25">
      <c r="A269" s="91"/>
      <c r="B269" s="91"/>
    </row>
    <row r="270" spans="1:2" ht="19.899999999999999" customHeight="1" x14ac:dyDescent="0.25">
      <c r="A270" s="91"/>
      <c r="B270" s="91"/>
    </row>
    <row r="271" spans="1:2" ht="19.899999999999999" customHeight="1" x14ac:dyDescent="0.25">
      <c r="A271" s="91"/>
      <c r="B271" s="91"/>
    </row>
    <row r="272" spans="1:2" ht="19.899999999999999" customHeight="1" x14ac:dyDescent="0.25">
      <c r="A272" s="91"/>
      <c r="B272" s="91"/>
    </row>
    <row r="273" spans="1:2" ht="19.899999999999999" customHeight="1" x14ac:dyDescent="0.25">
      <c r="A273" s="91"/>
      <c r="B273" s="91"/>
    </row>
    <row r="274" spans="1:2" ht="19.899999999999999" customHeight="1" x14ac:dyDescent="0.25">
      <c r="A274" s="91"/>
      <c r="B274" s="91"/>
    </row>
    <row r="275" spans="1:2" ht="19.899999999999999" customHeight="1" x14ac:dyDescent="0.25">
      <c r="A275" s="91"/>
      <c r="B275" s="91"/>
    </row>
    <row r="276" spans="1:2" ht="19.899999999999999" customHeight="1" x14ac:dyDescent="0.25">
      <c r="A276" s="91"/>
      <c r="B276" s="91"/>
    </row>
    <row r="277" spans="1:2" ht="19.899999999999999" customHeight="1" x14ac:dyDescent="0.25">
      <c r="A277" s="91"/>
      <c r="B277" s="91"/>
    </row>
    <row r="278" spans="1:2" ht="19.899999999999999" customHeight="1" x14ac:dyDescent="0.25">
      <c r="A278" s="91"/>
      <c r="B278" s="91"/>
    </row>
    <row r="279" spans="1:2" ht="19.899999999999999" customHeight="1" x14ac:dyDescent="0.25">
      <c r="A279" s="91"/>
      <c r="B279" s="91"/>
    </row>
    <row r="280" spans="1:2" ht="19.899999999999999" customHeight="1" x14ac:dyDescent="0.25">
      <c r="A280" s="91"/>
      <c r="B280" s="91"/>
    </row>
    <row r="281" spans="1:2" ht="19.899999999999999" customHeight="1" x14ac:dyDescent="0.25">
      <c r="A281" s="91"/>
      <c r="B281" s="91"/>
    </row>
    <row r="282" spans="1:2" ht="19.899999999999999" customHeight="1" x14ac:dyDescent="0.25">
      <c r="A282" s="91"/>
      <c r="B282" s="91"/>
    </row>
    <row r="283" spans="1:2" ht="19.899999999999999" customHeight="1" x14ac:dyDescent="0.25">
      <c r="A283" s="91"/>
      <c r="B283" s="91"/>
    </row>
    <row r="284" spans="1:2" ht="19.899999999999999" customHeight="1" x14ac:dyDescent="0.25">
      <c r="A284" s="91"/>
      <c r="B284" s="91"/>
    </row>
    <row r="285" spans="1:2" ht="19.899999999999999" customHeight="1" x14ac:dyDescent="0.25">
      <c r="A285" s="91"/>
      <c r="B285" s="91"/>
    </row>
    <row r="286" spans="1:2" ht="19.899999999999999" customHeight="1" x14ac:dyDescent="0.25">
      <c r="A286" s="91"/>
      <c r="B286" s="91"/>
    </row>
    <row r="287" spans="1:2" ht="19.899999999999999" customHeight="1" x14ac:dyDescent="0.25">
      <c r="A287" s="91"/>
      <c r="B287" s="91"/>
    </row>
    <row r="288" spans="1:2" ht="19.899999999999999" customHeight="1" x14ac:dyDescent="0.25">
      <c r="A288" s="91"/>
      <c r="B288" s="91"/>
    </row>
    <row r="289" spans="1:2" ht="19.899999999999999" customHeight="1" x14ac:dyDescent="0.25">
      <c r="A289" s="91"/>
      <c r="B289" s="91"/>
    </row>
    <row r="290" spans="1:2" ht="19.899999999999999" customHeight="1" x14ac:dyDescent="0.25">
      <c r="A290" s="91"/>
      <c r="B290" s="91"/>
    </row>
    <row r="291" spans="1:2" ht="19.899999999999999" customHeight="1" x14ac:dyDescent="0.25">
      <c r="A291" s="91"/>
      <c r="B291" s="91"/>
    </row>
    <row r="292" spans="1:2" ht="19.899999999999999" customHeight="1" x14ac:dyDescent="0.25">
      <c r="A292" s="91"/>
      <c r="B292" s="91"/>
    </row>
    <row r="293" spans="1:2" ht="19.899999999999999" customHeight="1" x14ac:dyDescent="0.25">
      <c r="A293" s="91"/>
      <c r="B293" s="91"/>
    </row>
    <row r="294" spans="1:2" ht="19.899999999999999" customHeight="1" x14ac:dyDescent="0.25">
      <c r="A294" s="91"/>
      <c r="B294" s="91"/>
    </row>
    <row r="295" spans="1:2" ht="19.899999999999999" customHeight="1" x14ac:dyDescent="0.25">
      <c r="A295" s="91"/>
      <c r="B295" s="91"/>
    </row>
    <row r="296" spans="1:2" ht="19.899999999999999" customHeight="1" x14ac:dyDescent="0.25">
      <c r="A296" s="91"/>
      <c r="B296" s="91"/>
    </row>
    <row r="297" spans="1:2" ht="19.899999999999999" customHeight="1" x14ac:dyDescent="0.25">
      <c r="A297" s="91"/>
      <c r="B297" s="91"/>
    </row>
    <row r="298" spans="1:2" ht="19.899999999999999" customHeight="1" x14ac:dyDescent="0.25">
      <c r="A298" s="91"/>
      <c r="B298" s="91"/>
    </row>
    <row r="299" spans="1:2" ht="19.899999999999999" customHeight="1" x14ac:dyDescent="0.25">
      <c r="A299" s="91"/>
      <c r="B299" s="91"/>
    </row>
    <row r="300" spans="1:2" ht="19.899999999999999" customHeight="1" x14ac:dyDescent="0.25">
      <c r="A300" s="91"/>
      <c r="B300" s="91"/>
    </row>
    <row r="301" spans="1:2" ht="19.899999999999999" customHeight="1" x14ac:dyDescent="0.25">
      <c r="A301" s="91"/>
      <c r="B301" s="91"/>
    </row>
    <row r="302" spans="1:2" ht="19.899999999999999" customHeight="1" x14ac:dyDescent="0.25">
      <c r="A302" s="91"/>
      <c r="B302" s="91"/>
    </row>
    <row r="303" spans="1:2" ht="19.899999999999999" customHeight="1" x14ac:dyDescent="0.25">
      <c r="A303" s="91"/>
      <c r="B303" s="91"/>
    </row>
    <row r="304" spans="1:2" ht="19.899999999999999" customHeight="1" x14ac:dyDescent="0.25">
      <c r="A304" s="91"/>
      <c r="B304" s="91"/>
    </row>
    <row r="305" spans="1:2" ht="19.899999999999999" customHeight="1" x14ac:dyDescent="0.25">
      <c r="A305" s="91"/>
      <c r="B305" s="91"/>
    </row>
    <row r="306" spans="1:2" ht="19.899999999999999" customHeight="1" x14ac:dyDescent="0.25">
      <c r="A306" s="91"/>
      <c r="B306" s="91"/>
    </row>
    <row r="307" spans="1:2" ht="19.899999999999999" customHeight="1" x14ac:dyDescent="0.25">
      <c r="A307" s="91"/>
      <c r="B307" s="91"/>
    </row>
    <row r="308" spans="1:2" ht="19.899999999999999" customHeight="1" x14ac:dyDescent="0.25">
      <c r="A308" s="91"/>
      <c r="B308" s="91"/>
    </row>
    <row r="309" spans="1:2" ht="19.899999999999999" customHeight="1" x14ac:dyDescent="0.25">
      <c r="A309" s="91"/>
      <c r="B309" s="91"/>
    </row>
    <row r="310" spans="1:2" ht="19.899999999999999" customHeight="1" x14ac:dyDescent="0.25">
      <c r="A310" s="91"/>
      <c r="B310" s="91"/>
    </row>
    <row r="311" spans="1:2" ht="19.899999999999999" customHeight="1" x14ac:dyDescent="0.25">
      <c r="A311" s="91"/>
      <c r="B311" s="91"/>
    </row>
    <row r="312" spans="1:2" ht="19.899999999999999" customHeight="1" x14ac:dyDescent="0.25">
      <c r="A312" s="91"/>
      <c r="B312" s="91"/>
    </row>
    <row r="313" spans="1:2" ht="19.899999999999999" customHeight="1" x14ac:dyDescent="0.25">
      <c r="A313" s="91"/>
      <c r="B313" s="91"/>
    </row>
    <row r="314" spans="1:2" ht="19.899999999999999" customHeight="1" x14ac:dyDescent="0.25">
      <c r="A314" s="91"/>
      <c r="B314" s="91"/>
    </row>
    <row r="315" spans="1:2" ht="19.899999999999999" customHeight="1" x14ac:dyDescent="0.25">
      <c r="A315" s="91"/>
      <c r="B315" s="91"/>
    </row>
    <row r="316" spans="1:2" ht="19.899999999999999" customHeight="1" x14ac:dyDescent="0.25">
      <c r="A316" s="91"/>
      <c r="B316" s="91"/>
    </row>
    <row r="317" spans="1:2" ht="19.899999999999999" customHeight="1" x14ac:dyDescent="0.25">
      <c r="A317" s="91"/>
      <c r="B317" s="91"/>
    </row>
    <row r="318" spans="1:2" ht="19.899999999999999" customHeight="1" x14ac:dyDescent="0.25">
      <c r="A318" s="91"/>
      <c r="B318" s="91"/>
    </row>
    <row r="319" spans="1:2" ht="19.899999999999999" customHeight="1" x14ac:dyDescent="0.25">
      <c r="A319" s="91"/>
      <c r="B319" s="91"/>
    </row>
    <row r="320" spans="1:2" ht="19.899999999999999" customHeight="1" x14ac:dyDescent="0.25">
      <c r="A320" s="91"/>
      <c r="B320" s="91"/>
    </row>
    <row r="321" spans="1:2" ht="19.899999999999999" customHeight="1" x14ac:dyDescent="0.25">
      <c r="A321" s="91"/>
      <c r="B321" s="91"/>
    </row>
    <row r="322" spans="1:2" ht="19.899999999999999" customHeight="1" x14ac:dyDescent="0.25">
      <c r="A322" s="91"/>
      <c r="B322" s="91"/>
    </row>
    <row r="323" spans="1:2" ht="19.899999999999999" customHeight="1" x14ac:dyDescent="0.25">
      <c r="A323" s="91"/>
      <c r="B323" s="91"/>
    </row>
    <row r="324" spans="1:2" ht="19.899999999999999" customHeight="1" x14ac:dyDescent="0.25">
      <c r="A324" s="91"/>
      <c r="B324" s="91"/>
    </row>
    <row r="325" spans="1:2" ht="19.899999999999999" customHeight="1" x14ac:dyDescent="0.25">
      <c r="A325" s="91"/>
      <c r="B325" s="91"/>
    </row>
    <row r="326" spans="1:2" ht="19.899999999999999" customHeight="1" x14ac:dyDescent="0.25">
      <c r="A326" s="91"/>
      <c r="B326" s="91"/>
    </row>
    <row r="327" spans="1:2" ht="19.899999999999999" customHeight="1" x14ac:dyDescent="0.25">
      <c r="A327" s="91"/>
      <c r="B327" s="91"/>
    </row>
    <row r="328" spans="1:2" ht="19.899999999999999" customHeight="1" x14ac:dyDescent="0.25">
      <c r="A328" s="91"/>
      <c r="B328" s="91"/>
    </row>
    <row r="329" spans="1:2" ht="19.899999999999999" customHeight="1" x14ac:dyDescent="0.25">
      <c r="A329" s="91"/>
      <c r="B329" s="91"/>
    </row>
    <row r="330" spans="1:2" ht="19.899999999999999" customHeight="1" x14ac:dyDescent="0.25">
      <c r="A330" s="91"/>
      <c r="B330" s="91"/>
    </row>
    <row r="331" spans="1:2" ht="19.899999999999999" customHeight="1" x14ac:dyDescent="0.25">
      <c r="A331" s="91"/>
      <c r="B331" s="91"/>
    </row>
    <row r="332" spans="1:2" ht="19.899999999999999" customHeight="1" x14ac:dyDescent="0.25">
      <c r="A332" s="91"/>
      <c r="B332" s="91"/>
    </row>
    <row r="333" spans="1:2" ht="19.899999999999999" customHeight="1" x14ac:dyDescent="0.25">
      <c r="A333" s="91"/>
      <c r="B333" s="91"/>
    </row>
    <row r="334" spans="1:2" ht="19.899999999999999" customHeight="1" x14ac:dyDescent="0.25">
      <c r="A334" s="91"/>
      <c r="B334" s="91"/>
    </row>
    <row r="335" spans="1:2" ht="19.899999999999999" customHeight="1" x14ac:dyDescent="0.25">
      <c r="A335" s="91"/>
      <c r="B335" s="91"/>
    </row>
    <row r="336" spans="1:2" ht="19.899999999999999" customHeight="1" x14ac:dyDescent="0.25">
      <c r="A336" s="91"/>
      <c r="B336" s="91"/>
    </row>
    <row r="337" spans="1:2" ht="19.899999999999999" customHeight="1" x14ac:dyDescent="0.25">
      <c r="A337" s="91"/>
      <c r="B337" s="91"/>
    </row>
    <row r="338" spans="1:2" ht="19.899999999999999" customHeight="1" x14ac:dyDescent="0.25">
      <c r="A338" s="91"/>
      <c r="B338" s="91"/>
    </row>
    <row r="339" spans="1:2" ht="19.899999999999999" customHeight="1" x14ac:dyDescent="0.25">
      <c r="A339" s="91"/>
      <c r="B339" s="91"/>
    </row>
    <row r="340" spans="1:2" ht="19.899999999999999" customHeight="1" x14ac:dyDescent="0.25">
      <c r="A340" s="91"/>
      <c r="B340" s="91"/>
    </row>
    <row r="341" spans="1:2" ht="19.899999999999999" customHeight="1" x14ac:dyDescent="0.25">
      <c r="A341" s="91"/>
      <c r="B341" s="91"/>
    </row>
    <row r="342" spans="1:2" ht="19.899999999999999" customHeight="1" x14ac:dyDescent="0.25">
      <c r="A342" s="91"/>
      <c r="B342" s="91"/>
    </row>
    <row r="343" spans="1:2" ht="19.899999999999999" customHeight="1" x14ac:dyDescent="0.25">
      <c r="A343" s="91"/>
      <c r="B343" s="91"/>
    </row>
    <row r="344" spans="1:2" ht="19.899999999999999" customHeight="1" x14ac:dyDescent="0.25">
      <c r="A344" s="91"/>
      <c r="B344" s="91"/>
    </row>
    <row r="345" spans="1:2" ht="19.899999999999999" customHeight="1" x14ac:dyDescent="0.25">
      <c r="A345" s="91"/>
      <c r="B345" s="91"/>
    </row>
    <row r="346" spans="1:2" ht="19.899999999999999" customHeight="1" x14ac:dyDescent="0.25">
      <c r="A346" s="91"/>
      <c r="B346" s="91"/>
    </row>
    <row r="347" spans="1:2" ht="19.899999999999999" customHeight="1" x14ac:dyDescent="0.25">
      <c r="A347" s="91"/>
      <c r="B347" s="91"/>
    </row>
    <row r="348" spans="1:2" ht="19.899999999999999" customHeight="1" x14ac:dyDescent="0.25">
      <c r="A348" s="91"/>
      <c r="B348" s="91"/>
    </row>
    <row r="349" spans="1:2" ht="19.899999999999999" customHeight="1" x14ac:dyDescent="0.25">
      <c r="A349" s="91"/>
      <c r="B349" s="91"/>
    </row>
    <row r="350" spans="1:2" ht="19.899999999999999" customHeight="1" x14ac:dyDescent="0.25">
      <c r="A350" s="91"/>
      <c r="B350" s="91"/>
    </row>
    <row r="351" spans="1:2" ht="19.899999999999999" customHeight="1" x14ac:dyDescent="0.25">
      <c r="A351" s="91"/>
      <c r="B351" s="91"/>
    </row>
    <row r="352" spans="1:2" ht="19.899999999999999" customHeight="1" x14ac:dyDescent="0.25">
      <c r="A352" s="91"/>
      <c r="B352" s="91"/>
    </row>
    <row r="353" spans="1:2" ht="19.899999999999999" customHeight="1" x14ac:dyDescent="0.25">
      <c r="A353" s="91"/>
      <c r="B353" s="91"/>
    </row>
    <row r="354" spans="1:2" ht="19.899999999999999" customHeight="1" x14ac:dyDescent="0.25">
      <c r="A354" s="91"/>
      <c r="B354" s="91"/>
    </row>
    <row r="355" spans="1:2" ht="19.899999999999999" customHeight="1" x14ac:dyDescent="0.25">
      <c r="A355" s="91"/>
      <c r="B355" s="91"/>
    </row>
    <row r="356" spans="1:2" ht="19.899999999999999" customHeight="1" x14ac:dyDescent="0.25">
      <c r="A356" s="91"/>
      <c r="B356" s="91"/>
    </row>
    <row r="357" spans="1:2" ht="19.899999999999999" customHeight="1" x14ac:dyDescent="0.25">
      <c r="A357" s="91"/>
      <c r="B357" s="91"/>
    </row>
    <row r="358" spans="1:2" ht="19.899999999999999" customHeight="1" x14ac:dyDescent="0.25">
      <c r="A358" s="91"/>
      <c r="B358" s="91"/>
    </row>
    <row r="359" spans="1:2" ht="19.899999999999999" customHeight="1" x14ac:dyDescent="0.25">
      <c r="A359" s="91"/>
      <c r="B359" s="91"/>
    </row>
    <row r="360" spans="1:2" ht="19.899999999999999" customHeight="1" x14ac:dyDescent="0.25">
      <c r="A360" s="91"/>
      <c r="B360" s="91"/>
    </row>
    <row r="361" spans="1:2" ht="19.899999999999999" customHeight="1" x14ac:dyDescent="0.25">
      <c r="A361" s="91"/>
      <c r="B361" s="91"/>
    </row>
    <row r="362" spans="1:2" ht="19.899999999999999" customHeight="1" x14ac:dyDescent="0.25">
      <c r="A362" s="91"/>
      <c r="B362" s="91"/>
    </row>
    <row r="363" spans="1:2" ht="19.899999999999999" customHeight="1" x14ac:dyDescent="0.25">
      <c r="A363" s="91"/>
      <c r="B363" s="91"/>
    </row>
    <row r="364" spans="1:2" ht="19.899999999999999" customHeight="1" x14ac:dyDescent="0.25">
      <c r="A364" s="91"/>
      <c r="B364" s="91"/>
    </row>
    <row r="365" spans="1:2" ht="19.899999999999999" customHeight="1" x14ac:dyDescent="0.25">
      <c r="A365" s="91"/>
      <c r="B365" s="91"/>
    </row>
    <row r="366" spans="1:2" ht="19.899999999999999" customHeight="1" x14ac:dyDescent="0.25">
      <c r="A366" s="91"/>
      <c r="B366" s="91"/>
    </row>
    <row r="367" spans="1:2" ht="19.899999999999999" customHeight="1" x14ac:dyDescent="0.25">
      <c r="A367" s="91"/>
      <c r="B367" s="91"/>
    </row>
    <row r="368" spans="1:2" ht="19.899999999999999" customHeight="1" x14ac:dyDescent="0.25">
      <c r="A368" s="91"/>
      <c r="B368" s="91"/>
    </row>
    <row r="369" spans="1:2" ht="19.899999999999999" customHeight="1" x14ac:dyDescent="0.25">
      <c r="A369" s="91"/>
      <c r="B369" s="91"/>
    </row>
    <row r="370" spans="1:2" ht="19.899999999999999" customHeight="1" x14ac:dyDescent="0.25">
      <c r="A370" s="91"/>
      <c r="B370" s="91"/>
    </row>
    <row r="371" spans="1:2" ht="19.899999999999999" customHeight="1" x14ac:dyDescent="0.25">
      <c r="A371" s="91"/>
      <c r="B371" s="91"/>
    </row>
    <row r="372" spans="1:2" ht="19.899999999999999" customHeight="1" x14ac:dyDescent="0.25">
      <c r="A372" s="91"/>
      <c r="B372" s="91"/>
    </row>
    <row r="373" spans="1:2" ht="19.899999999999999" customHeight="1" x14ac:dyDescent="0.25">
      <c r="A373" s="91"/>
      <c r="B373" s="91"/>
    </row>
    <row r="374" spans="1:2" ht="19.899999999999999" customHeight="1" x14ac:dyDescent="0.25">
      <c r="A374" s="91"/>
      <c r="B374" s="91"/>
    </row>
    <row r="375" spans="1:2" ht="19.899999999999999" customHeight="1" x14ac:dyDescent="0.25">
      <c r="A375" s="91"/>
      <c r="B375" s="91"/>
    </row>
    <row r="376" spans="1:2" ht="19.899999999999999" customHeight="1" x14ac:dyDescent="0.25">
      <c r="A376" s="91"/>
      <c r="B376" s="91"/>
    </row>
    <row r="377" spans="1:2" ht="19.899999999999999" customHeight="1" x14ac:dyDescent="0.25">
      <c r="A377" s="91"/>
      <c r="B377" s="91"/>
    </row>
    <row r="378" spans="1:2" ht="19.899999999999999" customHeight="1" x14ac:dyDescent="0.25">
      <c r="A378" s="91"/>
      <c r="B378" s="91"/>
    </row>
    <row r="379" spans="1:2" ht="19.899999999999999" customHeight="1" x14ac:dyDescent="0.25">
      <c r="A379" s="91"/>
      <c r="B379" s="91"/>
    </row>
    <row r="380" spans="1:2" ht="19.899999999999999" customHeight="1" x14ac:dyDescent="0.25">
      <c r="A380" s="91"/>
      <c r="B380" s="91"/>
    </row>
    <row r="381" spans="1:2" ht="19.899999999999999" customHeight="1" x14ac:dyDescent="0.25">
      <c r="A381" s="91"/>
      <c r="B381" s="91"/>
    </row>
    <row r="382" spans="1:2" ht="19.899999999999999" customHeight="1" x14ac:dyDescent="0.25">
      <c r="A382" s="91"/>
      <c r="B382" s="91"/>
    </row>
    <row r="383" spans="1:2" ht="19.899999999999999" customHeight="1" x14ac:dyDescent="0.25">
      <c r="A383" s="91"/>
      <c r="B383" s="91"/>
    </row>
    <row r="384" spans="1:2" ht="19.899999999999999" customHeight="1" x14ac:dyDescent="0.25">
      <c r="A384" s="91"/>
      <c r="B384" s="91"/>
    </row>
    <row r="385" spans="1:2" ht="19.899999999999999" customHeight="1" x14ac:dyDescent="0.25">
      <c r="A385" s="91"/>
      <c r="B385" s="91"/>
    </row>
    <row r="386" spans="1:2" ht="19.899999999999999" customHeight="1" x14ac:dyDescent="0.25">
      <c r="A386" s="91"/>
      <c r="B386" s="91"/>
    </row>
    <row r="387" spans="1:2" ht="19.899999999999999" customHeight="1" x14ac:dyDescent="0.25">
      <c r="A387" s="91"/>
      <c r="B387" s="91"/>
    </row>
    <row r="388" spans="1:2" ht="19.899999999999999" customHeight="1" x14ac:dyDescent="0.25">
      <c r="A388" s="91"/>
      <c r="B388" s="91"/>
    </row>
    <row r="389" spans="1:2" ht="19.899999999999999" customHeight="1" x14ac:dyDescent="0.25">
      <c r="A389" s="91"/>
      <c r="B389" s="91"/>
    </row>
    <row r="390" spans="1:2" ht="19.899999999999999" customHeight="1" x14ac:dyDescent="0.25">
      <c r="A390" s="91"/>
      <c r="B390" s="91"/>
    </row>
    <row r="391" spans="1:2" ht="19.899999999999999" customHeight="1" x14ac:dyDescent="0.25">
      <c r="A391" s="91"/>
      <c r="B391" s="91"/>
    </row>
    <row r="392" spans="1:2" ht="19.899999999999999" customHeight="1" x14ac:dyDescent="0.25">
      <c r="A392" s="91"/>
      <c r="B392" s="91"/>
    </row>
    <row r="393" spans="1:2" ht="19.899999999999999" customHeight="1" x14ac:dyDescent="0.25">
      <c r="A393" s="91"/>
      <c r="B393" s="91"/>
    </row>
    <row r="394" spans="1:2" ht="19.899999999999999" customHeight="1" x14ac:dyDescent="0.25">
      <c r="A394" s="91"/>
      <c r="B394" s="91"/>
    </row>
    <row r="395" spans="1:2" ht="19.899999999999999" customHeight="1" x14ac:dyDescent="0.25">
      <c r="A395" s="91"/>
      <c r="B395" s="91"/>
    </row>
    <row r="396" spans="1:2" ht="19.899999999999999" customHeight="1" x14ac:dyDescent="0.25">
      <c r="A396" s="91"/>
      <c r="B396" s="91"/>
    </row>
    <row r="397" spans="1:2" ht="19.899999999999999" customHeight="1" x14ac:dyDescent="0.25">
      <c r="A397" s="91"/>
      <c r="B397" s="91"/>
    </row>
    <row r="398" spans="1:2" ht="19.899999999999999" customHeight="1" x14ac:dyDescent="0.25">
      <c r="A398" s="91"/>
      <c r="B398" s="91"/>
    </row>
    <row r="399" spans="1:2" ht="19.899999999999999" customHeight="1" x14ac:dyDescent="0.25">
      <c r="A399" s="91"/>
      <c r="B399" s="91"/>
    </row>
    <row r="400" spans="1:2" ht="19.899999999999999" customHeight="1" x14ac:dyDescent="0.25">
      <c r="A400" s="91"/>
      <c r="B400" s="91"/>
    </row>
    <row r="401" spans="1:2" ht="19.899999999999999" customHeight="1" x14ac:dyDescent="0.25">
      <c r="A401" s="91"/>
      <c r="B401" s="91"/>
    </row>
    <row r="402" spans="1:2" ht="19.899999999999999" customHeight="1" x14ac:dyDescent="0.25">
      <c r="A402" s="91"/>
      <c r="B402" s="91"/>
    </row>
    <row r="403" spans="1:2" ht="19.899999999999999" customHeight="1" x14ac:dyDescent="0.25">
      <c r="A403" s="91"/>
      <c r="B403" s="91"/>
    </row>
    <row r="404" spans="1:2" ht="19.899999999999999" customHeight="1" x14ac:dyDescent="0.25">
      <c r="A404" s="91"/>
      <c r="B404" s="91"/>
    </row>
    <row r="405" spans="1:2" ht="19.899999999999999" customHeight="1" x14ac:dyDescent="0.25">
      <c r="A405" s="91"/>
      <c r="B405" s="91"/>
    </row>
    <row r="406" spans="1:2" ht="19.899999999999999" customHeight="1" x14ac:dyDescent="0.25">
      <c r="A406" s="91"/>
      <c r="B406" s="91"/>
    </row>
    <row r="407" spans="1:2" ht="19.899999999999999" customHeight="1" x14ac:dyDescent="0.25">
      <c r="A407" s="91"/>
      <c r="B407" s="91"/>
    </row>
    <row r="408" spans="1:2" ht="19.899999999999999" customHeight="1" x14ac:dyDescent="0.25">
      <c r="A408" s="91"/>
      <c r="B408" s="91"/>
    </row>
    <row r="409" spans="1:2" ht="19.899999999999999" customHeight="1" x14ac:dyDescent="0.25">
      <c r="A409" s="91"/>
      <c r="B409" s="91"/>
    </row>
    <row r="410" spans="1:2" ht="19.899999999999999" customHeight="1" x14ac:dyDescent="0.25">
      <c r="A410" s="91"/>
      <c r="B410" s="91"/>
    </row>
    <row r="411" spans="1:2" ht="19.899999999999999" customHeight="1" x14ac:dyDescent="0.25">
      <c r="A411" s="91"/>
      <c r="B411" s="91"/>
    </row>
    <row r="412" spans="1:2" ht="19.899999999999999" customHeight="1" x14ac:dyDescent="0.25">
      <c r="A412" s="91"/>
      <c r="B412" s="91"/>
    </row>
    <row r="413" spans="1:2" ht="19.899999999999999" customHeight="1" x14ac:dyDescent="0.25">
      <c r="A413" s="91"/>
      <c r="B413" s="91"/>
    </row>
    <row r="414" spans="1:2" ht="19.899999999999999" customHeight="1" x14ac:dyDescent="0.25">
      <c r="A414" s="91"/>
      <c r="B414" s="91"/>
    </row>
    <row r="415" spans="1:2" ht="19.899999999999999" customHeight="1" x14ac:dyDescent="0.25">
      <c r="A415" s="91"/>
      <c r="B415" s="91"/>
    </row>
    <row r="416" spans="1:2" ht="19.899999999999999" customHeight="1" x14ac:dyDescent="0.25">
      <c r="A416" s="91"/>
      <c r="B416" s="91"/>
    </row>
    <row r="417" spans="1:2" ht="19.899999999999999" customHeight="1" x14ac:dyDescent="0.25">
      <c r="A417" s="91"/>
      <c r="B417" s="91"/>
    </row>
    <row r="418" spans="1:2" ht="19.899999999999999" customHeight="1" x14ac:dyDescent="0.25">
      <c r="A418" s="91"/>
      <c r="B418" s="91"/>
    </row>
    <row r="419" spans="1:2" ht="19.899999999999999" customHeight="1" x14ac:dyDescent="0.25">
      <c r="A419" s="91"/>
      <c r="B419" s="91"/>
    </row>
    <row r="420" spans="1:2" ht="19.899999999999999" customHeight="1" x14ac:dyDescent="0.25">
      <c r="A420" s="91"/>
      <c r="B420" s="91"/>
    </row>
    <row r="421" spans="1:2" ht="19.899999999999999" customHeight="1" x14ac:dyDescent="0.25">
      <c r="A421" s="91"/>
      <c r="B421" s="91"/>
    </row>
    <row r="422" spans="1:2" ht="19.899999999999999" customHeight="1" x14ac:dyDescent="0.25">
      <c r="A422" s="91"/>
      <c r="B422" s="91"/>
    </row>
    <row r="423" spans="1:2" ht="19.899999999999999" customHeight="1" x14ac:dyDescent="0.25">
      <c r="A423" s="91"/>
      <c r="B423" s="91"/>
    </row>
    <row r="424" spans="1:2" ht="19.899999999999999" customHeight="1" x14ac:dyDescent="0.25">
      <c r="A424" s="91"/>
      <c r="B424" s="91"/>
    </row>
    <row r="425" spans="1:2" ht="19.899999999999999" customHeight="1" x14ac:dyDescent="0.25">
      <c r="A425" s="91"/>
      <c r="B425" s="91"/>
    </row>
    <row r="426" spans="1:2" ht="19.899999999999999" customHeight="1" x14ac:dyDescent="0.25">
      <c r="A426" s="91"/>
      <c r="B426" s="91"/>
    </row>
    <row r="427" spans="1:2" ht="19.899999999999999" customHeight="1" x14ac:dyDescent="0.25">
      <c r="A427" s="91"/>
      <c r="B427" s="91"/>
    </row>
    <row r="428" spans="1:2" ht="19.899999999999999" customHeight="1" x14ac:dyDescent="0.25">
      <c r="A428" s="91"/>
      <c r="B428" s="91"/>
    </row>
    <row r="429" spans="1:2" ht="19.899999999999999" customHeight="1" x14ac:dyDescent="0.25">
      <c r="A429" s="91"/>
      <c r="B429" s="91"/>
    </row>
    <row r="430" spans="1:2" ht="19.899999999999999" customHeight="1" x14ac:dyDescent="0.25">
      <c r="A430" s="91"/>
      <c r="B430" s="91"/>
    </row>
    <row r="431" spans="1:2" ht="19.899999999999999" customHeight="1" x14ac:dyDescent="0.25">
      <c r="A431" s="91"/>
      <c r="B431" s="91"/>
    </row>
    <row r="432" spans="1:2" ht="19.899999999999999" customHeight="1" x14ac:dyDescent="0.25">
      <c r="A432" s="91"/>
      <c r="B432" s="91"/>
    </row>
    <row r="433" spans="1:2" ht="19.899999999999999" customHeight="1" x14ac:dyDescent="0.25">
      <c r="A433" s="91"/>
      <c r="B433" s="91"/>
    </row>
    <row r="434" spans="1:2" ht="19.899999999999999" customHeight="1" x14ac:dyDescent="0.25">
      <c r="A434" s="91"/>
      <c r="B434" s="91"/>
    </row>
    <row r="435" spans="1:2" ht="19.899999999999999" customHeight="1" x14ac:dyDescent="0.25">
      <c r="A435" s="91"/>
      <c r="B435" s="91"/>
    </row>
    <row r="436" spans="1:2" ht="19.899999999999999" customHeight="1" x14ac:dyDescent="0.25">
      <c r="A436" s="91"/>
      <c r="B436" s="91"/>
    </row>
    <row r="437" spans="1:2" ht="19.899999999999999" customHeight="1" x14ac:dyDescent="0.25">
      <c r="A437" s="91"/>
      <c r="B437" s="91"/>
    </row>
    <row r="438" spans="1:2" ht="19.899999999999999" customHeight="1" x14ac:dyDescent="0.25">
      <c r="A438" s="91"/>
      <c r="B438" s="91"/>
    </row>
    <row r="439" spans="1:2" ht="19.899999999999999" customHeight="1" x14ac:dyDescent="0.25">
      <c r="A439" s="91"/>
      <c r="B439" s="91"/>
    </row>
    <row r="440" spans="1:2" ht="19.899999999999999" customHeight="1" x14ac:dyDescent="0.25">
      <c r="A440" s="91"/>
      <c r="B440" s="91"/>
    </row>
    <row r="441" spans="1:2" ht="19.899999999999999" customHeight="1" x14ac:dyDescent="0.25">
      <c r="A441" s="91"/>
      <c r="B441" s="91"/>
    </row>
    <row r="442" spans="1:2" ht="19.899999999999999" customHeight="1" x14ac:dyDescent="0.25">
      <c r="A442" s="91"/>
      <c r="B442" s="91"/>
    </row>
    <row r="443" spans="1:2" ht="19.899999999999999" customHeight="1" x14ac:dyDescent="0.25">
      <c r="A443" s="91"/>
      <c r="B443" s="91"/>
    </row>
    <row r="444" spans="1:2" ht="19.899999999999999" customHeight="1" x14ac:dyDescent="0.25">
      <c r="A444" s="91"/>
      <c r="B444" s="91"/>
    </row>
    <row r="445" spans="1:2" ht="19.899999999999999" customHeight="1" x14ac:dyDescent="0.25">
      <c r="A445" s="91"/>
      <c r="B445" s="91"/>
    </row>
    <row r="446" spans="1:2" ht="19.899999999999999" customHeight="1" x14ac:dyDescent="0.25">
      <c r="A446" s="91"/>
      <c r="B446" s="91"/>
    </row>
    <row r="447" spans="1:2" ht="19.899999999999999" customHeight="1" x14ac:dyDescent="0.25">
      <c r="A447" s="91"/>
      <c r="B447" s="91"/>
    </row>
    <row r="448" spans="1:2" ht="19.899999999999999" customHeight="1" x14ac:dyDescent="0.25">
      <c r="A448" s="91"/>
      <c r="B448" s="91"/>
    </row>
    <row r="449" spans="1:2" ht="19.899999999999999" customHeight="1" x14ac:dyDescent="0.25">
      <c r="A449" s="91"/>
      <c r="B449" s="91"/>
    </row>
    <row r="450" spans="1:2" ht="19.899999999999999" customHeight="1" x14ac:dyDescent="0.25">
      <c r="A450" s="91"/>
      <c r="B450" s="91"/>
    </row>
    <row r="451" spans="1:2" ht="19.899999999999999" customHeight="1" x14ac:dyDescent="0.25">
      <c r="A451" s="91"/>
      <c r="B451" s="91"/>
    </row>
    <row r="452" spans="1:2" ht="19.899999999999999" customHeight="1" x14ac:dyDescent="0.25">
      <c r="A452" s="91"/>
      <c r="B452" s="91"/>
    </row>
    <row r="453" spans="1:2" ht="19.899999999999999" customHeight="1" x14ac:dyDescent="0.25">
      <c r="A453" s="91"/>
      <c r="B453" s="91"/>
    </row>
    <row r="454" spans="1:2" ht="19.899999999999999" customHeight="1" x14ac:dyDescent="0.25">
      <c r="A454" s="91"/>
      <c r="B454" s="91"/>
    </row>
    <row r="455" spans="1:2" ht="19.899999999999999" customHeight="1" x14ac:dyDescent="0.25">
      <c r="A455" s="91"/>
      <c r="B455" s="91"/>
    </row>
    <row r="456" spans="1:2" ht="19.899999999999999" customHeight="1" x14ac:dyDescent="0.25">
      <c r="A456" s="91"/>
      <c r="B456" s="91"/>
    </row>
    <row r="457" spans="1:2" ht="19.899999999999999" customHeight="1" x14ac:dyDescent="0.25">
      <c r="A457" s="91"/>
      <c r="B457" s="91"/>
    </row>
    <row r="458" spans="1:2" ht="19.899999999999999" customHeight="1" x14ac:dyDescent="0.25">
      <c r="A458" s="91"/>
      <c r="B458" s="91"/>
    </row>
    <row r="459" spans="1:2" ht="19.899999999999999" customHeight="1" x14ac:dyDescent="0.25">
      <c r="A459" s="91"/>
      <c r="B459" s="91"/>
    </row>
    <row r="460" spans="1:2" ht="19.899999999999999" customHeight="1" x14ac:dyDescent="0.25">
      <c r="A460" s="91"/>
      <c r="B460" s="91"/>
    </row>
    <row r="461" spans="1:2" ht="19.899999999999999" customHeight="1" x14ac:dyDescent="0.25">
      <c r="A461" s="91"/>
      <c r="B461" s="91"/>
    </row>
    <row r="462" spans="1:2" ht="19.899999999999999" customHeight="1" x14ac:dyDescent="0.25">
      <c r="A462" s="91"/>
      <c r="B462" s="91"/>
    </row>
    <row r="463" spans="1:2" ht="19.899999999999999" customHeight="1" x14ac:dyDescent="0.25">
      <c r="A463" s="91"/>
      <c r="B463" s="91"/>
    </row>
    <row r="464" spans="1:2" ht="19.899999999999999" customHeight="1" x14ac:dyDescent="0.25">
      <c r="A464" s="91"/>
      <c r="B464" s="91"/>
    </row>
    <row r="465" spans="1:2" ht="19.899999999999999" customHeight="1" x14ac:dyDescent="0.25">
      <c r="A465" s="91"/>
      <c r="B465" s="91"/>
    </row>
    <row r="466" spans="1:2" ht="19.899999999999999" customHeight="1" x14ac:dyDescent="0.25">
      <c r="A466" s="91"/>
      <c r="B466" s="91"/>
    </row>
    <row r="467" spans="1:2" ht="19.899999999999999" customHeight="1" x14ac:dyDescent="0.25">
      <c r="A467" s="91"/>
      <c r="B467" s="91"/>
    </row>
    <row r="468" spans="1:2" ht="19.899999999999999" customHeight="1" x14ac:dyDescent="0.25">
      <c r="A468" s="91"/>
      <c r="B468" s="91"/>
    </row>
    <row r="469" spans="1:2" ht="19.899999999999999" customHeight="1" x14ac:dyDescent="0.25">
      <c r="A469" s="91"/>
      <c r="B469" s="91"/>
    </row>
    <row r="470" spans="1:2" ht="19.899999999999999" customHeight="1" x14ac:dyDescent="0.25">
      <c r="A470" s="91"/>
      <c r="B470" s="91"/>
    </row>
    <row r="471" spans="1:2" ht="19.899999999999999" customHeight="1" x14ac:dyDescent="0.25">
      <c r="A471" s="91"/>
      <c r="B471" s="91"/>
    </row>
    <row r="472" spans="1:2" ht="19.899999999999999" customHeight="1" x14ac:dyDescent="0.25">
      <c r="A472" s="91"/>
      <c r="B472" s="91"/>
    </row>
    <row r="473" spans="1:2" ht="19.899999999999999" customHeight="1" x14ac:dyDescent="0.25">
      <c r="A473" s="91"/>
      <c r="B473" s="91"/>
    </row>
    <row r="474" spans="1:2" ht="19.899999999999999" customHeight="1" x14ac:dyDescent="0.25">
      <c r="A474" s="91"/>
      <c r="B474" s="91"/>
    </row>
    <row r="475" spans="1:2" ht="19.899999999999999" customHeight="1" x14ac:dyDescent="0.25">
      <c r="A475" s="91"/>
      <c r="B475" s="91"/>
    </row>
    <row r="476" spans="1:2" ht="19.899999999999999" customHeight="1" x14ac:dyDescent="0.25">
      <c r="A476" s="91"/>
      <c r="B476" s="91"/>
    </row>
    <row r="477" spans="1:2" ht="19.899999999999999" customHeight="1" x14ac:dyDescent="0.25">
      <c r="A477" s="91"/>
      <c r="B477" s="91"/>
    </row>
    <row r="478" spans="1:2" ht="19.899999999999999" customHeight="1" x14ac:dyDescent="0.25">
      <c r="A478" s="91"/>
      <c r="B478" s="91"/>
    </row>
    <row r="479" spans="1:2" ht="19.899999999999999" customHeight="1" x14ac:dyDescent="0.25">
      <c r="A479" s="91"/>
      <c r="B479" s="91"/>
    </row>
    <row r="480" spans="1:2" ht="19.899999999999999" customHeight="1" x14ac:dyDescent="0.25">
      <c r="A480" s="91"/>
      <c r="B480" s="91"/>
    </row>
    <row r="481" spans="1:2" ht="19.899999999999999" customHeight="1" x14ac:dyDescent="0.25">
      <c r="A481" s="91"/>
      <c r="B481" s="91"/>
    </row>
    <row r="482" spans="1:2" ht="19.899999999999999" customHeight="1" x14ac:dyDescent="0.25">
      <c r="A482" s="91"/>
      <c r="B482" s="91"/>
    </row>
    <row r="483" spans="1:2" ht="19.899999999999999" customHeight="1" x14ac:dyDescent="0.25">
      <c r="A483" s="91"/>
      <c r="B483" s="91"/>
    </row>
    <row r="484" spans="1:2" ht="19.899999999999999" customHeight="1" x14ac:dyDescent="0.25">
      <c r="A484" s="91"/>
      <c r="B484" s="91"/>
    </row>
    <row r="485" spans="1:2" ht="19.899999999999999" customHeight="1" x14ac:dyDescent="0.25">
      <c r="A485" s="91"/>
      <c r="B485" s="91"/>
    </row>
    <row r="486" spans="1:2" ht="19.899999999999999" customHeight="1" x14ac:dyDescent="0.25">
      <c r="A486" s="91"/>
      <c r="B486" s="91"/>
    </row>
    <row r="487" spans="1:2" ht="19.899999999999999" customHeight="1" x14ac:dyDescent="0.25">
      <c r="A487" s="91"/>
      <c r="B487" s="91"/>
    </row>
    <row r="488" spans="1:2" ht="19.899999999999999" customHeight="1" x14ac:dyDescent="0.25">
      <c r="A488" s="91"/>
      <c r="B488" s="91"/>
    </row>
    <row r="489" spans="1:2" ht="19.899999999999999" customHeight="1" x14ac:dyDescent="0.25">
      <c r="A489" s="91"/>
      <c r="B489" s="91"/>
    </row>
    <row r="490" spans="1:2" ht="19.899999999999999" customHeight="1" x14ac:dyDescent="0.25">
      <c r="A490" s="91"/>
      <c r="B490" s="91"/>
    </row>
    <row r="491" spans="1:2" ht="19.899999999999999" customHeight="1" x14ac:dyDescent="0.25">
      <c r="A491" s="91"/>
      <c r="B491" s="91"/>
    </row>
    <row r="492" spans="1:2" ht="19.899999999999999" customHeight="1" x14ac:dyDescent="0.25">
      <c r="A492" s="91"/>
      <c r="B492" s="91"/>
    </row>
    <row r="493" spans="1:2" ht="19.899999999999999" customHeight="1" x14ac:dyDescent="0.25">
      <c r="A493" s="91"/>
      <c r="B493" s="91"/>
    </row>
    <row r="494" spans="1:2" ht="19.899999999999999" customHeight="1" x14ac:dyDescent="0.25">
      <c r="A494" s="91"/>
      <c r="B494" s="91"/>
    </row>
    <row r="495" spans="1:2" ht="19.899999999999999" customHeight="1" x14ac:dyDescent="0.25">
      <c r="A495" s="91"/>
      <c r="B495" s="91"/>
    </row>
    <row r="496" spans="1:2" ht="19.899999999999999" customHeight="1" x14ac:dyDescent="0.25">
      <c r="A496" s="91"/>
      <c r="B496" s="91"/>
    </row>
    <row r="497" spans="1:2" ht="19.899999999999999" customHeight="1" x14ac:dyDescent="0.25">
      <c r="A497" s="91"/>
      <c r="B497" s="91"/>
    </row>
    <row r="498" spans="1:2" ht="19.899999999999999" customHeight="1" x14ac:dyDescent="0.25">
      <c r="A498" s="91"/>
      <c r="B498" s="91"/>
    </row>
    <row r="499" spans="1:2" ht="19.899999999999999" customHeight="1" x14ac:dyDescent="0.25">
      <c r="A499" s="91"/>
      <c r="B499" s="91"/>
    </row>
    <row r="500" spans="1:2" ht="19.899999999999999" customHeight="1" x14ac:dyDescent="0.25">
      <c r="A500" s="91"/>
      <c r="B500" s="91"/>
    </row>
    <row r="501" spans="1:2" ht="19.899999999999999" customHeight="1" x14ac:dyDescent="0.25">
      <c r="A501" s="91"/>
      <c r="B501" s="91"/>
    </row>
    <row r="502" spans="1:2" ht="19.899999999999999" customHeight="1" x14ac:dyDescent="0.25">
      <c r="A502" s="91"/>
      <c r="B502" s="91"/>
    </row>
    <row r="503" spans="1:2" ht="19.899999999999999" customHeight="1" x14ac:dyDescent="0.25">
      <c r="A503" s="91"/>
      <c r="B503" s="91"/>
    </row>
    <row r="504" spans="1:2" ht="19.899999999999999" customHeight="1" x14ac:dyDescent="0.25">
      <c r="A504" s="91"/>
      <c r="B504" s="91"/>
    </row>
    <row r="505" spans="1:2" ht="19.899999999999999" customHeight="1" x14ac:dyDescent="0.25">
      <c r="A505" s="91"/>
      <c r="B505" s="91"/>
    </row>
    <row r="506" spans="1:2" ht="19.899999999999999" customHeight="1" x14ac:dyDescent="0.25">
      <c r="A506" s="91"/>
      <c r="B506" s="91"/>
    </row>
    <row r="507" spans="1:2" ht="19.899999999999999" customHeight="1" x14ac:dyDescent="0.25">
      <c r="A507" s="91"/>
      <c r="B507" s="91"/>
    </row>
    <row r="508" spans="1:2" ht="19.899999999999999" customHeight="1" x14ac:dyDescent="0.25">
      <c r="A508" s="91"/>
      <c r="B508" s="91"/>
    </row>
    <row r="509" spans="1:2" ht="19.899999999999999" customHeight="1" x14ac:dyDescent="0.25">
      <c r="A509" s="91"/>
      <c r="B509" s="91"/>
    </row>
    <row r="510" spans="1:2" ht="19.899999999999999" customHeight="1" x14ac:dyDescent="0.25">
      <c r="A510" s="91"/>
      <c r="B510" s="91"/>
    </row>
    <row r="511" spans="1:2" ht="19.899999999999999" customHeight="1" x14ac:dyDescent="0.25">
      <c r="A511" s="91"/>
      <c r="B511" s="91"/>
    </row>
    <row r="512" spans="1:2" ht="19.899999999999999" customHeight="1" x14ac:dyDescent="0.25">
      <c r="A512" s="91"/>
      <c r="B512" s="91"/>
    </row>
    <row r="513" spans="1:2" ht="19.899999999999999" customHeight="1" x14ac:dyDescent="0.25">
      <c r="A513" s="91"/>
      <c r="B513" s="91"/>
    </row>
    <row r="514" spans="1:2" ht="19.899999999999999" customHeight="1" x14ac:dyDescent="0.25">
      <c r="A514" s="91"/>
      <c r="B514" s="91"/>
    </row>
    <row r="515" spans="1:2" ht="19.899999999999999" customHeight="1" x14ac:dyDescent="0.25">
      <c r="A515" s="91"/>
      <c r="B515" s="91"/>
    </row>
    <row r="516" spans="1:2" ht="19.899999999999999" customHeight="1" x14ac:dyDescent="0.25">
      <c r="A516" s="91"/>
      <c r="B516" s="91"/>
    </row>
    <row r="517" spans="1:2" ht="19.899999999999999" customHeight="1" x14ac:dyDescent="0.25">
      <c r="A517" s="91"/>
      <c r="B517" s="91"/>
    </row>
    <row r="518" spans="1:2" ht="19.899999999999999" customHeight="1" x14ac:dyDescent="0.25">
      <c r="A518" s="91"/>
      <c r="B518" s="91"/>
    </row>
    <row r="519" spans="1:2" ht="19.899999999999999" customHeight="1" x14ac:dyDescent="0.25">
      <c r="A519" s="91"/>
      <c r="B519" s="91"/>
    </row>
    <row r="520" spans="1:2" ht="19.899999999999999" customHeight="1" x14ac:dyDescent="0.25">
      <c r="A520" s="91"/>
      <c r="B520" s="91"/>
    </row>
    <row r="521" spans="1:2" ht="19.899999999999999" customHeight="1" x14ac:dyDescent="0.25">
      <c r="A521" s="91"/>
      <c r="B521" s="91"/>
    </row>
    <row r="522" spans="1:2" ht="19.899999999999999" customHeight="1" x14ac:dyDescent="0.25">
      <c r="A522" s="91"/>
      <c r="B522" s="91"/>
    </row>
    <row r="523" spans="1:2" ht="19.899999999999999" customHeight="1" x14ac:dyDescent="0.25">
      <c r="A523" s="91"/>
      <c r="B523" s="91"/>
    </row>
    <row r="524" spans="1:2" ht="19.899999999999999" customHeight="1" x14ac:dyDescent="0.25">
      <c r="A524" s="91"/>
      <c r="B524" s="91"/>
    </row>
    <row r="525" spans="1:2" ht="19.899999999999999" customHeight="1" x14ac:dyDescent="0.25">
      <c r="A525" s="91"/>
      <c r="B525" s="91"/>
    </row>
    <row r="526" spans="1:2" ht="19.899999999999999" customHeight="1" x14ac:dyDescent="0.25">
      <c r="A526" s="91"/>
      <c r="B526" s="91"/>
    </row>
    <row r="527" spans="1:2" ht="19.899999999999999" customHeight="1" x14ac:dyDescent="0.25">
      <c r="A527" s="91"/>
      <c r="B527" s="91"/>
    </row>
    <row r="528" spans="1:2" ht="19.899999999999999" customHeight="1" x14ac:dyDescent="0.25">
      <c r="A528" s="91"/>
      <c r="B528" s="91"/>
    </row>
    <row r="529" spans="1:2" ht="19.899999999999999" customHeight="1" x14ac:dyDescent="0.25">
      <c r="A529" s="91"/>
      <c r="B529" s="91"/>
    </row>
    <row r="530" spans="1:2" ht="19.899999999999999" customHeight="1" x14ac:dyDescent="0.25">
      <c r="A530" s="91"/>
      <c r="B530" s="91"/>
    </row>
    <row r="531" spans="1:2" ht="19.899999999999999" customHeight="1" x14ac:dyDescent="0.25">
      <c r="A531" s="91"/>
      <c r="B531" s="91"/>
    </row>
    <row r="532" spans="1:2" ht="19.899999999999999" customHeight="1" x14ac:dyDescent="0.25">
      <c r="A532" s="91"/>
      <c r="B532" s="91"/>
    </row>
    <row r="533" spans="1:2" ht="19.899999999999999" customHeight="1" x14ac:dyDescent="0.25">
      <c r="A533" s="91"/>
      <c r="B533" s="91"/>
    </row>
    <row r="534" spans="1:2" ht="19.899999999999999" customHeight="1" x14ac:dyDescent="0.25">
      <c r="A534" s="91"/>
      <c r="B534" s="91"/>
    </row>
    <row r="535" spans="1:2" ht="19.899999999999999" customHeight="1" x14ac:dyDescent="0.25">
      <c r="A535" s="91"/>
      <c r="B535" s="91"/>
    </row>
    <row r="536" spans="1:2" ht="19.899999999999999" customHeight="1" x14ac:dyDescent="0.25">
      <c r="A536" s="91"/>
      <c r="B536" s="91"/>
    </row>
    <row r="537" spans="1:2" ht="19.899999999999999" customHeight="1" x14ac:dyDescent="0.25">
      <c r="A537" s="91"/>
      <c r="B537" s="91"/>
    </row>
    <row r="538" spans="1:2" ht="19.899999999999999" customHeight="1" x14ac:dyDescent="0.25">
      <c r="A538" s="91"/>
      <c r="B538" s="91"/>
    </row>
    <row r="539" spans="1:2" ht="19.899999999999999" customHeight="1" x14ac:dyDescent="0.25">
      <c r="A539" s="91"/>
      <c r="B539" s="91"/>
    </row>
    <row r="540" spans="1:2" ht="19.899999999999999" customHeight="1" x14ac:dyDescent="0.25">
      <c r="A540" s="91"/>
      <c r="B540" s="91"/>
    </row>
    <row r="541" spans="1:2" ht="19.899999999999999" customHeight="1" x14ac:dyDescent="0.25">
      <c r="A541" s="91"/>
      <c r="B541" s="91"/>
    </row>
    <row r="542" spans="1:2" ht="19.899999999999999" customHeight="1" x14ac:dyDescent="0.25">
      <c r="A542" s="91"/>
      <c r="B542" s="91"/>
    </row>
    <row r="543" spans="1:2" ht="19.899999999999999" customHeight="1" x14ac:dyDescent="0.25">
      <c r="A543" s="91"/>
      <c r="B543" s="91"/>
    </row>
    <row r="544" spans="1:2" ht="19.899999999999999" customHeight="1" x14ac:dyDescent="0.25">
      <c r="A544" s="91"/>
      <c r="B544" s="91"/>
    </row>
    <row r="545" spans="1:2" ht="19.899999999999999" customHeight="1" x14ac:dyDescent="0.25">
      <c r="A545" s="91"/>
      <c r="B545" s="91"/>
    </row>
    <row r="546" spans="1:2" ht="19.899999999999999" customHeight="1" x14ac:dyDescent="0.25">
      <c r="A546" s="91"/>
      <c r="B546" s="91"/>
    </row>
    <row r="547" spans="1:2" ht="19.899999999999999" customHeight="1" x14ac:dyDescent="0.25">
      <c r="A547" s="91"/>
      <c r="B547" s="91"/>
    </row>
    <row r="548" spans="1:2" ht="19.899999999999999" customHeight="1" x14ac:dyDescent="0.25">
      <c r="A548" s="91"/>
      <c r="B548" s="91"/>
    </row>
    <row r="549" spans="1:2" ht="19.899999999999999" customHeight="1" x14ac:dyDescent="0.25">
      <c r="A549" s="91"/>
      <c r="B549" s="91"/>
    </row>
    <row r="550" spans="1:2" ht="19.899999999999999" customHeight="1" x14ac:dyDescent="0.25">
      <c r="A550" s="91"/>
      <c r="B550" s="91"/>
    </row>
    <row r="551" spans="1:2" ht="19.899999999999999" customHeight="1" x14ac:dyDescent="0.25">
      <c r="A551" s="91"/>
      <c r="B551" s="91"/>
    </row>
    <row r="552" spans="1:2" ht="19.899999999999999" customHeight="1" x14ac:dyDescent="0.25">
      <c r="A552" s="91"/>
      <c r="B552" s="91"/>
    </row>
    <row r="553" spans="1:2" ht="19.899999999999999" customHeight="1" x14ac:dyDescent="0.25">
      <c r="A553" s="91"/>
      <c r="B553" s="91"/>
    </row>
    <row r="554" spans="1:2" ht="19.899999999999999" customHeight="1" x14ac:dyDescent="0.25">
      <c r="A554" s="91"/>
      <c r="B554" s="91"/>
    </row>
    <row r="555" spans="1:2" ht="19.899999999999999" customHeight="1" x14ac:dyDescent="0.25">
      <c r="A555" s="91"/>
      <c r="B555" s="91"/>
    </row>
    <row r="556" spans="1:2" ht="19.899999999999999" customHeight="1" x14ac:dyDescent="0.25">
      <c r="A556" s="91"/>
      <c r="B556" s="91"/>
    </row>
    <row r="557" spans="1:2" ht="19.899999999999999" customHeight="1" x14ac:dyDescent="0.25">
      <c r="A557" s="91"/>
      <c r="B557" s="91"/>
    </row>
    <row r="558" spans="1:2" ht="19.899999999999999" customHeight="1" x14ac:dyDescent="0.25">
      <c r="A558" s="91"/>
      <c r="B558" s="91"/>
    </row>
    <row r="559" spans="1:2" ht="19.899999999999999" customHeight="1" x14ac:dyDescent="0.25">
      <c r="A559" s="91"/>
      <c r="B559" s="91"/>
    </row>
    <row r="560" spans="1:2" ht="19.899999999999999" customHeight="1" x14ac:dyDescent="0.25">
      <c r="A560" s="91"/>
      <c r="B560" s="91"/>
    </row>
    <row r="561" spans="1:2" ht="19.899999999999999" customHeight="1" x14ac:dyDescent="0.25">
      <c r="A561" s="91"/>
      <c r="B561" s="91"/>
    </row>
    <row r="562" spans="1:2" ht="19.899999999999999" customHeight="1" x14ac:dyDescent="0.25">
      <c r="A562" s="91"/>
      <c r="B562" s="91"/>
    </row>
    <row r="563" spans="1:2" ht="19.899999999999999" customHeight="1" x14ac:dyDescent="0.25">
      <c r="A563" s="91"/>
      <c r="B563" s="91"/>
    </row>
    <row r="564" spans="1:2" ht="19.899999999999999" customHeight="1" x14ac:dyDescent="0.25">
      <c r="A564" s="91"/>
      <c r="B564" s="91"/>
    </row>
    <row r="565" spans="1:2" ht="19.899999999999999" customHeight="1" x14ac:dyDescent="0.25">
      <c r="A565" s="91"/>
      <c r="B565" s="91"/>
    </row>
    <row r="566" spans="1:2" ht="19.899999999999999" customHeight="1" x14ac:dyDescent="0.25">
      <c r="A566" s="91"/>
      <c r="B566" s="91"/>
    </row>
    <row r="567" spans="1:2" ht="19.899999999999999" customHeight="1" x14ac:dyDescent="0.25">
      <c r="A567" s="91"/>
      <c r="B567" s="91"/>
    </row>
    <row r="568" spans="1:2" ht="19.899999999999999" customHeight="1" x14ac:dyDescent="0.25">
      <c r="A568" s="91"/>
      <c r="B568" s="91"/>
    </row>
    <row r="569" spans="1:2" ht="19.899999999999999" customHeight="1" x14ac:dyDescent="0.25">
      <c r="A569" s="91"/>
      <c r="B569" s="91"/>
    </row>
    <row r="570" spans="1:2" ht="19.899999999999999" customHeight="1" x14ac:dyDescent="0.25">
      <c r="A570" s="91"/>
      <c r="B570" s="91"/>
    </row>
    <row r="571" spans="1:2" ht="19.899999999999999" customHeight="1" x14ac:dyDescent="0.25">
      <c r="A571" s="91"/>
      <c r="B571" s="91"/>
    </row>
    <row r="572" spans="1:2" ht="19.899999999999999" customHeight="1" x14ac:dyDescent="0.25">
      <c r="A572" s="91"/>
      <c r="B572" s="91"/>
    </row>
    <row r="573" spans="1:2" ht="19.899999999999999" customHeight="1" x14ac:dyDescent="0.25">
      <c r="A573" s="91"/>
      <c r="B573" s="91"/>
    </row>
    <row r="574" spans="1:2" ht="19.899999999999999" customHeight="1" x14ac:dyDescent="0.25">
      <c r="A574" s="91"/>
      <c r="B574" s="91"/>
    </row>
    <row r="575" spans="1:2" ht="19.899999999999999" customHeight="1" x14ac:dyDescent="0.25">
      <c r="A575" s="91"/>
      <c r="B575" s="91"/>
    </row>
    <row r="576" spans="1:2" ht="19.899999999999999" customHeight="1" x14ac:dyDescent="0.25">
      <c r="A576" s="91"/>
      <c r="B576" s="91"/>
    </row>
    <row r="577" spans="1:2" ht="19.899999999999999" customHeight="1" x14ac:dyDescent="0.25">
      <c r="A577" s="91"/>
      <c r="B577" s="91"/>
    </row>
    <row r="578" spans="1:2" ht="19.899999999999999" customHeight="1" x14ac:dyDescent="0.25">
      <c r="A578" s="91"/>
      <c r="B578" s="91"/>
    </row>
    <row r="579" spans="1:2" ht="19.899999999999999" customHeight="1" x14ac:dyDescent="0.25">
      <c r="A579" s="91"/>
      <c r="B579" s="91"/>
    </row>
    <row r="580" spans="1:2" ht="19.899999999999999" customHeight="1" x14ac:dyDescent="0.25">
      <c r="A580" s="91"/>
      <c r="B580" s="91"/>
    </row>
    <row r="581" spans="1:2" ht="19.899999999999999" customHeight="1" x14ac:dyDescent="0.25">
      <c r="A581" s="91"/>
      <c r="B581" s="91"/>
    </row>
    <row r="582" spans="1:2" ht="19.899999999999999" customHeight="1" x14ac:dyDescent="0.25">
      <c r="A582" s="91"/>
      <c r="B582" s="91"/>
    </row>
    <row r="583" spans="1:2" ht="19.899999999999999" customHeight="1" x14ac:dyDescent="0.25">
      <c r="A583" s="91"/>
      <c r="B583" s="91"/>
    </row>
    <row r="584" spans="1:2" ht="19.899999999999999" customHeight="1" x14ac:dyDescent="0.25">
      <c r="A584" s="91"/>
      <c r="B584" s="91"/>
    </row>
    <row r="585" spans="1:2" ht="19.899999999999999" customHeight="1" x14ac:dyDescent="0.25">
      <c r="A585" s="91"/>
      <c r="B585" s="91"/>
    </row>
    <row r="586" spans="1:2" ht="19.899999999999999" customHeight="1" x14ac:dyDescent="0.25">
      <c r="A586" s="91"/>
      <c r="B586" s="91"/>
    </row>
    <row r="587" spans="1:2" ht="19.899999999999999" customHeight="1" x14ac:dyDescent="0.25">
      <c r="A587" s="91"/>
      <c r="B587" s="91"/>
    </row>
    <row r="588" spans="1:2" ht="19.899999999999999" customHeight="1" x14ac:dyDescent="0.25">
      <c r="A588" s="91"/>
      <c r="B588" s="91"/>
    </row>
    <row r="589" spans="1:2" ht="19.899999999999999" customHeight="1" x14ac:dyDescent="0.25">
      <c r="A589" s="91"/>
      <c r="B589" s="91"/>
    </row>
    <row r="590" spans="1:2" ht="19.899999999999999" customHeight="1" x14ac:dyDescent="0.25">
      <c r="A590" s="91"/>
      <c r="B590" s="91"/>
    </row>
    <row r="591" spans="1:2" ht="19.899999999999999" customHeight="1" x14ac:dyDescent="0.25">
      <c r="A591" s="91"/>
      <c r="B591" s="91"/>
    </row>
    <row r="592" spans="1:2" ht="19.899999999999999" customHeight="1" x14ac:dyDescent="0.25">
      <c r="A592" s="91"/>
      <c r="B592" s="91"/>
    </row>
    <row r="593" spans="1:2" ht="19.899999999999999" customHeight="1" x14ac:dyDescent="0.25">
      <c r="A593" s="91"/>
      <c r="B593" s="91"/>
    </row>
    <row r="594" spans="1:2" ht="19.899999999999999" customHeight="1" x14ac:dyDescent="0.25">
      <c r="A594" s="91"/>
      <c r="B594" s="91"/>
    </row>
    <row r="595" spans="1:2" ht="19.899999999999999" customHeight="1" x14ac:dyDescent="0.25">
      <c r="A595" s="91"/>
      <c r="B595" s="91"/>
    </row>
    <row r="596" spans="1:2" ht="19.899999999999999" customHeight="1" x14ac:dyDescent="0.25">
      <c r="A596" s="91"/>
      <c r="B596" s="91"/>
    </row>
    <row r="597" spans="1:2" ht="19.899999999999999" customHeight="1" x14ac:dyDescent="0.25">
      <c r="A597" s="91"/>
      <c r="B597" s="91"/>
    </row>
    <row r="598" spans="1:2" ht="19.899999999999999" customHeight="1" x14ac:dyDescent="0.25">
      <c r="A598" s="91"/>
      <c r="B598" s="91"/>
    </row>
    <row r="599" spans="1:2" ht="19.899999999999999" customHeight="1" x14ac:dyDescent="0.25">
      <c r="A599" s="91"/>
      <c r="B599" s="91"/>
    </row>
    <row r="600" spans="1:2" ht="19.899999999999999" customHeight="1" x14ac:dyDescent="0.25">
      <c r="A600" s="91"/>
      <c r="B600" s="91"/>
    </row>
    <row r="601" spans="1:2" ht="19.899999999999999" customHeight="1" x14ac:dyDescent="0.25">
      <c r="A601" s="91"/>
      <c r="B601" s="91"/>
    </row>
    <row r="602" spans="1:2" ht="19.899999999999999" customHeight="1" x14ac:dyDescent="0.25">
      <c r="A602" s="91"/>
      <c r="B602" s="91"/>
    </row>
    <row r="603" spans="1:2" ht="19.899999999999999" customHeight="1" x14ac:dyDescent="0.25">
      <c r="A603" s="91"/>
      <c r="B603" s="91"/>
    </row>
    <row r="604" spans="1:2" ht="19.899999999999999" customHeight="1" x14ac:dyDescent="0.25">
      <c r="A604" s="91"/>
      <c r="B604" s="91"/>
    </row>
    <row r="605" spans="1:2" ht="19.899999999999999" customHeight="1" x14ac:dyDescent="0.25">
      <c r="A605" s="91"/>
      <c r="B605" s="91"/>
    </row>
    <row r="606" spans="1:2" ht="19.899999999999999" customHeight="1" x14ac:dyDescent="0.25">
      <c r="A606" s="91"/>
      <c r="B606" s="91"/>
    </row>
    <row r="607" spans="1:2" ht="19.899999999999999" customHeight="1" x14ac:dyDescent="0.25">
      <c r="A607" s="91"/>
      <c r="B607" s="91"/>
    </row>
    <row r="608" spans="1:2" ht="19.899999999999999" customHeight="1" x14ac:dyDescent="0.25">
      <c r="A608" s="91"/>
      <c r="B608" s="91"/>
    </row>
    <row r="609" spans="1:2" ht="19.899999999999999" customHeight="1" x14ac:dyDescent="0.25">
      <c r="A609" s="91"/>
      <c r="B609" s="91"/>
    </row>
    <row r="610" spans="1:2" ht="19.899999999999999" customHeight="1" x14ac:dyDescent="0.25">
      <c r="A610" s="91"/>
      <c r="B610" s="91"/>
    </row>
    <row r="611" spans="1:2" ht="19.899999999999999" customHeight="1" x14ac:dyDescent="0.25">
      <c r="A611" s="91"/>
      <c r="B611" s="91"/>
    </row>
    <row r="612" spans="1:2" ht="19.899999999999999" customHeight="1" x14ac:dyDescent="0.25">
      <c r="A612" s="91"/>
      <c r="B612" s="91"/>
    </row>
    <row r="613" spans="1:2" ht="19.899999999999999" customHeight="1" x14ac:dyDescent="0.25">
      <c r="A613" s="91"/>
      <c r="B613" s="91"/>
    </row>
    <row r="614" spans="1:2" ht="19.899999999999999" customHeight="1" x14ac:dyDescent="0.25">
      <c r="A614" s="91"/>
      <c r="B614" s="91"/>
    </row>
    <row r="615" spans="1:2" ht="19.899999999999999" customHeight="1" x14ac:dyDescent="0.25">
      <c r="A615" s="91"/>
      <c r="B615" s="91"/>
    </row>
    <row r="616" spans="1:2" ht="19.899999999999999" customHeight="1" x14ac:dyDescent="0.25">
      <c r="A616" s="91"/>
      <c r="B616" s="91"/>
    </row>
    <row r="617" spans="1:2" ht="19.899999999999999" customHeight="1" x14ac:dyDescent="0.25">
      <c r="A617" s="91"/>
      <c r="B617" s="91"/>
    </row>
    <row r="618" spans="1:2" ht="19.899999999999999" customHeight="1" x14ac:dyDescent="0.25">
      <c r="A618" s="91"/>
      <c r="B618" s="91"/>
    </row>
    <row r="619" spans="1:2" ht="19.899999999999999" customHeight="1" x14ac:dyDescent="0.25">
      <c r="A619" s="91"/>
      <c r="B619" s="91"/>
    </row>
    <row r="620" spans="1:2" ht="19.899999999999999" customHeight="1" x14ac:dyDescent="0.25">
      <c r="A620" s="91"/>
      <c r="B620" s="91"/>
    </row>
    <row r="621" spans="1:2" ht="19.899999999999999" customHeight="1" x14ac:dyDescent="0.25">
      <c r="A621" s="91"/>
      <c r="B621" s="91"/>
    </row>
    <row r="622" spans="1:2" ht="19.899999999999999" customHeight="1" x14ac:dyDescent="0.25">
      <c r="A622" s="91"/>
      <c r="B622" s="91"/>
    </row>
    <row r="623" spans="1:2" ht="19.899999999999999" customHeight="1" x14ac:dyDescent="0.25">
      <c r="A623" s="91"/>
      <c r="B623" s="91"/>
    </row>
    <row r="624" spans="1:2" ht="19.899999999999999" customHeight="1" x14ac:dyDescent="0.25">
      <c r="A624" s="91"/>
      <c r="B624" s="91"/>
    </row>
    <row r="625" spans="1:2" ht="19.899999999999999" customHeight="1" x14ac:dyDescent="0.25">
      <c r="A625" s="91"/>
      <c r="B625" s="91"/>
    </row>
    <row r="626" spans="1:2" ht="19.899999999999999" customHeight="1" x14ac:dyDescent="0.25">
      <c r="A626" s="91"/>
      <c r="B626" s="91"/>
    </row>
    <row r="627" spans="1:2" ht="19.899999999999999" customHeight="1" x14ac:dyDescent="0.25">
      <c r="A627" s="91"/>
      <c r="B627" s="91"/>
    </row>
    <row r="628" spans="1:2" ht="19.899999999999999" customHeight="1" x14ac:dyDescent="0.25">
      <c r="A628" s="91"/>
      <c r="B628" s="91"/>
    </row>
    <row r="629" spans="1:2" ht="19.899999999999999" customHeight="1" x14ac:dyDescent="0.25">
      <c r="A629" s="91"/>
      <c r="B629" s="91"/>
    </row>
    <row r="630" spans="1:2" ht="19.899999999999999" customHeight="1" x14ac:dyDescent="0.25">
      <c r="A630" s="91"/>
      <c r="B630" s="91"/>
    </row>
    <row r="631" spans="1:2" ht="19.899999999999999" customHeight="1" x14ac:dyDescent="0.25">
      <c r="A631" s="91"/>
      <c r="B631" s="91"/>
    </row>
    <row r="632" spans="1:2" ht="19.899999999999999" customHeight="1" x14ac:dyDescent="0.25">
      <c r="A632" s="91"/>
      <c r="B632" s="91"/>
    </row>
    <row r="633" spans="1:2" ht="19.899999999999999" customHeight="1" x14ac:dyDescent="0.25">
      <c r="A633" s="91"/>
      <c r="B633" s="91"/>
    </row>
    <row r="634" spans="1:2" ht="19.899999999999999" customHeight="1" x14ac:dyDescent="0.25">
      <c r="A634" s="91"/>
      <c r="B634" s="91"/>
    </row>
    <row r="635" spans="1:2" ht="19.899999999999999" customHeight="1" x14ac:dyDescent="0.25">
      <c r="A635" s="91"/>
      <c r="B635" s="91"/>
    </row>
    <row r="636" spans="1:2" ht="19.899999999999999" customHeight="1" x14ac:dyDescent="0.25">
      <c r="A636" s="91"/>
      <c r="B636" s="91"/>
    </row>
    <row r="637" spans="1:2" ht="19.899999999999999" customHeight="1" x14ac:dyDescent="0.25">
      <c r="A637" s="91"/>
      <c r="B637" s="91"/>
    </row>
    <row r="638" spans="1:2" ht="19.899999999999999" customHeight="1" x14ac:dyDescent="0.25">
      <c r="A638" s="91"/>
      <c r="B638" s="91"/>
    </row>
    <row r="639" spans="1:2" ht="19.899999999999999" customHeight="1" x14ac:dyDescent="0.25">
      <c r="A639" s="91"/>
      <c r="B639" s="91"/>
    </row>
    <row r="640" spans="1:2" ht="19.899999999999999" customHeight="1" x14ac:dyDescent="0.25">
      <c r="A640" s="91"/>
      <c r="B640" s="91"/>
    </row>
    <row r="641" spans="1:2" ht="19.899999999999999" customHeight="1" x14ac:dyDescent="0.25">
      <c r="A641" s="91"/>
      <c r="B641" s="91"/>
    </row>
    <row r="642" spans="1:2" ht="19.899999999999999" customHeight="1" x14ac:dyDescent="0.25">
      <c r="A642" s="91"/>
      <c r="B642" s="91"/>
    </row>
    <row r="643" spans="1:2" ht="19.899999999999999" customHeight="1" x14ac:dyDescent="0.25">
      <c r="A643" s="91"/>
      <c r="B643" s="91"/>
    </row>
    <row r="644" spans="1:2" ht="19.899999999999999" customHeight="1" x14ac:dyDescent="0.25">
      <c r="A644" s="91"/>
      <c r="B644" s="91"/>
    </row>
    <row r="645" spans="1:2" ht="19.899999999999999" customHeight="1" x14ac:dyDescent="0.25">
      <c r="A645" s="91"/>
      <c r="B645" s="91"/>
    </row>
    <row r="646" spans="1:2" ht="19.899999999999999" customHeight="1" x14ac:dyDescent="0.25">
      <c r="A646" s="91"/>
      <c r="B646" s="91"/>
    </row>
    <row r="647" spans="1:2" ht="19.899999999999999" customHeight="1" x14ac:dyDescent="0.25">
      <c r="A647" s="91"/>
      <c r="B647" s="91"/>
    </row>
    <row r="648" spans="1:2" ht="19.899999999999999" customHeight="1" x14ac:dyDescent="0.25">
      <c r="A648" s="91"/>
      <c r="B648" s="91"/>
    </row>
    <row r="649" spans="1:2" ht="19.899999999999999" customHeight="1" x14ac:dyDescent="0.25">
      <c r="A649" s="91"/>
      <c r="B649" s="91"/>
    </row>
    <row r="650" spans="1:2" ht="19.899999999999999" customHeight="1" x14ac:dyDescent="0.25">
      <c r="A650" s="91"/>
      <c r="B650" s="91"/>
    </row>
    <row r="651" spans="1:2" ht="19.899999999999999" customHeight="1" x14ac:dyDescent="0.25">
      <c r="A651" s="91"/>
      <c r="B651" s="91"/>
    </row>
    <row r="652" spans="1:2" ht="19.899999999999999" customHeight="1" x14ac:dyDescent="0.25">
      <c r="A652" s="91"/>
      <c r="B652" s="91"/>
    </row>
    <row r="653" spans="1:2" ht="19.899999999999999" customHeight="1" x14ac:dyDescent="0.25">
      <c r="A653" s="91"/>
      <c r="B653" s="91"/>
    </row>
    <row r="654" spans="1:2" ht="19.899999999999999" customHeight="1" x14ac:dyDescent="0.25">
      <c r="A654" s="91"/>
      <c r="B654" s="91"/>
    </row>
    <row r="655" spans="1:2" ht="19.899999999999999" customHeight="1" x14ac:dyDescent="0.25">
      <c r="A655" s="91"/>
      <c r="B655" s="91"/>
    </row>
    <row r="656" spans="1:2" ht="19.899999999999999" customHeight="1" x14ac:dyDescent="0.25">
      <c r="A656" s="91"/>
      <c r="B656" s="91"/>
    </row>
    <row r="657" spans="1:2" ht="19.899999999999999" customHeight="1" x14ac:dyDescent="0.25">
      <c r="A657" s="91"/>
      <c r="B657" s="91"/>
    </row>
    <row r="658" spans="1:2" ht="19.899999999999999" customHeight="1" x14ac:dyDescent="0.25">
      <c r="A658" s="91"/>
      <c r="B658" s="91"/>
    </row>
    <row r="659" spans="1:2" ht="19.899999999999999" customHeight="1" x14ac:dyDescent="0.25">
      <c r="A659" s="91"/>
      <c r="B659" s="91"/>
    </row>
    <row r="660" spans="1:2" ht="19.899999999999999" customHeight="1" x14ac:dyDescent="0.25">
      <c r="A660" s="91"/>
      <c r="B660" s="91"/>
    </row>
    <row r="661" spans="1:2" ht="19.899999999999999" customHeight="1" x14ac:dyDescent="0.25">
      <c r="A661" s="91"/>
      <c r="B661" s="91"/>
    </row>
    <row r="662" spans="1:2" ht="19.899999999999999" customHeight="1" x14ac:dyDescent="0.25">
      <c r="A662" s="91"/>
      <c r="B662" s="91"/>
    </row>
    <row r="663" spans="1:2" ht="19.899999999999999" customHeight="1" x14ac:dyDescent="0.25">
      <c r="A663" s="91"/>
      <c r="B663" s="91"/>
    </row>
    <row r="664" spans="1:2" ht="19.899999999999999" customHeight="1" x14ac:dyDescent="0.25">
      <c r="A664" s="91"/>
      <c r="B664" s="91"/>
    </row>
    <row r="665" spans="1:2" ht="19.899999999999999" customHeight="1" x14ac:dyDescent="0.25">
      <c r="A665" s="91"/>
      <c r="B665" s="91"/>
    </row>
    <row r="666" spans="1:2" ht="19.899999999999999" customHeight="1" x14ac:dyDescent="0.25">
      <c r="A666" s="91"/>
      <c r="B666" s="91"/>
    </row>
    <row r="667" spans="1:2" ht="19.899999999999999" customHeight="1" x14ac:dyDescent="0.25">
      <c r="A667" s="91"/>
      <c r="B667" s="91"/>
    </row>
    <row r="668" spans="1:2" ht="19.899999999999999" customHeight="1" x14ac:dyDescent="0.25">
      <c r="A668" s="91"/>
      <c r="B668" s="91"/>
    </row>
    <row r="669" spans="1:2" ht="19.899999999999999" customHeight="1" x14ac:dyDescent="0.25">
      <c r="A669" s="91"/>
      <c r="B669" s="91"/>
    </row>
    <row r="670" spans="1:2" ht="19.899999999999999" customHeight="1" x14ac:dyDescent="0.25">
      <c r="A670" s="91"/>
      <c r="B670" s="91"/>
    </row>
    <row r="671" spans="1:2" ht="19.899999999999999" customHeight="1" x14ac:dyDescent="0.25">
      <c r="A671" s="91"/>
      <c r="B671" s="91"/>
    </row>
    <row r="672" spans="1:2" ht="19.899999999999999" customHeight="1" x14ac:dyDescent="0.25">
      <c r="A672" s="91"/>
      <c r="B672" s="91"/>
    </row>
    <row r="673" spans="1:2" ht="19.899999999999999" customHeight="1" x14ac:dyDescent="0.25">
      <c r="A673" s="91"/>
      <c r="B673" s="91"/>
    </row>
    <row r="674" spans="1:2" ht="19.899999999999999" customHeight="1" x14ac:dyDescent="0.25">
      <c r="A674" s="91"/>
      <c r="B674" s="91"/>
    </row>
    <row r="675" spans="1:2" ht="19.899999999999999" customHeight="1" x14ac:dyDescent="0.25">
      <c r="A675" s="91"/>
      <c r="B675" s="91"/>
    </row>
    <row r="676" spans="1:2" ht="19.899999999999999" customHeight="1" x14ac:dyDescent="0.25">
      <c r="A676" s="91"/>
      <c r="B676" s="91"/>
    </row>
    <row r="677" spans="1:2" ht="19.899999999999999" customHeight="1" x14ac:dyDescent="0.25">
      <c r="A677" s="91"/>
      <c r="B677" s="91"/>
    </row>
    <row r="678" spans="1:2" ht="19.899999999999999" customHeight="1" x14ac:dyDescent="0.25">
      <c r="A678" s="91"/>
      <c r="B678" s="91"/>
    </row>
    <row r="679" spans="1:2" ht="19.899999999999999" customHeight="1" x14ac:dyDescent="0.25">
      <c r="A679" s="91"/>
      <c r="B679" s="91"/>
    </row>
    <row r="680" spans="1:2" ht="19.899999999999999" customHeight="1" x14ac:dyDescent="0.25">
      <c r="A680" s="91"/>
      <c r="B680" s="91"/>
    </row>
    <row r="681" spans="1:2" ht="19.899999999999999" customHeight="1" x14ac:dyDescent="0.25">
      <c r="A681" s="91"/>
      <c r="B681" s="91"/>
    </row>
    <row r="682" spans="1:2" ht="19.899999999999999" customHeight="1" x14ac:dyDescent="0.25">
      <c r="A682" s="91"/>
      <c r="B682" s="91"/>
    </row>
    <row r="683" spans="1:2" ht="19.899999999999999" customHeight="1" x14ac:dyDescent="0.25">
      <c r="A683" s="91"/>
      <c r="B683" s="91"/>
    </row>
    <row r="684" spans="1:2" ht="19.899999999999999" customHeight="1" x14ac:dyDescent="0.25">
      <c r="A684" s="91"/>
      <c r="B684" s="91"/>
    </row>
    <row r="685" spans="1:2" ht="19.899999999999999" customHeight="1" x14ac:dyDescent="0.25">
      <c r="A685" s="91"/>
      <c r="B685" s="91"/>
    </row>
    <row r="686" spans="1:2" ht="19.899999999999999" customHeight="1" x14ac:dyDescent="0.25">
      <c r="A686" s="91"/>
      <c r="B686" s="91"/>
    </row>
    <row r="687" spans="1:2" ht="19.899999999999999" customHeight="1" x14ac:dyDescent="0.25">
      <c r="A687" s="91"/>
      <c r="B687" s="91"/>
    </row>
    <row r="688" spans="1:2" ht="19.899999999999999" customHeight="1" x14ac:dyDescent="0.25">
      <c r="A688" s="91"/>
      <c r="B688" s="91"/>
    </row>
    <row r="689" spans="1:2" ht="19.899999999999999" customHeight="1" x14ac:dyDescent="0.25">
      <c r="A689" s="91"/>
      <c r="B689" s="91"/>
    </row>
    <row r="690" spans="1:2" ht="19.899999999999999" customHeight="1" x14ac:dyDescent="0.25">
      <c r="A690" s="91"/>
      <c r="B690" s="91"/>
    </row>
    <row r="691" spans="1:2" ht="19.899999999999999" customHeight="1" x14ac:dyDescent="0.25">
      <c r="A691" s="91"/>
      <c r="B691" s="91"/>
    </row>
    <row r="692" spans="1:2" ht="19.899999999999999" customHeight="1" x14ac:dyDescent="0.25">
      <c r="A692" s="91"/>
      <c r="B692" s="91"/>
    </row>
    <row r="693" spans="1:2" ht="19.899999999999999" customHeight="1" x14ac:dyDescent="0.25">
      <c r="A693" s="91"/>
      <c r="B693" s="91"/>
    </row>
    <row r="694" spans="1:2" ht="19.899999999999999" customHeight="1" x14ac:dyDescent="0.25">
      <c r="A694" s="91"/>
      <c r="B694" s="91"/>
    </row>
    <row r="695" spans="1:2" ht="19.899999999999999" customHeight="1" x14ac:dyDescent="0.25">
      <c r="A695" s="91"/>
      <c r="B695" s="91"/>
    </row>
    <row r="696" spans="1:2" ht="19.899999999999999" customHeight="1" x14ac:dyDescent="0.25">
      <c r="A696" s="91"/>
      <c r="B696" s="91"/>
    </row>
    <row r="697" spans="1:2" ht="19.899999999999999" customHeight="1" x14ac:dyDescent="0.25">
      <c r="A697" s="91"/>
      <c r="B697" s="91"/>
    </row>
    <row r="698" spans="1:2" ht="19.899999999999999" customHeight="1" x14ac:dyDescent="0.25">
      <c r="A698" s="91"/>
      <c r="B698" s="91"/>
    </row>
    <row r="699" spans="1:2" ht="19.899999999999999" customHeight="1" x14ac:dyDescent="0.25">
      <c r="A699" s="91"/>
      <c r="B699" s="91"/>
    </row>
    <row r="700" spans="1:2" ht="19.899999999999999" customHeight="1" x14ac:dyDescent="0.25">
      <c r="A700" s="91"/>
      <c r="B700" s="91"/>
    </row>
    <row r="701" spans="1:2" ht="19.899999999999999" customHeight="1" x14ac:dyDescent="0.25">
      <c r="A701" s="91"/>
      <c r="B701" s="91"/>
    </row>
    <row r="702" spans="1:2" ht="19.899999999999999" customHeight="1" x14ac:dyDescent="0.25">
      <c r="A702" s="91"/>
      <c r="B702" s="91"/>
    </row>
    <row r="703" spans="1:2" ht="19.899999999999999" customHeight="1" x14ac:dyDescent="0.25">
      <c r="A703" s="91"/>
      <c r="B703" s="91"/>
    </row>
    <row r="704" spans="1:2" ht="19.899999999999999" customHeight="1" x14ac:dyDescent="0.25">
      <c r="A704" s="91"/>
      <c r="B704" s="91"/>
    </row>
    <row r="705" spans="1:2" ht="19.899999999999999" customHeight="1" x14ac:dyDescent="0.25">
      <c r="A705" s="91"/>
      <c r="B705" s="91"/>
    </row>
    <row r="706" spans="1:2" ht="19.899999999999999" customHeight="1" x14ac:dyDescent="0.25">
      <c r="A706" s="91"/>
      <c r="B706" s="91"/>
    </row>
    <row r="707" spans="1:2" ht="19.899999999999999" customHeight="1" x14ac:dyDescent="0.25">
      <c r="A707" s="91"/>
      <c r="B707" s="91"/>
    </row>
    <row r="708" spans="1:2" ht="19.899999999999999" customHeight="1" x14ac:dyDescent="0.25">
      <c r="A708" s="91"/>
      <c r="B708" s="91"/>
    </row>
    <row r="709" spans="1:2" ht="19.899999999999999" customHeight="1" x14ac:dyDescent="0.25">
      <c r="A709" s="91"/>
      <c r="B709" s="91"/>
    </row>
    <row r="710" spans="1:2" ht="19.899999999999999" customHeight="1" x14ac:dyDescent="0.25">
      <c r="A710" s="91"/>
      <c r="B710" s="91"/>
    </row>
    <row r="711" spans="1:2" ht="19.899999999999999" customHeight="1" x14ac:dyDescent="0.25">
      <c r="A711" s="91"/>
      <c r="B711" s="91"/>
    </row>
    <row r="712" spans="1:2" ht="19.899999999999999" customHeight="1" x14ac:dyDescent="0.25">
      <c r="A712" s="91"/>
      <c r="B712" s="91"/>
    </row>
    <row r="713" spans="1:2" ht="19.899999999999999" customHeight="1" x14ac:dyDescent="0.25">
      <c r="A713" s="91"/>
      <c r="B713" s="91"/>
    </row>
    <row r="714" spans="1:2" ht="19.899999999999999" customHeight="1" x14ac:dyDescent="0.25">
      <c r="A714" s="91"/>
      <c r="B714" s="91"/>
    </row>
    <row r="715" spans="1:2" ht="19.899999999999999" customHeight="1" x14ac:dyDescent="0.25">
      <c r="A715" s="91"/>
      <c r="B715" s="91"/>
    </row>
    <row r="716" spans="1:2" ht="19.899999999999999" customHeight="1" x14ac:dyDescent="0.25">
      <c r="A716" s="91"/>
      <c r="B716" s="91"/>
    </row>
    <row r="717" spans="1:2" ht="19.899999999999999" customHeight="1" x14ac:dyDescent="0.25">
      <c r="A717" s="91"/>
      <c r="B717" s="91"/>
    </row>
    <row r="718" spans="1:2" ht="19.899999999999999" customHeight="1" x14ac:dyDescent="0.25">
      <c r="A718" s="91"/>
      <c r="B718" s="91"/>
    </row>
    <row r="719" spans="1:2" ht="19.899999999999999" customHeight="1" x14ac:dyDescent="0.25">
      <c r="A719" s="91"/>
      <c r="B719" s="91"/>
    </row>
    <row r="720" spans="1:2" ht="19.899999999999999" customHeight="1" x14ac:dyDescent="0.25">
      <c r="A720" s="91"/>
      <c r="B720" s="91"/>
    </row>
    <row r="721" spans="1:2" ht="19.899999999999999" customHeight="1" x14ac:dyDescent="0.25">
      <c r="A721" s="89"/>
      <c r="B721" s="90"/>
    </row>
    <row r="722" spans="1:2" ht="19.899999999999999" customHeight="1" x14ac:dyDescent="0.25">
      <c r="A722" s="89"/>
      <c r="B722" s="90"/>
    </row>
    <row r="723" spans="1:2" ht="19.899999999999999" customHeight="1" x14ac:dyDescent="0.25">
      <c r="A723" s="89"/>
      <c r="B723" s="90"/>
    </row>
    <row r="724" spans="1:2" ht="19.899999999999999" customHeight="1" x14ac:dyDescent="0.25">
      <c r="A724" s="89"/>
      <c r="B724" s="90"/>
    </row>
    <row r="725" spans="1:2" ht="19.899999999999999" customHeight="1" x14ac:dyDescent="0.25">
      <c r="A725" s="89"/>
      <c r="B725" s="90"/>
    </row>
    <row r="726" spans="1:2" ht="19.899999999999999" customHeight="1" x14ac:dyDescent="0.25">
      <c r="A726" s="89"/>
      <c r="B726" s="90"/>
    </row>
    <row r="727" spans="1:2" ht="19.899999999999999" customHeight="1" x14ac:dyDescent="0.25">
      <c r="A727" s="89"/>
      <c r="B727" s="90"/>
    </row>
    <row r="728" spans="1:2" ht="19.899999999999999" customHeight="1" x14ac:dyDescent="0.25">
      <c r="A728" s="89"/>
      <c r="B728" s="90"/>
    </row>
    <row r="729" spans="1:2" ht="19.899999999999999" customHeight="1" x14ac:dyDescent="0.25">
      <c r="A729" s="89"/>
      <c r="B729" s="90"/>
    </row>
    <row r="730" spans="1:2" ht="19.899999999999999" customHeight="1" x14ac:dyDescent="0.25">
      <c r="A730" s="89"/>
      <c r="B730" s="90"/>
    </row>
    <row r="731" spans="1:2" ht="19.899999999999999" customHeight="1" x14ac:dyDescent="0.25">
      <c r="A731" s="89"/>
      <c r="B731" s="90"/>
    </row>
    <row r="732" spans="1:2" ht="19.899999999999999" customHeight="1" x14ac:dyDescent="0.25">
      <c r="A732" s="89"/>
      <c r="B732" s="90"/>
    </row>
    <row r="733" spans="1:2" ht="19.899999999999999" customHeight="1" x14ac:dyDescent="0.25">
      <c r="A733" s="89"/>
      <c r="B733" s="90"/>
    </row>
    <row r="734" spans="1:2" ht="19.899999999999999" customHeight="1" x14ac:dyDescent="0.25">
      <c r="A734" s="89"/>
      <c r="B734" s="90"/>
    </row>
    <row r="735" spans="1:2" ht="19.899999999999999" customHeight="1" x14ac:dyDescent="0.25">
      <c r="A735" s="89"/>
      <c r="B735" s="90"/>
    </row>
    <row r="736" spans="1:2" ht="19.899999999999999" customHeight="1" x14ac:dyDescent="0.25">
      <c r="A736" s="89"/>
      <c r="B736" s="90"/>
    </row>
    <row r="737" spans="1:2" ht="19.899999999999999" customHeight="1" x14ac:dyDescent="0.25">
      <c r="A737" s="89"/>
      <c r="B737" s="90"/>
    </row>
    <row r="738" spans="1:2" ht="19.899999999999999" customHeight="1" x14ac:dyDescent="0.25">
      <c r="A738" s="89"/>
      <c r="B738" s="90"/>
    </row>
    <row r="739" spans="1:2" ht="19.899999999999999" customHeight="1" x14ac:dyDescent="0.25">
      <c r="A739" s="89"/>
      <c r="B739" s="90"/>
    </row>
    <row r="740" spans="1:2" ht="19.899999999999999" customHeight="1" x14ac:dyDescent="0.25">
      <c r="A740" s="89"/>
      <c r="B740" s="90"/>
    </row>
    <row r="741" spans="1:2" ht="19.899999999999999" customHeight="1" x14ac:dyDescent="0.25">
      <c r="A741" s="89"/>
      <c r="B741" s="90"/>
    </row>
    <row r="742" spans="1:2" ht="19.899999999999999" customHeight="1" x14ac:dyDescent="0.25">
      <c r="A742" s="89"/>
      <c r="B742" s="90"/>
    </row>
    <row r="743" spans="1:2" ht="19.899999999999999" customHeight="1" x14ac:dyDescent="0.25">
      <c r="A743" s="89"/>
      <c r="B743" s="90"/>
    </row>
    <row r="744" spans="1:2" ht="19.899999999999999" customHeight="1" x14ac:dyDescent="0.25">
      <c r="A744" s="89"/>
      <c r="B744" s="90"/>
    </row>
    <row r="745" spans="1:2" ht="19.899999999999999" customHeight="1" x14ac:dyDescent="0.25">
      <c r="A745" s="89"/>
      <c r="B745" s="90"/>
    </row>
    <row r="746" spans="1:2" ht="19.899999999999999" customHeight="1" x14ac:dyDescent="0.25">
      <c r="A746" s="89"/>
      <c r="B746" s="90"/>
    </row>
    <row r="747" spans="1:2" ht="19.899999999999999" customHeight="1" x14ac:dyDescent="0.25">
      <c r="A747" s="89"/>
      <c r="B747" s="90"/>
    </row>
    <row r="748" spans="1:2" ht="19.899999999999999" customHeight="1" x14ac:dyDescent="0.25">
      <c r="A748" s="89"/>
      <c r="B748" s="90"/>
    </row>
    <row r="749" spans="1:2" ht="19.899999999999999" customHeight="1" x14ac:dyDescent="0.25">
      <c r="A749" s="89"/>
      <c r="B749" s="90"/>
    </row>
    <row r="750" spans="1:2" ht="19.899999999999999" customHeight="1" x14ac:dyDescent="0.25">
      <c r="A750" s="89"/>
      <c r="B750" s="90"/>
    </row>
    <row r="751" spans="1:2" ht="19.899999999999999" customHeight="1" x14ac:dyDescent="0.25">
      <c r="A751" s="89"/>
      <c r="B751" s="90"/>
    </row>
    <row r="752" spans="1:2" ht="19.899999999999999" customHeight="1" x14ac:dyDescent="0.25">
      <c r="A752" s="89"/>
      <c r="B752" s="90"/>
    </row>
    <row r="753" spans="1:2" ht="19.899999999999999" customHeight="1" x14ac:dyDescent="0.25">
      <c r="A753" s="89"/>
      <c r="B753" s="90"/>
    </row>
    <row r="754" spans="1:2" ht="19.899999999999999" customHeight="1" x14ac:dyDescent="0.25">
      <c r="A754" s="89"/>
      <c r="B754" s="90"/>
    </row>
    <row r="755" spans="1:2" ht="19.899999999999999" customHeight="1" x14ac:dyDescent="0.25">
      <c r="A755" s="89"/>
      <c r="B755" s="90"/>
    </row>
    <row r="756" spans="1:2" ht="19.899999999999999" customHeight="1" x14ac:dyDescent="0.25">
      <c r="A756" s="89"/>
      <c r="B756" s="90"/>
    </row>
    <row r="757" spans="1:2" ht="19.899999999999999" customHeight="1" x14ac:dyDescent="0.25">
      <c r="A757" s="89"/>
      <c r="B757" s="90"/>
    </row>
    <row r="758" spans="1:2" ht="19.899999999999999" customHeight="1" x14ac:dyDescent="0.25">
      <c r="A758" s="89"/>
      <c r="B758" s="90"/>
    </row>
    <row r="759" spans="1:2" ht="19.899999999999999" customHeight="1" x14ac:dyDescent="0.25">
      <c r="A759" s="89"/>
      <c r="B759" s="90"/>
    </row>
    <row r="760" spans="1:2" ht="19.899999999999999" customHeight="1" x14ac:dyDescent="0.25">
      <c r="A760" s="89"/>
      <c r="B760" s="90"/>
    </row>
    <row r="761" spans="1:2" ht="19.899999999999999" customHeight="1" x14ac:dyDescent="0.25">
      <c r="A761" s="89"/>
      <c r="B761" s="90"/>
    </row>
    <row r="762" spans="1:2" ht="19.899999999999999" customHeight="1" x14ac:dyDescent="0.25">
      <c r="A762" s="89"/>
      <c r="B762" s="90"/>
    </row>
    <row r="763" spans="1:2" ht="19.899999999999999" customHeight="1" x14ac:dyDescent="0.25">
      <c r="A763" s="89"/>
      <c r="B763" s="90"/>
    </row>
    <row r="764" spans="1:2" ht="19.899999999999999" customHeight="1" x14ac:dyDescent="0.25">
      <c r="A764" s="89"/>
      <c r="B764" s="90"/>
    </row>
    <row r="765" spans="1:2" ht="19.899999999999999" customHeight="1" x14ac:dyDescent="0.25">
      <c r="A765" s="89"/>
      <c r="B765" s="90"/>
    </row>
    <row r="766" spans="1:2" ht="19.899999999999999" customHeight="1" x14ac:dyDescent="0.25">
      <c r="A766" s="89"/>
      <c r="B766" s="90"/>
    </row>
    <row r="767" spans="1:2" ht="19.899999999999999" customHeight="1" x14ac:dyDescent="0.25">
      <c r="A767" s="89"/>
      <c r="B767" s="90"/>
    </row>
    <row r="768" spans="1:2" ht="19.899999999999999" customHeight="1" x14ac:dyDescent="0.25">
      <c r="A768" s="89"/>
      <c r="B768" s="90"/>
    </row>
    <row r="769" spans="1:2" ht="19.899999999999999" customHeight="1" x14ac:dyDescent="0.25">
      <c r="A769" s="89"/>
      <c r="B769" s="90"/>
    </row>
    <row r="770" spans="1:2" ht="19.899999999999999" customHeight="1" x14ac:dyDescent="0.25">
      <c r="A770" s="89"/>
      <c r="B770" s="90"/>
    </row>
    <row r="771" spans="1:2" ht="19.899999999999999" customHeight="1" x14ac:dyDescent="0.25">
      <c r="A771" s="89"/>
      <c r="B771" s="90"/>
    </row>
    <row r="772" spans="1:2" ht="19.899999999999999" customHeight="1" x14ac:dyDescent="0.25">
      <c r="A772" s="89"/>
      <c r="B772" s="90"/>
    </row>
    <row r="773" spans="1:2" ht="19.899999999999999" customHeight="1" x14ac:dyDescent="0.25">
      <c r="A773" s="89"/>
      <c r="B773" s="90"/>
    </row>
    <row r="774" spans="1:2" ht="19.899999999999999" customHeight="1" x14ac:dyDescent="0.25">
      <c r="A774" s="89"/>
      <c r="B774" s="90"/>
    </row>
    <row r="775" spans="1:2" ht="19.899999999999999" customHeight="1" x14ac:dyDescent="0.25">
      <c r="A775" s="89"/>
      <c r="B775" s="90"/>
    </row>
    <row r="776" spans="1:2" ht="19.899999999999999" customHeight="1" x14ac:dyDescent="0.25">
      <c r="A776" s="89"/>
      <c r="B776" s="90"/>
    </row>
    <row r="777" spans="1:2" ht="19.899999999999999" customHeight="1" x14ac:dyDescent="0.25">
      <c r="A777" s="89"/>
      <c r="B777" s="90"/>
    </row>
    <row r="778" spans="1:2" ht="19.899999999999999" customHeight="1" x14ac:dyDescent="0.25">
      <c r="A778" s="89"/>
      <c r="B778" s="90"/>
    </row>
    <row r="779" spans="1:2" ht="19.899999999999999" customHeight="1" x14ac:dyDescent="0.25">
      <c r="A779" s="89"/>
      <c r="B779" s="90"/>
    </row>
    <row r="780" spans="1:2" ht="19.899999999999999" customHeight="1" x14ac:dyDescent="0.25">
      <c r="A780" s="89"/>
      <c r="B780" s="90"/>
    </row>
    <row r="781" spans="1:2" ht="19.899999999999999" customHeight="1" x14ac:dyDescent="0.25">
      <c r="A781" s="89"/>
      <c r="B781" s="90"/>
    </row>
    <row r="782" spans="1:2" ht="19.899999999999999" customHeight="1" x14ac:dyDescent="0.25">
      <c r="A782" s="89"/>
      <c r="B782" s="90"/>
    </row>
    <row r="783" spans="1:2" ht="19.899999999999999" customHeight="1" x14ac:dyDescent="0.25">
      <c r="A783" s="89"/>
      <c r="B783" s="90"/>
    </row>
    <row r="784" spans="1:2" ht="19.899999999999999" customHeight="1" x14ac:dyDescent="0.25">
      <c r="A784" s="89"/>
      <c r="B784" s="90"/>
    </row>
    <row r="785" spans="1:2" ht="19.899999999999999" customHeight="1" x14ac:dyDescent="0.25">
      <c r="A785" s="89"/>
      <c r="B785" s="90"/>
    </row>
    <row r="786" spans="1:2" ht="19.899999999999999" customHeight="1" x14ac:dyDescent="0.25">
      <c r="A786" s="89"/>
      <c r="B786" s="90"/>
    </row>
    <row r="787" spans="1:2" ht="19.899999999999999" customHeight="1" x14ac:dyDescent="0.25">
      <c r="A787" s="89"/>
      <c r="B787" s="90"/>
    </row>
    <row r="788" spans="1:2" ht="19.899999999999999" customHeight="1" x14ac:dyDescent="0.25">
      <c r="A788" s="89"/>
      <c r="B788" s="90"/>
    </row>
    <row r="789" spans="1:2" ht="19.899999999999999" customHeight="1" x14ac:dyDescent="0.25">
      <c r="A789" s="89"/>
      <c r="B789" s="90"/>
    </row>
    <row r="790" spans="1:2" ht="19.899999999999999" customHeight="1" x14ac:dyDescent="0.25">
      <c r="A790" s="89"/>
      <c r="B790" s="90"/>
    </row>
    <row r="791" spans="1:2" ht="19.899999999999999" customHeight="1" x14ac:dyDescent="0.25">
      <c r="A791" s="89"/>
      <c r="B791" s="90"/>
    </row>
    <row r="792" spans="1:2" ht="19.899999999999999" customHeight="1" x14ac:dyDescent="0.25">
      <c r="A792" s="89"/>
      <c r="B792" s="90"/>
    </row>
    <row r="793" spans="1:2" ht="19.899999999999999" customHeight="1" x14ac:dyDescent="0.25">
      <c r="A793" s="89"/>
      <c r="B793" s="90"/>
    </row>
    <row r="794" spans="1:2" ht="19.899999999999999" customHeight="1" x14ac:dyDescent="0.25">
      <c r="A794" s="89"/>
      <c r="B794" s="90"/>
    </row>
    <row r="795" spans="1:2" ht="19.899999999999999" customHeight="1" x14ac:dyDescent="0.25">
      <c r="A795" s="89"/>
      <c r="B795" s="90"/>
    </row>
    <row r="796" spans="1:2" ht="19.899999999999999" customHeight="1" x14ac:dyDescent="0.25">
      <c r="A796" s="89"/>
      <c r="B796" s="90"/>
    </row>
    <row r="797" spans="1:2" ht="19.899999999999999" customHeight="1" x14ac:dyDescent="0.25">
      <c r="A797" s="89"/>
      <c r="B797" s="90"/>
    </row>
    <row r="798" spans="1:2" ht="19.899999999999999" customHeight="1" x14ac:dyDescent="0.25">
      <c r="A798" s="89"/>
      <c r="B798" s="90"/>
    </row>
    <row r="799" spans="1:2" ht="19.899999999999999" customHeight="1" x14ac:dyDescent="0.25">
      <c r="A799" s="89"/>
      <c r="B799" s="90"/>
    </row>
    <row r="800" spans="1:2" ht="19.899999999999999" customHeight="1" x14ac:dyDescent="0.25">
      <c r="A800" s="89"/>
      <c r="B800" s="90"/>
    </row>
    <row r="801" spans="1:2" ht="19.899999999999999" customHeight="1" x14ac:dyDescent="0.25">
      <c r="A801" s="89"/>
      <c r="B801" s="90"/>
    </row>
    <row r="802" spans="1:2" ht="19.899999999999999" customHeight="1" x14ac:dyDescent="0.25">
      <c r="A802" s="89"/>
      <c r="B802" s="90"/>
    </row>
    <row r="803" spans="1:2" ht="19.899999999999999" customHeight="1" x14ac:dyDescent="0.25">
      <c r="A803" s="89"/>
      <c r="B803" s="90"/>
    </row>
    <row r="804" spans="1:2" ht="19.899999999999999" customHeight="1" x14ac:dyDescent="0.25">
      <c r="A804" s="89"/>
      <c r="B804" s="90"/>
    </row>
    <row r="805" spans="1:2" ht="19.899999999999999" customHeight="1" x14ac:dyDescent="0.25">
      <c r="A805" s="89"/>
      <c r="B805" s="90"/>
    </row>
    <row r="806" spans="1:2" ht="19.899999999999999" customHeight="1" x14ac:dyDescent="0.25">
      <c r="A806" s="89"/>
      <c r="B806" s="90"/>
    </row>
    <row r="807" spans="1:2" ht="19.899999999999999" customHeight="1" x14ac:dyDescent="0.25">
      <c r="A807" s="89"/>
      <c r="B807" s="90"/>
    </row>
    <row r="808" spans="1:2" ht="19.899999999999999" customHeight="1" x14ac:dyDescent="0.25">
      <c r="A808" s="89"/>
      <c r="B808" s="90"/>
    </row>
    <row r="809" spans="1:2" ht="19.899999999999999" customHeight="1" x14ac:dyDescent="0.25">
      <c r="A809" s="89"/>
      <c r="B809" s="90"/>
    </row>
    <row r="810" spans="1:2" ht="19.899999999999999" customHeight="1" x14ac:dyDescent="0.25">
      <c r="A810" s="89"/>
      <c r="B810" s="90"/>
    </row>
    <row r="811" spans="1:2" ht="19.899999999999999" customHeight="1" x14ac:dyDescent="0.25">
      <c r="A811" s="89"/>
      <c r="B811" s="90"/>
    </row>
    <row r="812" spans="1:2" ht="19.899999999999999" customHeight="1" x14ac:dyDescent="0.25">
      <c r="A812" s="89"/>
      <c r="B812" s="90"/>
    </row>
    <row r="813" spans="1:2" ht="19.899999999999999" customHeight="1" x14ac:dyDescent="0.25">
      <c r="A813" s="89"/>
      <c r="B813" s="90"/>
    </row>
    <row r="814" spans="1:2" ht="19.899999999999999" customHeight="1" x14ac:dyDescent="0.25">
      <c r="A814" s="89"/>
      <c r="B814" s="90"/>
    </row>
    <row r="815" spans="1:2" ht="19.899999999999999" customHeight="1" x14ac:dyDescent="0.25">
      <c r="A815" s="89"/>
      <c r="B815" s="90"/>
    </row>
    <row r="816" spans="1:2" ht="19.899999999999999" customHeight="1" x14ac:dyDescent="0.25">
      <c r="A816" s="89"/>
      <c r="B816" s="90"/>
    </row>
    <row r="817" spans="1:2" ht="19.899999999999999" customHeight="1" x14ac:dyDescent="0.25">
      <c r="A817" s="89"/>
      <c r="B817" s="90"/>
    </row>
    <row r="818" spans="1:2" ht="19.899999999999999" customHeight="1" x14ac:dyDescent="0.25">
      <c r="A818" s="89"/>
      <c r="B818" s="90"/>
    </row>
    <row r="819" spans="1:2" ht="19.899999999999999" customHeight="1" x14ac:dyDescent="0.25">
      <c r="A819" s="89"/>
      <c r="B819" s="90"/>
    </row>
    <row r="820" spans="1:2" ht="19.899999999999999" customHeight="1" x14ac:dyDescent="0.25">
      <c r="A820" s="89"/>
      <c r="B820" s="90"/>
    </row>
    <row r="821" spans="1:2" ht="19.899999999999999" customHeight="1" x14ac:dyDescent="0.25">
      <c r="A821" s="89"/>
      <c r="B821" s="90"/>
    </row>
    <row r="822" spans="1:2" ht="19.899999999999999" customHeight="1" x14ac:dyDescent="0.25">
      <c r="A822" s="89"/>
      <c r="B822" s="90"/>
    </row>
    <row r="823" spans="1:2" ht="19.899999999999999" customHeight="1" x14ac:dyDescent="0.25">
      <c r="A823" s="89"/>
      <c r="B823" s="90"/>
    </row>
    <row r="824" spans="1:2" ht="19.899999999999999" customHeight="1" x14ac:dyDescent="0.25">
      <c r="A824" s="89"/>
      <c r="B824" s="90"/>
    </row>
    <row r="825" spans="1:2" ht="19.899999999999999" customHeight="1" x14ac:dyDescent="0.25">
      <c r="A825" s="89"/>
      <c r="B825" s="90"/>
    </row>
    <row r="826" spans="1:2" ht="19.899999999999999" customHeight="1" x14ac:dyDescent="0.25">
      <c r="A826" s="89"/>
      <c r="B826" s="90"/>
    </row>
    <row r="827" spans="1:2" ht="19.899999999999999" customHeight="1" x14ac:dyDescent="0.25">
      <c r="A827" s="89"/>
      <c r="B827" s="90"/>
    </row>
    <row r="828" spans="1:2" ht="19.899999999999999" customHeight="1" x14ac:dyDescent="0.25">
      <c r="A828" s="89"/>
      <c r="B828" s="90"/>
    </row>
    <row r="829" spans="1:2" ht="19.899999999999999" customHeight="1" x14ac:dyDescent="0.25">
      <c r="A829" s="89"/>
      <c r="B829" s="90"/>
    </row>
    <row r="830" spans="1:2" ht="19.899999999999999" customHeight="1" x14ac:dyDescent="0.25">
      <c r="A830" s="89"/>
      <c r="B830" s="90"/>
    </row>
    <row r="831" spans="1:2" ht="19.899999999999999" customHeight="1" x14ac:dyDescent="0.25">
      <c r="A831" s="89"/>
      <c r="B831" s="90"/>
    </row>
    <row r="832" spans="1:2" ht="19.899999999999999" customHeight="1" x14ac:dyDescent="0.25">
      <c r="A832" s="89"/>
      <c r="B832" s="90"/>
    </row>
    <row r="833" spans="1:2" ht="19.899999999999999" customHeight="1" x14ac:dyDescent="0.25">
      <c r="A833" s="89"/>
      <c r="B833" s="90"/>
    </row>
    <row r="834" spans="1:2" ht="19.899999999999999" customHeight="1" x14ac:dyDescent="0.25">
      <c r="A834" s="89"/>
      <c r="B834" s="90"/>
    </row>
    <row r="835" spans="1:2" ht="19.899999999999999" customHeight="1" x14ac:dyDescent="0.25">
      <c r="A835" s="89"/>
      <c r="B835" s="90"/>
    </row>
    <row r="836" spans="1:2" ht="19.899999999999999" customHeight="1" x14ac:dyDescent="0.25">
      <c r="A836" s="89"/>
      <c r="B836" s="90"/>
    </row>
    <row r="837" spans="1:2" ht="19.899999999999999" customHeight="1" x14ac:dyDescent="0.25">
      <c r="A837" s="89"/>
      <c r="B837" s="90"/>
    </row>
    <row r="838" spans="1:2" ht="19.899999999999999" customHeight="1" x14ac:dyDescent="0.25">
      <c r="A838" s="89"/>
      <c r="B838" s="90"/>
    </row>
    <row r="839" spans="1:2" ht="19.899999999999999" customHeight="1" x14ac:dyDescent="0.25">
      <c r="A839" s="89"/>
      <c r="B839" s="90"/>
    </row>
    <row r="840" spans="1:2" ht="19.899999999999999" customHeight="1" x14ac:dyDescent="0.25">
      <c r="A840" s="89"/>
      <c r="B840" s="90"/>
    </row>
    <row r="841" spans="1:2" ht="19.899999999999999" customHeight="1" x14ac:dyDescent="0.25">
      <c r="A841" s="89"/>
      <c r="B841" s="90"/>
    </row>
    <row r="842" spans="1:2" ht="19.899999999999999" customHeight="1" x14ac:dyDescent="0.25">
      <c r="A842" s="89"/>
      <c r="B842" s="90"/>
    </row>
    <row r="843" spans="1:2" ht="19.899999999999999" customHeight="1" x14ac:dyDescent="0.25">
      <c r="A843" s="89"/>
      <c r="B843" s="90"/>
    </row>
    <row r="844" spans="1:2" ht="19.899999999999999" customHeight="1" x14ac:dyDescent="0.25">
      <c r="A844" s="89"/>
      <c r="B844" s="90"/>
    </row>
    <row r="845" spans="1:2" ht="19.899999999999999" customHeight="1" x14ac:dyDescent="0.25">
      <c r="A845" s="89"/>
      <c r="B845" s="90"/>
    </row>
    <row r="846" spans="1:2" ht="19.899999999999999" customHeight="1" x14ac:dyDescent="0.25">
      <c r="A846" s="89"/>
      <c r="B846" s="90"/>
    </row>
    <row r="847" spans="1:2" ht="19.899999999999999" customHeight="1" x14ac:dyDescent="0.25">
      <c r="A847" s="89"/>
      <c r="B847" s="90"/>
    </row>
    <row r="848" spans="1:2" ht="19.899999999999999" customHeight="1" x14ac:dyDescent="0.25">
      <c r="A848" s="89"/>
      <c r="B848" s="90"/>
    </row>
    <row r="849" spans="1:2" ht="19.899999999999999" customHeight="1" x14ac:dyDescent="0.25">
      <c r="A849" s="89"/>
      <c r="B849" s="90"/>
    </row>
    <row r="850" spans="1:2" ht="19.899999999999999" customHeight="1" x14ac:dyDescent="0.25">
      <c r="A850" s="89"/>
      <c r="B850" s="90"/>
    </row>
    <row r="851" spans="1:2" ht="19.899999999999999" customHeight="1" x14ac:dyDescent="0.25">
      <c r="A851" s="89"/>
      <c r="B851" s="90"/>
    </row>
    <row r="852" spans="1:2" ht="19.899999999999999" customHeight="1" x14ac:dyDescent="0.25">
      <c r="A852" s="89"/>
      <c r="B852" s="90"/>
    </row>
    <row r="853" spans="1:2" ht="19.899999999999999" customHeight="1" x14ac:dyDescent="0.25">
      <c r="A853" s="89"/>
      <c r="B853" s="90"/>
    </row>
    <row r="854" spans="1:2" ht="19.899999999999999" customHeight="1" x14ac:dyDescent="0.25">
      <c r="A854" s="89"/>
      <c r="B854" s="90"/>
    </row>
    <row r="855" spans="1:2" ht="19.899999999999999" customHeight="1" x14ac:dyDescent="0.25">
      <c r="A855" s="89"/>
      <c r="B855" s="90"/>
    </row>
    <row r="856" spans="1:2" ht="19.899999999999999" customHeight="1" x14ac:dyDescent="0.25">
      <c r="A856" s="89"/>
      <c r="B856" s="90"/>
    </row>
    <row r="857" spans="1:2" ht="19.899999999999999" customHeight="1" x14ac:dyDescent="0.25">
      <c r="A857" s="89"/>
      <c r="B857" s="90"/>
    </row>
    <row r="858" spans="1:2" ht="19.899999999999999" customHeight="1" x14ac:dyDescent="0.25">
      <c r="A858" s="89"/>
      <c r="B858" s="90"/>
    </row>
    <row r="859" spans="1:2" ht="19.899999999999999" customHeight="1" x14ac:dyDescent="0.25">
      <c r="A859" s="89"/>
      <c r="B859" s="90"/>
    </row>
    <row r="860" spans="1:2" ht="19.899999999999999" customHeight="1" x14ac:dyDescent="0.25">
      <c r="A860" s="89"/>
      <c r="B860" s="90"/>
    </row>
    <row r="861" spans="1:2" ht="19.899999999999999" customHeight="1" x14ac:dyDescent="0.25">
      <c r="A861" s="89"/>
      <c r="B861" s="90"/>
    </row>
    <row r="862" spans="1:2" ht="19.899999999999999" customHeight="1" x14ac:dyDescent="0.25">
      <c r="A862" s="89"/>
      <c r="B862" s="90"/>
    </row>
    <row r="863" spans="1:2" ht="19.899999999999999" customHeight="1" x14ac:dyDescent="0.25">
      <c r="A863" s="89"/>
      <c r="B863" s="90"/>
    </row>
    <row r="864" spans="1:2" ht="19.899999999999999" customHeight="1" x14ac:dyDescent="0.25">
      <c r="A864" s="89"/>
      <c r="B864" s="90"/>
    </row>
    <row r="865" spans="1:2" ht="19.899999999999999" customHeight="1" x14ac:dyDescent="0.25">
      <c r="A865" s="89"/>
      <c r="B865" s="90"/>
    </row>
    <row r="866" spans="1:2" ht="19.899999999999999" customHeight="1" x14ac:dyDescent="0.25">
      <c r="A866" s="89"/>
      <c r="B866" s="90"/>
    </row>
    <row r="867" spans="1:2" ht="19.899999999999999" customHeight="1" x14ac:dyDescent="0.25">
      <c r="A867" s="89"/>
      <c r="B867" s="90"/>
    </row>
    <row r="868" spans="1:2" ht="19.899999999999999" customHeight="1" x14ac:dyDescent="0.25">
      <c r="A868" s="89"/>
      <c r="B868" s="90"/>
    </row>
    <row r="869" spans="1:2" ht="19.899999999999999" customHeight="1" x14ac:dyDescent="0.25">
      <c r="A869" s="89"/>
      <c r="B869" s="90"/>
    </row>
    <row r="870" spans="1:2" ht="19.899999999999999" customHeight="1" x14ac:dyDescent="0.25">
      <c r="A870" s="89"/>
      <c r="B870" s="90"/>
    </row>
    <row r="871" spans="1:2" ht="19.899999999999999" customHeight="1" x14ac:dyDescent="0.25">
      <c r="A871" s="89"/>
      <c r="B871" s="90"/>
    </row>
    <row r="872" spans="1:2" ht="19.899999999999999" customHeight="1" x14ac:dyDescent="0.25">
      <c r="A872" s="89"/>
      <c r="B872" s="90"/>
    </row>
    <row r="873" spans="1:2" ht="19.899999999999999" customHeight="1" x14ac:dyDescent="0.25">
      <c r="A873" s="89"/>
      <c r="B873" s="90"/>
    </row>
    <row r="874" spans="1:2" ht="19.899999999999999" customHeight="1" x14ac:dyDescent="0.25">
      <c r="A874" s="89"/>
      <c r="B874" s="90"/>
    </row>
    <row r="875" spans="1:2" ht="19.899999999999999" customHeight="1" x14ac:dyDescent="0.25">
      <c r="A875" s="89"/>
      <c r="B875" s="90"/>
    </row>
    <row r="876" spans="1:2" ht="19.899999999999999" customHeight="1" x14ac:dyDescent="0.25">
      <c r="A876" s="89"/>
      <c r="B876" s="90"/>
    </row>
    <row r="877" spans="1:2" ht="19.899999999999999" customHeight="1" x14ac:dyDescent="0.25">
      <c r="A877" s="89"/>
      <c r="B877" s="90"/>
    </row>
    <row r="878" spans="1:2" ht="19.899999999999999" customHeight="1" x14ac:dyDescent="0.25">
      <c r="A878" s="89"/>
      <c r="B878" s="90"/>
    </row>
    <row r="879" spans="1:2" ht="19.899999999999999" customHeight="1" x14ac:dyDescent="0.25">
      <c r="A879" s="89"/>
      <c r="B879" s="90"/>
    </row>
    <row r="880" spans="1:2" ht="19.899999999999999" customHeight="1" x14ac:dyDescent="0.25">
      <c r="A880" s="89"/>
      <c r="B880" s="90"/>
    </row>
    <row r="881" spans="1:2" ht="19.899999999999999" customHeight="1" x14ac:dyDescent="0.25">
      <c r="A881" s="89"/>
      <c r="B881" s="90"/>
    </row>
    <row r="882" spans="1:2" ht="19.899999999999999" customHeight="1" x14ac:dyDescent="0.25">
      <c r="A882" s="89"/>
      <c r="B882" s="90"/>
    </row>
    <row r="883" spans="1:2" ht="19.899999999999999" customHeight="1" x14ac:dyDescent="0.25">
      <c r="A883" s="89"/>
      <c r="B883" s="90"/>
    </row>
    <row r="884" spans="1:2" ht="19.899999999999999" customHeight="1" x14ac:dyDescent="0.25">
      <c r="A884" s="89"/>
      <c r="B884" s="90"/>
    </row>
    <row r="885" spans="1:2" ht="19.899999999999999" customHeight="1" x14ac:dyDescent="0.25">
      <c r="A885" s="89"/>
      <c r="B885" s="90"/>
    </row>
    <row r="886" spans="1:2" ht="19.899999999999999" customHeight="1" x14ac:dyDescent="0.25">
      <c r="A886" s="89"/>
      <c r="B886" s="90"/>
    </row>
    <row r="887" spans="1:2" ht="19.899999999999999" customHeight="1" x14ac:dyDescent="0.25">
      <c r="A887" s="89"/>
      <c r="B887" s="90"/>
    </row>
    <row r="888" spans="1:2" ht="19.899999999999999" customHeight="1" x14ac:dyDescent="0.25">
      <c r="A888" s="89"/>
      <c r="B888" s="90"/>
    </row>
    <row r="889" spans="1:2" ht="19.899999999999999" customHeight="1" x14ac:dyDescent="0.25">
      <c r="A889" s="89"/>
      <c r="B889" s="90"/>
    </row>
    <row r="890" spans="1:2" ht="19.899999999999999" customHeight="1" x14ac:dyDescent="0.25">
      <c r="A890" s="89"/>
      <c r="B890" s="90"/>
    </row>
    <row r="891" spans="1:2" ht="19.899999999999999" customHeight="1" x14ac:dyDescent="0.25">
      <c r="A891" s="89"/>
      <c r="B891" s="90"/>
    </row>
    <row r="892" spans="1:2" ht="19.899999999999999" customHeight="1" x14ac:dyDescent="0.25">
      <c r="A892" s="89"/>
      <c r="B892" s="90"/>
    </row>
    <row r="893" spans="1:2" ht="19.899999999999999" customHeight="1" x14ac:dyDescent="0.25">
      <c r="A893" s="89"/>
      <c r="B893" s="90"/>
    </row>
    <row r="894" spans="1:2" ht="19.899999999999999" customHeight="1" x14ac:dyDescent="0.25">
      <c r="A894" s="89"/>
      <c r="B894" s="90"/>
    </row>
    <row r="895" spans="1:2" ht="19.899999999999999" customHeight="1" x14ac:dyDescent="0.25">
      <c r="A895" s="89"/>
      <c r="B895" s="90"/>
    </row>
    <row r="896" spans="1:2" ht="19.899999999999999" customHeight="1" x14ac:dyDescent="0.25">
      <c r="A896" s="89"/>
      <c r="B896" s="90"/>
    </row>
    <row r="897" spans="1:2" ht="19.899999999999999" customHeight="1" x14ac:dyDescent="0.25">
      <c r="A897" s="89"/>
      <c r="B897" s="90"/>
    </row>
    <row r="898" spans="1:2" ht="19.899999999999999" customHeight="1" x14ac:dyDescent="0.25">
      <c r="A898" s="89"/>
      <c r="B898" s="90"/>
    </row>
    <row r="899" spans="1:2" ht="19.899999999999999" customHeight="1" x14ac:dyDescent="0.25">
      <c r="A899" s="89"/>
      <c r="B899" s="90"/>
    </row>
    <row r="900" spans="1:2" ht="19.899999999999999" customHeight="1" x14ac:dyDescent="0.25">
      <c r="A900" s="89"/>
      <c r="B900" s="90"/>
    </row>
    <row r="901" spans="1:2" ht="19.899999999999999" customHeight="1" x14ac:dyDescent="0.25">
      <c r="A901" s="89"/>
      <c r="B901" s="90"/>
    </row>
    <row r="902" spans="1:2" ht="19.899999999999999" customHeight="1" x14ac:dyDescent="0.25">
      <c r="A902" s="89"/>
      <c r="B902" s="90"/>
    </row>
    <row r="903" spans="1:2" ht="19.899999999999999" customHeight="1" x14ac:dyDescent="0.25">
      <c r="A903" s="89"/>
      <c r="B903" s="90"/>
    </row>
    <row r="904" spans="1:2" ht="19.899999999999999" customHeight="1" x14ac:dyDescent="0.25">
      <c r="A904" s="89"/>
      <c r="B904" s="90"/>
    </row>
    <row r="905" spans="1:2" ht="19.899999999999999" customHeight="1" x14ac:dyDescent="0.25">
      <c r="A905" s="89"/>
      <c r="B905" s="90"/>
    </row>
    <row r="906" spans="1:2" ht="19.899999999999999" customHeight="1" x14ac:dyDescent="0.25">
      <c r="A906" s="89"/>
      <c r="B906" s="90"/>
    </row>
    <row r="907" spans="1:2" ht="19.899999999999999" customHeight="1" x14ac:dyDescent="0.25">
      <c r="A907" s="89"/>
      <c r="B907" s="90"/>
    </row>
    <row r="908" spans="1:2" ht="19.899999999999999" customHeight="1" x14ac:dyDescent="0.25">
      <c r="A908" s="89"/>
      <c r="B908" s="90"/>
    </row>
    <row r="909" spans="1:2" ht="19.899999999999999" customHeight="1" x14ac:dyDescent="0.25">
      <c r="A909" s="89"/>
      <c r="B909" s="90"/>
    </row>
    <row r="910" spans="1:2" ht="19.899999999999999" customHeight="1" x14ac:dyDescent="0.25">
      <c r="A910" s="89"/>
      <c r="B910" s="90"/>
    </row>
    <row r="911" spans="1:2" ht="19.899999999999999" customHeight="1" x14ac:dyDescent="0.25">
      <c r="A911" s="89"/>
      <c r="B911" s="90"/>
    </row>
    <row r="912" spans="1:2" ht="19.899999999999999" customHeight="1" x14ac:dyDescent="0.25">
      <c r="A912" s="89"/>
      <c r="B912" s="90"/>
    </row>
    <row r="913" spans="1:2" ht="19.899999999999999" customHeight="1" x14ac:dyDescent="0.25">
      <c r="A913" s="89"/>
      <c r="B913" s="90"/>
    </row>
    <row r="914" spans="1:2" ht="19.899999999999999" customHeight="1" x14ac:dyDescent="0.25">
      <c r="A914" s="89"/>
      <c r="B914" s="90"/>
    </row>
    <row r="915" spans="1:2" ht="19.899999999999999" customHeight="1" x14ac:dyDescent="0.25">
      <c r="A915" s="89"/>
      <c r="B915" s="90"/>
    </row>
    <row r="916" spans="1:2" ht="19.899999999999999" customHeight="1" x14ac:dyDescent="0.25">
      <c r="A916" s="89"/>
      <c r="B916" s="90"/>
    </row>
    <row r="917" spans="1:2" ht="19.899999999999999" customHeight="1" x14ac:dyDescent="0.25">
      <c r="A917" s="89"/>
      <c r="B917" s="90"/>
    </row>
    <row r="918" spans="1:2" ht="19.899999999999999" customHeight="1" x14ac:dyDescent="0.25">
      <c r="A918" s="89"/>
      <c r="B918" s="90"/>
    </row>
    <row r="919" spans="1:2" ht="19.899999999999999" customHeight="1" x14ac:dyDescent="0.25">
      <c r="A919" s="89"/>
      <c r="B919" s="90"/>
    </row>
    <row r="920" spans="1:2" ht="19.899999999999999" customHeight="1" x14ac:dyDescent="0.25">
      <c r="A920" s="89"/>
      <c r="B920" s="90"/>
    </row>
    <row r="921" spans="1:2" ht="19.899999999999999" customHeight="1" x14ac:dyDescent="0.25">
      <c r="A921" s="89"/>
      <c r="B921" s="90"/>
    </row>
    <row r="922" spans="1:2" ht="19.899999999999999" customHeight="1" x14ac:dyDescent="0.25">
      <c r="A922" s="89"/>
      <c r="B922" s="90"/>
    </row>
    <row r="923" spans="1:2" ht="19.899999999999999" customHeight="1" x14ac:dyDescent="0.25">
      <c r="A923" s="89"/>
      <c r="B923" s="90"/>
    </row>
    <row r="924" spans="1:2" ht="19.899999999999999" customHeight="1" x14ac:dyDescent="0.25">
      <c r="A924" s="89"/>
      <c r="B924" s="90"/>
    </row>
    <row r="925" spans="1:2" ht="19.899999999999999" customHeight="1" x14ac:dyDescent="0.25">
      <c r="A925" s="89"/>
      <c r="B925" s="90"/>
    </row>
    <row r="926" spans="1:2" ht="19.899999999999999" customHeight="1" x14ac:dyDescent="0.25">
      <c r="A926" s="89"/>
      <c r="B926" s="90"/>
    </row>
    <row r="927" spans="1:2" ht="19.899999999999999" customHeight="1" x14ac:dyDescent="0.25">
      <c r="A927" s="89"/>
      <c r="B927" s="90"/>
    </row>
    <row r="928" spans="1:2" ht="19.899999999999999" customHeight="1" x14ac:dyDescent="0.25">
      <c r="A928" s="89"/>
      <c r="B928" s="90"/>
    </row>
    <row r="929" spans="1:2" ht="19.899999999999999" customHeight="1" x14ac:dyDescent="0.25">
      <c r="A929" s="89"/>
      <c r="B929" s="90"/>
    </row>
    <row r="930" spans="1:2" ht="19.899999999999999" customHeight="1" x14ac:dyDescent="0.25">
      <c r="A930" s="89"/>
      <c r="B930" s="90"/>
    </row>
    <row r="931" spans="1:2" ht="19.899999999999999" customHeight="1" x14ac:dyDescent="0.25">
      <c r="A931" s="89"/>
      <c r="B931" s="90"/>
    </row>
    <row r="932" spans="1:2" ht="19.899999999999999" customHeight="1" x14ac:dyDescent="0.25">
      <c r="A932" s="89"/>
      <c r="B932" s="90"/>
    </row>
    <row r="933" spans="1:2" ht="19.899999999999999" customHeight="1" x14ac:dyDescent="0.25">
      <c r="A933" s="89"/>
      <c r="B933" s="90"/>
    </row>
    <row r="934" spans="1:2" ht="19.899999999999999" customHeight="1" x14ac:dyDescent="0.25">
      <c r="A934" s="89"/>
      <c r="B934" s="90"/>
    </row>
    <row r="935" spans="1:2" ht="19.899999999999999" customHeight="1" x14ac:dyDescent="0.25">
      <c r="A935" s="89"/>
      <c r="B935" s="90"/>
    </row>
    <row r="936" spans="1:2" ht="19.899999999999999" customHeight="1" x14ac:dyDescent="0.25">
      <c r="A936" s="89"/>
      <c r="B936" s="90"/>
    </row>
    <row r="937" spans="1:2" ht="19.899999999999999" customHeight="1" x14ac:dyDescent="0.25">
      <c r="A937" s="89"/>
      <c r="B937" s="90"/>
    </row>
    <row r="938" spans="1:2" ht="19.899999999999999" customHeight="1" x14ac:dyDescent="0.25">
      <c r="A938" s="89"/>
      <c r="B938" s="90"/>
    </row>
    <row r="939" spans="1:2" ht="19.899999999999999" customHeight="1" x14ac:dyDescent="0.25">
      <c r="A939" s="89"/>
      <c r="B939" s="90"/>
    </row>
    <row r="940" spans="1:2" ht="19.899999999999999" customHeight="1" x14ac:dyDescent="0.25">
      <c r="A940" s="89"/>
      <c r="B940" s="90"/>
    </row>
    <row r="941" spans="1:2" ht="19.899999999999999" customHeight="1" x14ac:dyDescent="0.25">
      <c r="A941" s="89"/>
      <c r="B941" s="90"/>
    </row>
    <row r="942" spans="1:2" ht="19.899999999999999" customHeight="1" x14ac:dyDescent="0.25">
      <c r="A942" s="89"/>
      <c r="B942" s="90"/>
    </row>
    <row r="943" spans="1:2" ht="19.899999999999999" customHeight="1" x14ac:dyDescent="0.25">
      <c r="A943" s="89"/>
      <c r="B943" s="90"/>
    </row>
    <row r="944" spans="1:2" ht="19.899999999999999" customHeight="1" x14ac:dyDescent="0.25">
      <c r="A944" s="89"/>
      <c r="B944" s="90"/>
    </row>
    <row r="945" spans="1:2" ht="19.899999999999999" customHeight="1" x14ac:dyDescent="0.25">
      <c r="A945" s="89"/>
      <c r="B945" s="90"/>
    </row>
    <row r="946" spans="1:2" ht="19.899999999999999" customHeight="1" x14ac:dyDescent="0.25">
      <c r="A946" s="89"/>
      <c r="B946" s="90"/>
    </row>
    <row r="947" spans="1:2" ht="19.899999999999999" customHeight="1" x14ac:dyDescent="0.25">
      <c r="A947" s="89"/>
      <c r="B947" s="90"/>
    </row>
    <row r="948" spans="1:2" ht="19.899999999999999" customHeight="1" x14ac:dyDescent="0.25">
      <c r="A948" s="89"/>
      <c r="B948" s="90"/>
    </row>
    <row r="949" spans="1:2" ht="19.899999999999999" customHeight="1" x14ac:dyDescent="0.25">
      <c r="A949" s="89"/>
      <c r="B949" s="90"/>
    </row>
    <row r="950" spans="1:2" ht="19.899999999999999" customHeight="1" x14ac:dyDescent="0.25">
      <c r="A950" s="89"/>
      <c r="B950" s="90"/>
    </row>
    <row r="951" spans="1:2" ht="19.899999999999999" customHeight="1" x14ac:dyDescent="0.25">
      <c r="A951" s="89"/>
      <c r="B951" s="90"/>
    </row>
    <row r="952" spans="1:2" ht="19.899999999999999" customHeight="1" x14ac:dyDescent="0.25">
      <c r="A952" s="89"/>
      <c r="B952" s="90"/>
    </row>
    <row r="953" spans="1:2" ht="19.899999999999999" customHeight="1" x14ac:dyDescent="0.25">
      <c r="A953" s="89"/>
      <c r="B953" s="90"/>
    </row>
    <row r="954" spans="1:2" ht="19.899999999999999" customHeight="1" x14ac:dyDescent="0.25">
      <c r="A954" s="89"/>
      <c r="B954" s="90"/>
    </row>
    <row r="955" spans="1:2" ht="19.899999999999999" customHeight="1" x14ac:dyDescent="0.25">
      <c r="A955" s="89"/>
      <c r="B955" s="90"/>
    </row>
    <row r="956" spans="1:2" ht="19.899999999999999" customHeight="1" x14ac:dyDescent="0.25">
      <c r="A956" s="89"/>
      <c r="B956" s="90"/>
    </row>
    <row r="957" spans="1:2" ht="19.899999999999999" customHeight="1" x14ac:dyDescent="0.25">
      <c r="A957" s="89"/>
      <c r="B957" s="90"/>
    </row>
    <row r="958" spans="1:2" ht="19.899999999999999" customHeight="1" x14ac:dyDescent="0.25">
      <c r="A958" s="89"/>
      <c r="B958" s="90"/>
    </row>
    <row r="959" spans="1:2" ht="19.899999999999999" customHeight="1" x14ac:dyDescent="0.25">
      <c r="A959" s="89"/>
      <c r="B959" s="90"/>
    </row>
    <row r="960" spans="1:2" ht="19.899999999999999" customHeight="1" x14ac:dyDescent="0.25">
      <c r="A960" s="89"/>
      <c r="B960" s="90"/>
    </row>
    <row r="961" spans="1:2" ht="19.899999999999999" customHeight="1" x14ac:dyDescent="0.25">
      <c r="A961" s="89"/>
      <c r="B961" s="90"/>
    </row>
    <row r="962" spans="1:2" ht="19.899999999999999" customHeight="1" x14ac:dyDescent="0.25">
      <c r="A962" s="89"/>
      <c r="B962" s="90"/>
    </row>
    <row r="963" spans="1:2" ht="19.899999999999999" customHeight="1" x14ac:dyDescent="0.25">
      <c r="A963" s="89"/>
      <c r="B963" s="90"/>
    </row>
    <row r="964" spans="1:2" ht="19.899999999999999" customHeight="1" x14ac:dyDescent="0.25">
      <c r="A964" s="89"/>
      <c r="B964" s="90"/>
    </row>
    <row r="965" spans="1:2" ht="19.899999999999999" customHeight="1" x14ac:dyDescent="0.25">
      <c r="A965" s="89"/>
      <c r="B965" s="90"/>
    </row>
    <row r="966" spans="1:2" ht="19.899999999999999" customHeight="1" x14ac:dyDescent="0.25">
      <c r="A966" s="89"/>
      <c r="B966" s="90"/>
    </row>
    <row r="967" spans="1:2" ht="19.899999999999999" customHeight="1" x14ac:dyDescent="0.25">
      <c r="A967" s="89"/>
      <c r="B967" s="90"/>
    </row>
    <row r="968" spans="1:2" ht="19.899999999999999" customHeight="1" x14ac:dyDescent="0.25">
      <c r="A968" s="89"/>
      <c r="B968" s="90"/>
    </row>
    <row r="969" spans="1:2" ht="19.899999999999999" customHeight="1" x14ac:dyDescent="0.25">
      <c r="A969" s="89"/>
      <c r="B969" s="90"/>
    </row>
    <row r="970" spans="1:2" ht="19.899999999999999" customHeight="1" x14ac:dyDescent="0.25">
      <c r="A970" s="89"/>
      <c r="B970" s="90"/>
    </row>
    <row r="971" spans="1:2" ht="19.899999999999999" customHeight="1" x14ac:dyDescent="0.25">
      <c r="A971" s="89"/>
      <c r="B971" s="90"/>
    </row>
    <row r="972" spans="1:2" ht="19.899999999999999" customHeight="1" x14ac:dyDescent="0.25">
      <c r="A972" s="89"/>
      <c r="B972" s="90"/>
    </row>
    <row r="973" spans="1:2" ht="19.899999999999999" customHeight="1" x14ac:dyDescent="0.25">
      <c r="A973" s="89"/>
      <c r="B973" s="90"/>
    </row>
    <row r="974" spans="1:2" ht="19.899999999999999" customHeight="1" x14ac:dyDescent="0.25">
      <c r="A974" s="89"/>
      <c r="B974" s="90"/>
    </row>
    <row r="975" spans="1:2" ht="19.899999999999999" customHeight="1" x14ac:dyDescent="0.25">
      <c r="A975" s="89"/>
      <c r="B975" s="90"/>
    </row>
    <row r="976" spans="1:2" ht="19.899999999999999" customHeight="1" x14ac:dyDescent="0.25">
      <c r="A976" s="89"/>
      <c r="B976" s="90"/>
    </row>
    <row r="977" spans="1:2" ht="19.899999999999999" customHeight="1" x14ac:dyDescent="0.25">
      <c r="A977" s="89"/>
      <c r="B977" s="90"/>
    </row>
    <row r="978" spans="1:2" ht="19.899999999999999" customHeight="1" x14ac:dyDescent="0.25">
      <c r="A978" s="89"/>
      <c r="B978" s="90"/>
    </row>
    <row r="979" spans="1:2" ht="19.899999999999999" customHeight="1" x14ac:dyDescent="0.25">
      <c r="A979" s="89"/>
      <c r="B979" s="90"/>
    </row>
    <row r="980" spans="1:2" ht="19.899999999999999" customHeight="1" x14ac:dyDescent="0.25">
      <c r="A980" s="89"/>
      <c r="B980" s="90"/>
    </row>
    <row r="981" spans="1:2" ht="19.899999999999999" customHeight="1" x14ac:dyDescent="0.25">
      <c r="A981" s="89"/>
      <c r="B981" s="90"/>
    </row>
    <row r="982" spans="1:2" ht="19.899999999999999" customHeight="1" x14ac:dyDescent="0.25">
      <c r="A982" s="89"/>
      <c r="B982" s="90"/>
    </row>
    <row r="983" spans="1:2" ht="19.899999999999999" customHeight="1" x14ac:dyDescent="0.25">
      <c r="A983" s="89"/>
      <c r="B983" s="90"/>
    </row>
    <row r="984" spans="1:2" ht="19.899999999999999" customHeight="1" x14ac:dyDescent="0.25">
      <c r="A984" s="89"/>
      <c r="B984" s="90"/>
    </row>
    <row r="985" spans="1:2" ht="19.899999999999999" customHeight="1" x14ac:dyDescent="0.25">
      <c r="A985" s="89"/>
      <c r="B985" s="90"/>
    </row>
    <row r="986" spans="1:2" ht="19.899999999999999" customHeight="1" x14ac:dyDescent="0.25">
      <c r="A986" s="89"/>
      <c r="B986" s="90"/>
    </row>
    <row r="987" spans="1:2" ht="19.899999999999999" customHeight="1" x14ac:dyDescent="0.25">
      <c r="A987" s="89"/>
      <c r="B987" s="90"/>
    </row>
    <row r="988" spans="1:2" ht="19.899999999999999" customHeight="1" x14ac:dyDescent="0.25">
      <c r="A988" s="89"/>
      <c r="B988" s="90"/>
    </row>
    <row r="989" spans="1:2" ht="19.899999999999999" customHeight="1" x14ac:dyDescent="0.25">
      <c r="A989" s="89"/>
      <c r="B989" s="90"/>
    </row>
    <row r="990" spans="1:2" ht="19.899999999999999" customHeight="1" x14ac:dyDescent="0.25">
      <c r="A990" s="89"/>
      <c r="B990" s="90"/>
    </row>
    <row r="991" spans="1:2" ht="19.899999999999999" customHeight="1" x14ac:dyDescent="0.25">
      <c r="A991" s="89"/>
      <c r="B991" s="90"/>
    </row>
    <row r="992" spans="1:2" ht="19.899999999999999" customHeight="1" x14ac:dyDescent="0.25">
      <c r="A992" s="89"/>
      <c r="B992" s="90"/>
    </row>
    <row r="993" spans="1:2" ht="19.899999999999999" customHeight="1" x14ac:dyDescent="0.25">
      <c r="A993" s="89"/>
      <c r="B993" s="90"/>
    </row>
    <row r="994" spans="1:2" ht="19.899999999999999" customHeight="1" x14ac:dyDescent="0.25">
      <c r="A994" s="89"/>
      <c r="B994" s="90"/>
    </row>
    <row r="995" spans="1:2" ht="19.899999999999999" customHeight="1" x14ac:dyDescent="0.25">
      <c r="A995" s="89"/>
      <c r="B995" s="90"/>
    </row>
    <row r="996" spans="1:2" ht="19.899999999999999" customHeight="1" x14ac:dyDescent="0.25">
      <c r="A996" s="89"/>
      <c r="B996" s="90"/>
    </row>
    <row r="997" spans="1:2" ht="19.899999999999999" customHeight="1" x14ac:dyDescent="0.25">
      <c r="A997" s="89"/>
      <c r="B997" s="90"/>
    </row>
    <row r="998" spans="1:2" ht="19.899999999999999" customHeight="1" x14ac:dyDescent="0.25">
      <c r="A998" s="89"/>
      <c r="B998" s="90"/>
    </row>
    <row r="999" spans="1:2" ht="19.899999999999999" customHeight="1" x14ac:dyDescent="0.25">
      <c r="A999" s="89"/>
      <c r="B999" s="90"/>
    </row>
    <row r="1000" spans="1:2" ht="19.899999999999999" customHeight="1" x14ac:dyDescent="0.25">
      <c r="A1000" s="89"/>
      <c r="B1000" s="90"/>
    </row>
    <row r="1001" spans="1:2" ht="19.899999999999999" customHeight="1" x14ac:dyDescent="0.25">
      <c r="A1001" s="89"/>
      <c r="B1001" s="90"/>
    </row>
    <row r="1002" spans="1:2" ht="19.899999999999999" customHeight="1" x14ac:dyDescent="0.25">
      <c r="A1002" s="89"/>
      <c r="B1002" s="90"/>
    </row>
    <row r="1003" spans="1:2" ht="19.899999999999999" customHeight="1" x14ac:dyDescent="0.25">
      <c r="A1003" s="89"/>
      <c r="B1003" s="90"/>
    </row>
    <row r="1004" spans="1:2" ht="19.899999999999999" customHeight="1" x14ac:dyDescent="0.25">
      <c r="A1004" s="89"/>
      <c r="B1004" s="90"/>
    </row>
    <row r="1005" spans="1:2" ht="19.899999999999999" customHeight="1" x14ac:dyDescent="0.25">
      <c r="A1005" s="89"/>
      <c r="B1005" s="90"/>
    </row>
    <row r="1006" spans="1:2" ht="19.899999999999999" customHeight="1" x14ac:dyDescent="0.25">
      <c r="A1006" s="89"/>
      <c r="B1006" s="90"/>
    </row>
    <row r="1007" spans="1:2" ht="19.899999999999999" customHeight="1" x14ac:dyDescent="0.25">
      <c r="A1007" s="89"/>
      <c r="B1007" s="90"/>
    </row>
    <row r="1008" spans="1:2" ht="19.899999999999999" customHeight="1" x14ac:dyDescent="0.25">
      <c r="A1008" s="89"/>
      <c r="B1008" s="90"/>
    </row>
    <row r="1009" spans="1:2" ht="19.899999999999999" customHeight="1" x14ac:dyDescent="0.25">
      <c r="A1009" s="89"/>
      <c r="B1009" s="90"/>
    </row>
    <row r="1010" spans="1:2" ht="19.899999999999999" customHeight="1" x14ac:dyDescent="0.25">
      <c r="A1010" s="89"/>
      <c r="B1010" s="90"/>
    </row>
    <row r="1011" spans="1:2" ht="19.899999999999999" customHeight="1" x14ac:dyDescent="0.25">
      <c r="A1011" s="89"/>
      <c r="B1011" s="90"/>
    </row>
    <row r="1012" spans="1:2" ht="19.899999999999999" customHeight="1" x14ac:dyDescent="0.25">
      <c r="A1012" s="89"/>
      <c r="B1012" s="90"/>
    </row>
    <row r="1013" spans="1:2" ht="19.899999999999999" customHeight="1" x14ac:dyDescent="0.25">
      <c r="A1013" s="89"/>
      <c r="B1013" s="90"/>
    </row>
    <row r="1014" spans="1:2" ht="19.899999999999999" customHeight="1" x14ac:dyDescent="0.25">
      <c r="A1014" s="89"/>
      <c r="B1014" s="90"/>
    </row>
    <row r="1015" spans="1:2" ht="19.899999999999999" customHeight="1" x14ac:dyDescent="0.25">
      <c r="A1015" s="89"/>
      <c r="B1015" s="90"/>
    </row>
    <row r="1016" spans="1:2" ht="19.899999999999999" customHeight="1" x14ac:dyDescent="0.25">
      <c r="A1016" s="89"/>
      <c r="B1016" s="90"/>
    </row>
    <row r="1017" spans="1:2" ht="19.899999999999999" customHeight="1" x14ac:dyDescent="0.25">
      <c r="A1017" s="89"/>
      <c r="B1017" s="90"/>
    </row>
    <row r="1018" spans="1:2" ht="19.899999999999999" customHeight="1" x14ac:dyDescent="0.25">
      <c r="A1018" s="89"/>
      <c r="B1018" s="90"/>
    </row>
    <row r="1019" spans="1:2" ht="19.899999999999999" customHeight="1" x14ac:dyDescent="0.25">
      <c r="A1019" s="89"/>
      <c r="B1019" s="90"/>
    </row>
    <row r="1020" spans="1:2" ht="19.899999999999999" customHeight="1" x14ac:dyDescent="0.25">
      <c r="A1020" s="89"/>
      <c r="B1020" s="90"/>
    </row>
    <row r="1021" spans="1:2" ht="19.899999999999999" customHeight="1" x14ac:dyDescent="0.25">
      <c r="A1021" s="89"/>
      <c r="B1021" s="90"/>
    </row>
    <row r="1022" spans="1:2" ht="19.899999999999999" customHeight="1" x14ac:dyDescent="0.25">
      <c r="A1022" s="89"/>
      <c r="B1022" s="90"/>
    </row>
    <row r="1023" spans="1:2" ht="19.899999999999999" customHeight="1" x14ac:dyDescent="0.25">
      <c r="A1023" s="89"/>
      <c r="B1023" s="90"/>
    </row>
    <row r="1024" spans="1:2" ht="19.899999999999999" customHeight="1" x14ac:dyDescent="0.25">
      <c r="A1024" s="89"/>
      <c r="B1024" s="90"/>
    </row>
    <row r="1025" spans="1:2" ht="19.899999999999999" customHeight="1" x14ac:dyDescent="0.25">
      <c r="A1025" s="89"/>
      <c r="B1025" s="90"/>
    </row>
    <row r="1026" spans="1:2" ht="19.899999999999999" customHeight="1" x14ac:dyDescent="0.25">
      <c r="A1026" s="89"/>
      <c r="B1026" s="90"/>
    </row>
    <row r="1027" spans="1:2" ht="19.899999999999999" customHeight="1" x14ac:dyDescent="0.25">
      <c r="A1027" s="89"/>
      <c r="B1027" s="90"/>
    </row>
    <row r="1028" spans="1:2" ht="19.899999999999999" customHeight="1" x14ac:dyDescent="0.25">
      <c r="A1028" s="89"/>
      <c r="B1028" s="90"/>
    </row>
    <row r="1029" spans="1:2" ht="19.899999999999999" customHeight="1" x14ac:dyDescent="0.25">
      <c r="A1029" s="89"/>
      <c r="B1029" s="90"/>
    </row>
    <row r="1030" spans="1:2" ht="19.899999999999999" customHeight="1" x14ac:dyDescent="0.25">
      <c r="A1030" s="89"/>
      <c r="B1030" s="90"/>
    </row>
    <row r="1031" spans="1:2" ht="19.899999999999999" customHeight="1" x14ac:dyDescent="0.25">
      <c r="A1031" s="89"/>
      <c r="B1031" s="90"/>
    </row>
    <row r="1032" spans="1:2" ht="19.899999999999999" customHeight="1" x14ac:dyDescent="0.25">
      <c r="A1032" s="89"/>
      <c r="B1032" s="90"/>
    </row>
    <row r="1033" spans="1:2" ht="19.899999999999999" customHeight="1" x14ac:dyDescent="0.25">
      <c r="A1033" s="89"/>
      <c r="B1033" s="90"/>
    </row>
    <row r="1034" spans="1:2" ht="19.899999999999999" customHeight="1" x14ac:dyDescent="0.25">
      <c r="A1034" s="89"/>
      <c r="B1034" s="90"/>
    </row>
    <row r="1035" spans="1:2" ht="19.899999999999999" customHeight="1" x14ac:dyDescent="0.25">
      <c r="A1035" s="89"/>
      <c r="B1035" s="90"/>
    </row>
    <row r="1036" spans="1:2" ht="19.899999999999999" customHeight="1" x14ac:dyDescent="0.25">
      <c r="A1036" s="89"/>
      <c r="B1036" s="90"/>
    </row>
    <row r="1037" spans="1:2" ht="19.899999999999999" customHeight="1" x14ac:dyDescent="0.25">
      <c r="A1037" s="89"/>
      <c r="B1037" s="90"/>
    </row>
    <row r="1038" spans="1:2" ht="19.899999999999999" customHeight="1" x14ac:dyDescent="0.25">
      <c r="A1038" s="89"/>
      <c r="B1038" s="90"/>
    </row>
    <row r="1039" spans="1:2" ht="19.899999999999999" customHeight="1" x14ac:dyDescent="0.25">
      <c r="A1039" s="89"/>
      <c r="B1039" s="90"/>
    </row>
    <row r="1040" spans="1:2" ht="19.899999999999999" customHeight="1" x14ac:dyDescent="0.25">
      <c r="A1040" s="89"/>
      <c r="B1040" s="90"/>
    </row>
    <row r="1041" spans="1:2" ht="19.899999999999999" customHeight="1" x14ac:dyDescent="0.25">
      <c r="A1041" s="89"/>
      <c r="B1041" s="90"/>
    </row>
    <row r="1042" spans="1:2" ht="19.899999999999999" customHeight="1" x14ac:dyDescent="0.25">
      <c r="A1042" s="89"/>
      <c r="B1042" s="90"/>
    </row>
    <row r="1043" spans="1:2" ht="19.899999999999999" customHeight="1" x14ac:dyDescent="0.25">
      <c r="A1043" s="89"/>
      <c r="B1043" s="90"/>
    </row>
    <row r="1044" spans="1:2" ht="19.899999999999999" customHeight="1" x14ac:dyDescent="0.25">
      <c r="A1044" s="89"/>
      <c r="B1044" s="90"/>
    </row>
    <row r="1045" spans="1:2" ht="19.899999999999999" customHeight="1" x14ac:dyDescent="0.25">
      <c r="A1045" s="89"/>
      <c r="B1045" s="90"/>
    </row>
    <row r="1046" spans="1:2" ht="19.899999999999999" customHeight="1" x14ac:dyDescent="0.25">
      <c r="A1046" s="89"/>
      <c r="B1046" s="90"/>
    </row>
    <row r="1047" spans="1:2" ht="19.899999999999999" customHeight="1" x14ac:dyDescent="0.25">
      <c r="A1047" s="89"/>
      <c r="B1047" s="90"/>
    </row>
    <row r="1048" spans="1:2" ht="19.899999999999999" customHeight="1" x14ac:dyDescent="0.25">
      <c r="A1048" s="89"/>
      <c r="B1048" s="90"/>
    </row>
    <row r="1049" spans="1:2" ht="19.899999999999999" customHeight="1" x14ac:dyDescent="0.25">
      <c r="A1049" s="89"/>
      <c r="B1049" s="90"/>
    </row>
    <row r="1050" spans="1:2" ht="19.899999999999999" customHeight="1" x14ac:dyDescent="0.25">
      <c r="A1050" s="89"/>
      <c r="B1050" s="90"/>
    </row>
    <row r="1051" spans="1:2" ht="19.899999999999999" customHeight="1" x14ac:dyDescent="0.25">
      <c r="A1051" s="89"/>
      <c r="B1051" s="90"/>
    </row>
    <row r="1052" spans="1:2" ht="19.899999999999999" customHeight="1" x14ac:dyDescent="0.25">
      <c r="A1052" s="89"/>
      <c r="B1052" s="90"/>
    </row>
    <row r="1053" spans="1:2" ht="19.899999999999999" customHeight="1" x14ac:dyDescent="0.25">
      <c r="A1053" s="89"/>
      <c r="B1053" s="90"/>
    </row>
    <row r="1054" spans="1:2" ht="19.899999999999999" customHeight="1" x14ac:dyDescent="0.25">
      <c r="A1054" s="89"/>
      <c r="B1054" s="90"/>
    </row>
    <row r="1055" spans="1:2" ht="19.899999999999999" customHeight="1" x14ac:dyDescent="0.25">
      <c r="A1055" s="89"/>
      <c r="B1055" s="90"/>
    </row>
    <row r="1056" spans="1:2" ht="19.899999999999999" customHeight="1" x14ac:dyDescent="0.25">
      <c r="A1056" s="89"/>
      <c r="B1056" s="90"/>
    </row>
    <row r="1057" spans="1:2" ht="19.899999999999999" customHeight="1" x14ac:dyDescent="0.25">
      <c r="A1057" s="89"/>
      <c r="B1057" s="90"/>
    </row>
    <row r="1058" spans="1:2" ht="19.899999999999999" customHeight="1" x14ac:dyDescent="0.25">
      <c r="A1058" s="89"/>
      <c r="B1058" s="90"/>
    </row>
    <row r="1059" spans="1:2" ht="19.899999999999999" customHeight="1" x14ac:dyDescent="0.25">
      <c r="A1059" s="89"/>
      <c r="B1059" s="90"/>
    </row>
    <row r="1060" spans="1:2" ht="19.899999999999999" customHeight="1" x14ac:dyDescent="0.25">
      <c r="A1060" s="89"/>
      <c r="B1060" s="90"/>
    </row>
    <row r="1061" spans="1:2" ht="19.899999999999999" customHeight="1" x14ac:dyDescent="0.25">
      <c r="A1061" s="89"/>
      <c r="B1061" s="90"/>
    </row>
    <row r="1062" spans="1:2" ht="19.899999999999999" customHeight="1" x14ac:dyDescent="0.25">
      <c r="A1062" s="89"/>
      <c r="B1062" s="90"/>
    </row>
    <row r="1063" spans="1:2" ht="19.899999999999999" customHeight="1" x14ac:dyDescent="0.25">
      <c r="A1063" s="89"/>
      <c r="B1063" s="90"/>
    </row>
    <row r="1064" spans="1:2" ht="19.899999999999999" customHeight="1" x14ac:dyDescent="0.25">
      <c r="A1064" s="89"/>
      <c r="B1064" s="90"/>
    </row>
    <row r="1065" spans="1:2" ht="19.899999999999999" customHeight="1" x14ac:dyDescent="0.25">
      <c r="A1065" s="89"/>
      <c r="B1065" s="90"/>
    </row>
    <row r="1066" spans="1:2" ht="19.899999999999999" customHeight="1" x14ac:dyDescent="0.25">
      <c r="A1066" s="89"/>
      <c r="B1066" s="90"/>
    </row>
    <row r="1067" spans="1:2" ht="19.899999999999999" customHeight="1" x14ac:dyDescent="0.25">
      <c r="A1067" s="89"/>
      <c r="B1067" s="90"/>
    </row>
    <row r="1068" spans="1:2" ht="19.899999999999999" customHeight="1" x14ac:dyDescent="0.25">
      <c r="A1068" s="89"/>
      <c r="B1068" s="90"/>
    </row>
    <row r="1069" spans="1:2" ht="19.899999999999999" customHeight="1" x14ac:dyDescent="0.25">
      <c r="A1069" s="89"/>
      <c r="B1069" s="90"/>
    </row>
    <row r="1070" spans="1:2" ht="19.899999999999999" customHeight="1" x14ac:dyDescent="0.25">
      <c r="A1070" s="89"/>
      <c r="B1070" s="90"/>
    </row>
    <row r="1071" spans="1:2" ht="19.899999999999999" customHeight="1" x14ac:dyDescent="0.25">
      <c r="A1071" s="89"/>
      <c r="B1071" s="90"/>
    </row>
    <row r="1072" spans="1:2" ht="19.899999999999999" customHeight="1" x14ac:dyDescent="0.25">
      <c r="A1072" s="89"/>
      <c r="B1072" s="90"/>
    </row>
    <row r="1073" spans="1:2" ht="19.899999999999999" customHeight="1" x14ac:dyDescent="0.25">
      <c r="A1073" s="89"/>
      <c r="B1073" s="90"/>
    </row>
    <row r="1074" spans="1:2" ht="19.899999999999999" customHeight="1" x14ac:dyDescent="0.25">
      <c r="A1074" s="89"/>
      <c r="B1074" s="90"/>
    </row>
    <row r="1075" spans="1:2" ht="19.899999999999999" customHeight="1" x14ac:dyDescent="0.25">
      <c r="A1075" s="89"/>
      <c r="B1075" s="90"/>
    </row>
    <row r="1076" spans="1:2" ht="19.899999999999999" customHeight="1" x14ac:dyDescent="0.25">
      <c r="A1076" s="89"/>
      <c r="B1076" s="90"/>
    </row>
    <row r="1077" spans="1:2" ht="19.899999999999999" customHeight="1" x14ac:dyDescent="0.25">
      <c r="A1077" s="89"/>
      <c r="B1077" s="90"/>
    </row>
    <row r="1078" spans="1:2" ht="19.899999999999999" customHeight="1" x14ac:dyDescent="0.25">
      <c r="A1078" s="89"/>
      <c r="B1078" s="90"/>
    </row>
    <row r="1079" spans="1:2" ht="19.899999999999999" customHeight="1" x14ac:dyDescent="0.25">
      <c r="A1079" s="89"/>
      <c r="B1079" s="90"/>
    </row>
    <row r="1080" spans="1:2" ht="19.899999999999999" customHeight="1" x14ac:dyDescent="0.25">
      <c r="A1080" s="89"/>
      <c r="B1080" s="90"/>
    </row>
    <row r="1081" spans="1:2" ht="19.899999999999999" customHeight="1" x14ac:dyDescent="0.25">
      <c r="A1081" s="89"/>
      <c r="B1081" s="90"/>
    </row>
    <row r="1082" spans="1:2" ht="19.899999999999999" customHeight="1" x14ac:dyDescent="0.25">
      <c r="A1082" s="89"/>
      <c r="B1082" s="90"/>
    </row>
    <row r="1083" spans="1:2" ht="19.899999999999999" customHeight="1" x14ac:dyDescent="0.25">
      <c r="A1083" s="89"/>
      <c r="B1083" s="90"/>
    </row>
    <row r="1084" spans="1:2" ht="19.899999999999999" customHeight="1" x14ac:dyDescent="0.25">
      <c r="A1084" s="89"/>
      <c r="B1084" s="90"/>
    </row>
    <row r="1085" spans="1:2" ht="19.899999999999999" customHeight="1" x14ac:dyDescent="0.25">
      <c r="A1085" s="89"/>
      <c r="B1085" s="90"/>
    </row>
    <row r="1086" spans="1:2" ht="19.899999999999999" customHeight="1" x14ac:dyDescent="0.25">
      <c r="A1086" s="89"/>
      <c r="B1086" s="90"/>
    </row>
    <row r="1087" spans="1:2" ht="19.899999999999999" customHeight="1" x14ac:dyDescent="0.25">
      <c r="A1087" s="89"/>
      <c r="B1087" s="90"/>
    </row>
    <row r="1088" spans="1:2" ht="19.899999999999999" customHeight="1" x14ac:dyDescent="0.25">
      <c r="A1088" s="89"/>
      <c r="B1088" s="90"/>
    </row>
    <row r="1089" spans="1:2" ht="19.899999999999999" customHeight="1" x14ac:dyDescent="0.25">
      <c r="A1089" s="89"/>
      <c r="B1089" s="90"/>
    </row>
    <row r="1090" spans="1:2" ht="19.899999999999999" customHeight="1" x14ac:dyDescent="0.25">
      <c r="A1090" s="89"/>
      <c r="B1090" s="90"/>
    </row>
    <row r="1091" spans="1:2" ht="19.899999999999999" customHeight="1" x14ac:dyDescent="0.25">
      <c r="A1091" s="89"/>
      <c r="B1091" s="90"/>
    </row>
    <row r="1092" spans="1:2" ht="19.899999999999999" customHeight="1" x14ac:dyDescent="0.25">
      <c r="A1092" s="89"/>
      <c r="B1092" s="90"/>
    </row>
    <row r="1093" spans="1:2" ht="19.899999999999999" customHeight="1" x14ac:dyDescent="0.25">
      <c r="A1093" s="89"/>
      <c r="B1093" s="90"/>
    </row>
    <row r="1094" spans="1:2" ht="19.899999999999999" customHeight="1" x14ac:dyDescent="0.25">
      <c r="A1094" s="89"/>
      <c r="B1094" s="90"/>
    </row>
    <row r="1095" spans="1:2" ht="19.899999999999999" customHeight="1" x14ac:dyDescent="0.25">
      <c r="A1095" s="89"/>
      <c r="B1095" s="90"/>
    </row>
    <row r="1096" spans="1:2" ht="19.899999999999999" customHeight="1" x14ac:dyDescent="0.25">
      <c r="A1096" s="89"/>
      <c r="B1096" s="90"/>
    </row>
    <row r="1097" spans="1:2" ht="19.899999999999999" customHeight="1" x14ac:dyDescent="0.25">
      <c r="A1097" s="89"/>
      <c r="B1097" s="90"/>
    </row>
    <row r="1098" spans="1:2" ht="19.899999999999999" customHeight="1" x14ac:dyDescent="0.25">
      <c r="A1098" s="89"/>
      <c r="B1098" s="90"/>
    </row>
    <row r="1099" spans="1:2" ht="19.899999999999999" customHeight="1" x14ac:dyDescent="0.25">
      <c r="A1099" s="89"/>
      <c r="B1099" s="90"/>
    </row>
    <row r="1100" spans="1:2" ht="19.899999999999999" customHeight="1" x14ac:dyDescent="0.25">
      <c r="A1100" s="89"/>
      <c r="B1100" s="90"/>
    </row>
    <row r="1101" spans="1:2" ht="19.899999999999999" customHeight="1" x14ac:dyDescent="0.25">
      <c r="A1101" s="89"/>
      <c r="B1101" s="90"/>
    </row>
    <row r="1102" spans="1:2" ht="19.899999999999999" customHeight="1" x14ac:dyDescent="0.25">
      <c r="A1102" s="89"/>
      <c r="B1102" s="90"/>
    </row>
    <row r="1103" spans="1:2" ht="19.899999999999999" customHeight="1" x14ac:dyDescent="0.25">
      <c r="A1103" s="89"/>
      <c r="B1103" s="90"/>
    </row>
    <row r="1104" spans="1:2" ht="19.899999999999999" customHeight="1" x14ac:dyDescent="0.25">
      <c r="A1104" s="89"/>
      <c r="B1104" s="90"/>
    </row>
    <row r="1105" spans="1:2" ht="19.899999999999999" customHeight="1" x14ac:dyDescent="0.25">
      <c r="A1105" s="89"/>
      <c r="B1105" s="90"/>
    </row>
    <row r="1106" spans="1:2" ht="19.899999999999999" customHeight="1" x14ac:dyDescent="0.25">
      <c r="A1106" s="89"/>
      <c r="B1106" s="90"/>
    </row>
    <row r="1107" spans="1:2" ht="19.899999999999999" customHeight="1" x14ac:dyDescent="0.25">
      <c r="A1107" s="89"/>
      <c r="B1107" s="90"/>
    </row>
    <row r="1108" spans="1:2" ht="19.899999999999999" customHeight="1" x14ac:dyDescent="0.25">
      <c r="A1108" s="89"/>
      <c r="B1108" s="90"/>
    </row>
    <row r="1109" spans="1:2" ht="19.899999999999999" customHeight="1" x14ac:dyDescent="0.25">
      <c r="A1109" s="89"/>
      <c r="B1109" s="90"/>
    </row>
    <row r="1110" spans="1:2" ht="19.899999999999999" customHeight="1" x14ac:dyDescent="0.25">
      <c r="A1110" s="89"/>
      <c r="B1110" s="90"/>
    </row>
    <row r="1111" spans="1:2" ht="19.899999999999999" customHeight="1" x14ac:dyDescent="0.25">
      <c r="A1111" s="89"/>
      <c r="B1111" s="90"/>
    </row>
    <row r="1112" spans="1:2" ht="19.899999999999999" customHeight="1" x14ac:dyDescent="0.25">
      <c r="A1112" s="89"/>
      <c r="B1112" s="90"/>
    </row>
    <row r="1113" spans="1:2" ht="19.899999999999999" customHeight="1" x14ac:dyDescent="0.25">
      <c r="A1113" s="89"/>
      <c r="B1113" s="90"/>
    </row>
    <row r="1114" spans="1:2" ht="19.899999999999999" customHeight="1" x14ac:dyDescent="0.25">
      <c r="A1114" s="89"/>
      <c r="B1114" s="90"/>
    </row>
    <row r="1115" spans="1:2" ht="19.899999999999999" customHeight="1" x14ac:dyDescent="0.25">
      <c r="A1115" s="89"/>
      <c r="B1115" s="90"/>
    </row>
    <row r="1116" spans="1:2" ht="19.899999999999999" customHeight="1" x14ac:dyDescent="0.25">
      <c r="A1116" s="89"/>
      <c r="B1116" s="90"/>
    </row>
    <row r="1117" spans="1:2" ht="19.899999999999999" customHeight="1" x14ac:dyDescent="0.25">
      <c r="A1117" s="89"/>
      <c r="B1117" s="90"/>
    </row>
    <row r="1118" spans="1:2" ht="19.899999999999999" customHeight="1" x14ac:dyDescent="0.25">
      <c r="A1118" s="89"/>
      <c r="B1118" s="90"/>
    </row>
    <row r="1119" spans="1:2" ht="19.899999999999999" customHeight="1" x14ac:dyDescent="0.25">
      <c r="A1119" s="89"/>
      <c r="B1119" s="90"/>
    </row>
    <row r="1120" spans="1:2" ht="19.899999999999999" customHeight="1" x14ac:dyDescent="0.25">
      <c r="A1120" s="89"/>
      <c r="B1120" s="90"/>
    </row>
    <row r="1121" spans="1:2" ht="19.899999999999999" customHeight="1" x14ac:dyDescent="0.25">
      <c r="A1121" s="89"/>
      <c r="B1121" s="90"/>
    </row>
    <row r="1122" spans="1:2" ht="19.899999999999999" customHeight="1" x14ac:dyDescent="0.25">
      <c r="A1122" s="89"/>
      <c r="B1122" s="90"/>
    </row>
    <row r="1123" spans="1:2" ht="19.899999999999999" customHeight="1" x14ac:dyDescent="0.25">
      <c r="A1123" s="89"/>
      <c r="B1123" s="90"/>
    </row>
    <row r="1124" spans="1:2" ht="19.899999999999999" customHeight="1" x14ac:dyDescent="0.25">
      <c r="A1124" s="89"/>
      <c r="B1124" s="90"/>
    </row>
    <row r="1125" spans="1:2" ht="19.899999999999999" customHeight="1" x14ac:dyDescent="0.25">
      <c r="A1125" s="89"/>
      <c r="B1125" s="90"/>
    </row>
    <row r="1126" spans="1:2" ht="19.899999999999999" customHeight="1" x14ac:dyDescent="0.25">
      <c r="A1126" s="89"/>
      <c r="B1126" s="90"/>
    </row>
    <row r="1127" spans="1:2" ht="19.899999999999999" customHeight="1" x14ac:dyDescent="0.25">
      <c r="A1127" s="89"/>
      <c r="B1127" s="90"/>
    </row>
    <row r="1128" spans="1:2" ht="19.899999999999999" customHeight="1" x14ac:dyDescent="0.25">
      <c r="A1128" s="89"/>
      <c r="B1128" s="90"/>
    </row>
    <row r="1129" spans="1:2" ht="19.899999999999999" customHeight="1" x14ac:dyDescent="0.25">
      <c r="A1129" s="89"/>
      <c r="B1129" s="90"/>
    </row>
    <row r="1130" spans="1:2" ht="19.899999999999999" customHeight="1" x14ac:dyDescent="0.25">
      <c r="A1130" s="89"/>
      <c r="B1130" s="90"/>
    </row>
    <row r="1131" spans="1:2" ht="19.899999999999999" customHeight="1" x14ac:dyDescent="0.25">
      <c r="A1131" s="89"/>
      <c r="B1131" s="90"/>
    </row>
    <row r="1132" spans="1:2" ht="19.899999999999999" customHeight="1" x14ac:dyDescent="0.25">
      <c r="A1132" s="89"/>
      <c r="B1132" s="90"/>
    </row>
    <row r="1133" spans="1:2" ht="19.899999999999999" customHeight="1" x14ac:dyDescent="0.25">
      <c r="A1133" s="89"/>
      <c r="B1133" s="90"/>
    </row>
    <row r="1134" spans="1:2" ht="19.899999999999999" customHeight="1" x14ac:dyDescent="0.25">
      <c r="A1134" s="89"/>
      <c r="B1134" s="90"/>
    </row>
    <row r="1135" spans="1:2" ht="19.899999999999999" customHeight="1" x14ac:dyDescent="0.25">
      <c r="A1135" s="89"/>
      <c r="B1135" s="90"/>
    </row>
    <row r="1136" spans="1:2" ht="19.899999999999999" customHeight="1" x14ac:dyDescent="0.25">
      <c r="A1136" s="89"/>
      <c r="B1136" s="90"/>
    </row>
    <row r="1137" spans="1:2" ht="19.899999999999999" customHeight="1" x14ac:dyDescent="0.25">
      <c r="A1137" s="89"/>
      <c r="B1137" s="90"/>
    </row>
    <row r="1138" spans="1:2" ht="19.899999999999999" customHeight="1" x14ac:dyDescent="0.25">
      <c r="A1138" s="89"/>
      <c r="B1138" s="90"/>
    </row>
    <row r="1139" spans="1:2" ht="19.899999999999999" customHeight="1" x14ac:dyDescent="0.25">
      <c r="A1139" s="89"/>
      <c r="B1139" s="90"/>
    </row>
    <row r="1140" spans="1:2" ht="19.899999999999999" customHeight="1" x14ac:dyDescent="0.25">
      <c r="A1140" s="89"/>
      <c r="B1140" s="90"/>
    </row>
    <row r="1141" spans="1:2" ht="19.899999999999999" customHeight="1" x14ac:dyDescent="0.25">
      <c r="A1141" s="89"/>
      <c r="B1141" s="90"/>
    </row>
    <row r="1142" spans="1:2" ht="19.899999999999999" customHeight="1" x14ac:dyDescent="0.25">
      <c r="A1142" s="89"/>
      <c r="B1142" s="90"/>
    </row>
    <row r="1143" spans="1:2" ht="19.899999999999999" customHeight="1" x14ac:dyDescent="0.25">
      <c r="A1143" s="89"/>
      <c r="B1143" s="90"/>
    </row>
    <row r="1144" spans="1:2" ht="19.899999999999999" customHeight="1" x14ac:dyDescent="0.25">
      <c r="A1144" s="89"/>
      <c r="B1144" s="90"/>
    </row>
    <row r="1145" spans="1:2" ht="19.899999999999999" customHeight="1" x14ac:dyDescent="0.25">
      <c r="A1145" s="89"/>
      <c r="B1145" s="90"/>
    </row>
    <row r="1146" spans="1:2" ht="19.899999999999999" customHeight="1" x14ac:dyDescent="0.25">
      <c r="A1146" s="89"/>
      <c r="B1146" s="90"/>
    </row>
    <row r="1147" spans="1:2" ht="19.899999999999999" customHeight="1" x14ac:dyDescent="0.25">
      <c r="A1147" s="89"/>
      <c r="B1147" s="90"/>
    </row>
    <row r="1148" spans="1:2" ht="19.899999999999999" customHeight="1" x14ac:dyDescent="0.25">
      <c r="A1148" s="89"/>
      <c r="B1148" s="90"/>
    </row>
    <row r="1149" spans="1:2" ht="19.899999999999999" customHeight="1" x14ac:dyDescent="0.25">
      <c r="A1149" s="89"/>
      <c r="B1149" s="90"/>
    </row>
    <row r="1150" spans="1:2" ht="19.899999999999999" customHeight="1" x14ac:dyDescent="0.25">
      <c r="A1150" s="89"/>
      <c r="B1150" s="90"/>
    </row>
    <row r="1151" spans="1:2" ht="19.899999999999999" customHeight="1" x14ac:dyDescent="0.25">
      <c r="A1151" s="89"/>
      <c r="B1151" s="90"/>
    </row>
    <row r="1152" spans="1:2" ht="19.899999999999999" customHeight="1" x14ac:dyDescent="0.25">
      <c r="A1152" s="89"/>
      <c r="B1152" s="90"/>
    </row>
    <row r="1153" spans="1:2" ht="19.899999999999999" customHeight="1" x14ac:dyDescent="0.25">
      <c r="A1153" s="89"/>
      <c r="B1153" s="90"/>
    </row>
    <row r="1154" spans="1:2" ht="19.899999999999999" customHeight="1" x14ac:dyDescent="0.25">
      <c r="A1154" s="89"/>
      <c r="B1154" s="90"/>
    </row>
    <row r="1155" spans="1:2" ht="19.899999999999999" customHeight="1" x14ac:dyDescent="0.25">
      <c r="A1155" s="89"/>
      <c r="B1155" s="90"/>
    </row>
    <row r="1156" spans="1:2" ht="19.899999999999999" customHeight="1" x14ac:dyDescent="0.25">
      <c r="A1156" s="89"/>
      <c r="B1156" s="90"/>
    </row>
    <row r="1157" spans="1:2" ht="19.899999999999999" customHeight="1" x14ac:dyDescent="0.25">
      <c r="A1157" s="89"/>
      <c r="B1157" s="90"/>
    </row>
    <row r="1158" spans="1:2" ht="19.899999999999999" customHeight="1" x14ac:dyDescent="0.25">
      <c r="A1158" s="89"/>
      <c r="B1158" s="90"/>
    </row>
    <row r="1159" spans="1:2" ht="19.899999999999999" customHeight="1" x14ac:dyDescent="0.25">
      <c r="A1159" s="89"/>
      <c r="B1159" s="90"/>
    </row>
    <row r="1160" spans="1:2" ht="19.899999999999999" customHeight="1" x14ac:dyDescent="0.25">
      <c r="A1160" s="89"/>
      <c r="B1160" s="90"/>
    </row>
    <row r="1161" spans="1:2" ht="19.899999999999999" customHeight="1" x14ac:dyDescent="0.25">
      <c r="A1161" s="89"/>
      <c r="B1161" s="90"/>
    </row>
    <row r="1162" spans="1:2" ht="19.899999999999999" customHeight="1" x14ac:dyDescent="0.25">
      <c r="A1162" s="89"/>
      <c r="B1162" s="90"/>
    </row>
    <row r="1163" spans="1:2" ht="19.899999999999999" customHeight="1" x14ac:dyDescent="0.25">
      <c r="A1163" s="89"/>
      <c r="B1163" s="90"/>
    </row>
    <row r="1164" spans="1:2" ht="19.899999999999999" customHeight="1" x14ac:dyDescent="0.25">
      <c r="A1164" s="89"/>
      <c r="B1164" s="90"/>
    </row>
    <row r="1165" spans="1:2" ht="19.899999999999999" customHeight="1" x14ac:dyDescent="0.25">
      <c r="A1165" s="89"/>
      <c r="B1165" s="90"/>
    </row>
    <row r="1166" spans="1:2" ht="19.899999999999999" customHeight="1" x14ac:dyDescent="0.25">
      <c r="A1166" s="89"/>
      <c r="B1166" s="90"/>
    </row>
    <row r="1167" spans="1:2" ht="19.899999999999999" customHeight="1" x14ac:dyDescent="0.25">
      <c r="A1167" s="89"/>
      <c r="B1167" s="90"/>
    </row>
    <row r="1168" spans="1:2" ht="19.899999999999999" customHeight="1" x14ac:dyDescent="0.25">
      <c r="A1168" s="89"/>
      <c r="B1168" s="90"/>
    </row>
    <row r="1169" spans="1:2" ht="19.899999999999999" customHeight="1" x14ac:dyDescent="0.25">
      <c r="A1169" s="89"/>
      <c r="B1169" s="90"/>
    </row>
    <row r="1170" spans="1:2" ht="19.899999999999999" customHeight="1" x14ac:dyDescent="0.25">
      <c r="A1170" s="89"/>
      <c r="B1170" s="90"/>
    </row>
    <row r="1171" spans="1:2" ht="19.899999999999999" customHeight="1" x14ac:dyDescent="0.25">
      <c r="A1171" s="89"/>
      <c r="B1171" s="90"/>
    </row>
    <row r="1172" spans="1:2" ht="19.899999999999999" customHeight="1" x14ac:dyDescent="0.25">
      <c r="A1172" s="89"/>
      <c r="B1172" s="90"/>
    </row>
    <row r="1173" spans="1:2" ht="19.899999999999999" customHeight="1" x14ac:dyDescent="0.25">
      <c r="A1173" s="89"/>
      <c r="B1173" s="90"/>
    </row>
    <row r="1174" spans="1:2" ht="19.899999999999999" customHeight="1" x14ac:dyDescent="0.25">
      <c r="A1174" s="89"/>
      <c r="B1174" s="90"/>
    </row>
    <row r="1175" spans="1:2" ht="19.899999999999999" customHeight="1" x14ac:dyDescent="0.25">
      <c r="A1175" s="89"/>
      <c r="B1175" s="90"/>
    </row>
    <row r="1176" spans="1:2" ht="19.899999999999999" customHeight="1" x14ac:dyDescent="0.25">
      <c r="A1176" s="89"/>
      <c r="B1176" s="90"/>
    </row>
    <row r="1177" spans="1:2" ht="19.899999999999999" customHeight="1" x14ac:dyDescent="0.25">
      <c r="A1177" s="89"/>
      <c r="B1177" s="90"/>
    </row>
    <row r="1178" spans="1:2" ht="19.899999999999999" customHeight="1" x14ac:dyDescent="0.25">
      <c r="A1178" s="89"/>
      <c r="B1178" s="90"/>
    </row>
    <row r="1179" spans="1:2" ht="19.899999999999999" customHeight="1" x14ac:dyDescent="0.25">
      <c r="A1179" s="89"/>
      <c r="B1179" s="90"/>
    </row>
    <row r="1180" spans="1:2" ht="19.899999999999999" customHeight="1" x14ac:dyDescent="0.25">
      <c r="A1180" s="89"/>
      <c r="B1180" s="90"/>
    </row>
    <row r="1181" spans="1:2" ht="19.899999999999999" customHeight="1" x14ac:dyDescent="0.25">
      <c r="A1181" s="89"/>
      <c r="B1181" s="90"/>
    </row>
    <row r="1182" spans="1:2" ht="19.899999999999999" customHeight="1" x14ac:dyDescent="0.25">
      <c r="A1182" s="89"/>
      <c r="B1182" s="90"/>
    </row>
    <row r="1183" spans="1:2" ht="19.899999999999999" customHeight="1" x14ac:dyDescent="0.25">
      <c r="A1183" s="89"/>
      <c r="B1183" s="90"/>
    </row>
    <row r="1184" spans="1:2" ht="19.899999999999999" customHeight="1" x14ac:dyDescent="0.25">
      <c r="A1184" s="89"/>
      <c r="B1184" s="90"/>
    </row>
    <row r="1185" spans="1:2" ht="19.899999999999999" customHeight="1" x14ac:dyDescent="0.25">
      <c r="A1185" s="89"/>
      <c r="B1185" s="90"/>
    </row>
    <row r="1186" spans="1:2" ht="19.899999999999999" customHeight="1" x14ac:dyDescent="0.25">
      <c r="A1186" s="89"/>
      <c r="B1186" s="90"/>
    </row>
    <row r="1187" spans="1:2" ht="19.899999999999999" customHeight="1" x14ac:dyDescent="0.25">
      <c r="A1187" s="89"/>
      <c r="B1187" s="90"/>
    </row>
    <row r="1188" spans="1:2" ht="19.899999999999999" customHeight="1" x14ac:dyDescent="0.25">
      <c r="A1188" s="89"/>
      <c r="B1188" s="90"/>
    </row>
    <row r="1189" spans="1:2" ht="19.899999999999999" customHeight="1" x14ac:dyDescent="0.25">
      <c r="A1189" s="89"/>
      <c r="B1189" s="90"/>
    </row>
    <row r="1190" spans="1:2" ht="19.899999999999999" customHeight="1" x14ac:dyDescent="0.25">
      <c r="A1190" s="89"/>
      <c r="B1190" s="90"/>
    </row>
    <row r="1191" spans="1:2" ht="19.899999999999999" customHeight="1" x14ac:dyDescent="0.25">
      <c r="A1191" s="89"/>
      <c r="B1191" s="90"/>
    </row>
    <row r="1192" spans="1:2" ht="19.899999999999999" customHeight="1" x14ac:dyDescent="0.25">
      <c r="A1192" s="89"/>
      <c r="B1192" s="90"/>
    </row>
    <row r="1193" spans="1:2" ht="19.899999999999999" customHeight="1" x14ac:dyDescent="0.25">
      <c r="A1193" s="89"/>
      <c r="B1193" s="90"/>
    </row>
    <row r="1194" spans="1:2" ht="19.899999999999999" customHeight="1" x14ac:dyDescent="0.25">
      <c r="A1194" s="89"/>
      <c r="B1194" s="90"/>
    </row>
    <row r="1195" spans="1:2" ht="19.899999999999999" customHeight="1" x14ac:dyDescent="0.25">
      <c r="A1195" s="89"/>
      <c r="B1195" s="90"/>
    </row>
    <row r="1196" spans="1:2" ht="19.899999999999999" customHeight="1" x14ac:dyDescent="0.25">
      <c r="A1196" s="89"/>
      <c r="B1196" s="90"/>
    </row>
    <row r="1197" spans="1:2" ht="19.899999999999999" customHeight="1" x14ac:dyDescent="0.25">
      <c r="A1197" s="89"/>
      <c r="B1197" s="90"/>
    </row>
    <row r="1198" spans="1:2" ht="19.899999999999999" customHeight="1" x14ac:dyDescent="0.25">
      <c r="A1198" s="89"/>
      <c r="B1198" s="90"/>
    </row>
    <row r="1199" spans="1:2" ht="19.899999999999999" customHeight="1" x14ac:dyDescent="0.25">
      <c r="A1199" s="89"/>
      <c r="B1199" s="90"/>
    </row>
    <row r="1200" spans="1:2" ht="19.899999999999999" customHeight="1" x14ac:dyDescent="0.25">
      <c r="A1200" s="89"/>
      <c r="B1200" s="90"/>
    </row>
    <row r="1201" spans="1:2" ht="19.899999999999999" customHeight="1" x14ac:dyDescent="0.25">
      <c r="A1201" s="89"/>
      <c r="B1201" s="90"/>
    </row>
    <row r="1202" spans="1:2" ht="19.899999999999999" customHeight="1" x14ac:dyDescent="0.25">
      <c r="A1202" s="89"/>
      <c r="B1202" s="90"/>
    </row>
    <row r="1203" spans="1:2" ht="19.899999999999999" customHeight="1" x14ac:dyDescent="0.25">
      <c r="A1203" s="89"/>
      <c r="B1203" s="90"/>
    </row>
    <row r="1204" spans="1:2" ht="19.899999999999999" customHeight="1" x14ac:dyDescent="0.25">
      <c r="A1204" s="89"/>
      <c r="B1204" s="90"/>
    </row>
    <row r="1205" spans="1:2" ht="19.899999999999999" customHeight="1" x14ac:dyDescent="0.25">
      <c r="A1205" s="89"/>
      <c r="B1205" s="90"/>
    </row>
    <row r="1206" spans="1:2" ht="19.899999999999999" customHeight="1" x14ac:dyDescent="0.25">
      <c r="A1206" s="89"/>
      <c r="B1206" s="90"/>
    </row>
    <row r="1207" spans="1:2" ht="19.899999999999999" customHeight="1" x14ac:dyDescent="0.25">
      <c r="A1207" s="89"/>
      <c r="B1207" s="90"/>
    </row>
    <row r="1208" spans="1:2" ht="19.899999999999999" customHeight="1" x14ac:dyDescent="0.25">
      <c r="A1208" s="89"/>
      <c r="B1208" s="90"/>
    </row>
    <row r="1209" spans="1:2" ht="19.899999999999999" customHeight="1" x14ac:dyDescent="0.25">
      <c r="A1209" s="89"/>
      <c r="B1209" s="90"/>
    </row>
    <row r="1210" spans="1:2" ht="19.899999999999999" customHeight="1" x14ac:dyDescent="0.25">
      <c r="A1210" s="89"/>
      <c r="B1210" s="90"/>
    </row>
    <row r="1211" spans="1:2" ht="19.899999999999999" customHeight="1" x14ac:dyDescent="0.25">
      <c r="A1211" s="89"/>
      <c r="B1211" s="90"/>
    </row>
    <row r="1212" spans="1:2" ht="19.899999999999999" customHeight="1" x14ac:dyDescent="0.25">
      <c r="A1212" s="89"/>
      <c r="B1212" s="90"/>
    </row>
    <row r="1213" spans="1:2" ht="19.899999999999999" customHeight="1" x14ac:dyDescent="0.25">
      <c r="A1213" s="89"/>
      <c r="B1213" s="90"/>
    </row>
    <row r="1214" spans="1:2" ht="19.899999999999999" customHeight="1" x14ac:dyDescent="0.25">
      <c r="A1214" s="89"/>
      <c r="B1214" s="90"/>
    </row>
    <row r="1215" spans="1:2" ht="19.899999999999999" customHeight="1" x14ac:dyDescent="0.25">
      <c r="A1215" s="89"/>
      <c r="B1215" s="90"/>
    </row>
    <row r="1216" spans="1:2" ht="19.899999999999999" customHeight="1" x14ac:dyDescent="0.25">
      <c r="A1216" s="89"/>
      <c r="B1216" s="90"/>
    </row>
    <row r="1217" spans="1:2" ht="19.899999999999999" customHeight="1" x14ac:dyDescent="0.25">
      <c r="A1217" s="89"/>
      <c r="B1217" s="90"/>
    </row>
    <row r="1218" spans="1:2" ht="19.899999999999999" customHeight="1" x14ac:dyDescent="0.25">
      <c r="A1218" s="89"/>
      <c r="B1218" s="90"/>
    </row>
    <row r="1219" spans="1:2" ht="19.899999999999999" customHeight="1" x14ac:dyDescent="0.25">
      <c r="A1219" s="89"/>
      <c r="B1219" s="90"/>
    </row>
    <row r="1220" spans="1:2" ht="19.899999999999999" customHeight="1" x14ac:dyDescent="0.25">
      <c r="A1220" s="89"/>
      <c r="B1220" s="90"/>
    </row>
    <row r="1221" spans="1:2" ht="19.899999999999999" customHeight="1" x14ac:dyDescent="0.25">
      <c r="A1221" s="89"/>
      <c r="B1221" s="90"/>
    </row>
    <row r="1222" spans="1:2" ht="19.899999999999999" customHeight="1" x14ac:dyDescent="0.25">
      <c r="A1222" s="89"/>
      <c r="B1222" s="90"/>
    </row>
    <row r="1223" spans="1:2" ht="19.899999999999999" customHeight="1" x14ac:dyDescent="0.25">
      <c r="A1223" s="89"/>
      <c r="B1223" s="90"/>
    </row>
    <row r="1224" spans="1:2" ht="19.899999999999999" customHeight="1" x14ac:dyDescent="0.25">
      <c r="A1224" s="89"/>
      <c r="B1224" s="90"/>
    </row>
    <row r="1225" spans="1:2" ht="19.899999999999999" customHeight="1" x14ac:dyDescent="0.25">
      <c r="A1225" s="89"/>
      <c r="B1225" s="90"/>
    </row>
    <row r="1226" spans="1:2" ht="19.899999999999999" customHeight="1" x14ac:dyDescent="0.25">
      <c r="A1226" s="89"/>
      <c r="B1226" s="90"/>
    </row>
    <row r="1227" spans="1:2" ht="19.899999999999999" customHeight="1" x14ac:dyDescent="0.25">
      <c r="A1227" s="89"/>
      <c r="B1227" s="90"/>
    </row>
    <row r="1228" spans="1:2" ht="19.899999999999999" customHeight="1" x14ac:dyDescent="0.25">
      <c r="A1228" s="89"/>
      <c r="B1228" s="90"/>
    </row>
    <row r="1229" spans="1:2" ht="19.899999999999999" customHeight="1" x14ac:dyDescent="0.25">
      <c r="A1229" s="89"/>
      <c r="B1229" s="90"/>
    </row>
    <row r="1230" spans="1:2" ht="19.899999999999999" customHeight="1" x14ac:dyDescent="0.25">
      <c r="A1230" s="89"/>
      <c r="B1230" s="90"/>
    </row>
    <row r="1231" spans="1:2" ht="19.899999999999999" customHeight="1" x14ac:dyDescent="0.25">
      <c r="A1231" s="89"/>
      <c r="B1231" s="90"/>
    </row>
    <row r="1232" spans="1:2" ht="19.899999999999999" customHeight="1" x14ac:dyDescent="0.25">
      <c r="A1232" s="89"/>
      <c r="B1232" s="90"/>
    </row>
    <row r="1233" spans="1:2" ht="19.899999999999999" customHeight="1" x14ac:dyDescent="0.25">
      <c r="A1233" s="89"/>
      <c r="B1233" s="90"/>
    </row>
    <row r="1234" spans="1:2" ht="19.899999999999999" customHeight="1" x14ac:dyDescent="0.25">
      <c r="A1234" s="89"/>
      <c r="B1234" s="90"/>
    </row>
    <row r="1235" spans="1:2" ht="19.899999999999999" customHeight="1" x14ac:dyDescent="0.25">
      <c r="A1235" s="89"/>
      <c r="B1235" s="90"/>
    </row>
    <row r="1236" spans="1:2" ht="19.899999999999999" customHeight="1" x14ac:dyDescent="0.25">
      <c r="A1236" s="89"/>
      <c r="B1236" s="90"/>
    </row>
    <row r="1237" spans="1:2" ht="19.899999999999999" customHeight="1" x14ac:dyDescent="0.25">
      <c r="A1237" s="89"/>
      <c r="B1237" s="90"/>
    </row>
    <row r="1238" spans="1:2" ht="19.899999999999999" customHeight="1" x14ac:dyDescent="0.25">
      <c r="A1238" s="89"/>
      <c r="B1238" s="90"/>
    </row>
    <row r="1239" spans="1:2" ht="19.899999999999999" customHeight="1" x14ac:dyDescent="0.25">
      <c r="A1239" s="89"/>
      <c r="B1239" s="90"/>
    </row>
    <row r="1240" spans="1:2" ht="19.899999999999999" customHeight="1" x14ac:dyDescent="0.25">
      <c r="A1240" s="89"/>
      <c r="B1240" s="90"/>
    </row>
    <row r="1241" spans="1:2" ht="19.899999999999999" customHeight="1" x14ac:dyDescent="0.25">
      <c r="A1241" s="89"/>
      <c r="B1241" s="90"/>
    </row>
    <row r="1242" spans="1:2" ht="19.899999999999999" customHeight="1" x14ac:dyDescent="0.25">
      <c r="A1242" s="89"/>
      <c r="B1242" s="90"/>
    </row>
    <row r="1243" spans="1:2" ht="19.899999999999999" customHeight="1" x14ac:dyDescent="0.25">
      <c r="A1243" s="89"/>
      <c r="B1243" s="90"/>
    </row>
    <row r="1244" spans="1:2" ht="19.899999999999999" customHeight="1" x14ac:dyDescent="0.25">
      <c r="A1244" s="89"/>
      <c r="B1244" s="90"/>
    </row>
    <row r="1245" spans="1:2" ht="19.899999999999999" customHeight="1" x14ac:dyDescent="0.25">
      <c r="A1245" s="89"/>
      <c r="B1245" s="90"/>
    </row>
    <row r="1246" spans="1:2" ht="19.899999999999999" customHeight="1" x14ac:dyDescent="0.25">
      <c r="A1246" s="89"/>
      <c r="B1246" s="90"/>
    </row>
    <row r="1247" spans="1:2" ht="19.899999999999999" customHeight="1" x14ac:dyDescent="0.25">
      <c r="A1247" s="89"/>
      <c r="B1247" s="90"/>
    </row>
    <row r="1248" spans="1:2" ht="19.899999999999999" customHeight="1" x14ac:dyDescent="0.25">
      <c r="A1248" s="89"/>
      <c r="B1248" s="90"/>
    </row>
    <row r="1249" spans="1:2" ht="19.899999999999999" customHeight="1" x14ac:dyDescent="0.25">
      <c r="A1249" s="89"/>
      <c r="B1249" s="90"/>
    </row>
    <row r="1250" spans="1:2" ht="19.899999999999999" customHeight="1" x14ac:dyDescent="0.25">
      <c r="A1250" s="89"/>
      <c r="B1250" s="90"/>
    </row>
    <row r="1251" spans="1:2" ht="19.899999999999999" customHeight="1" x14ac:dyDescent="0.25">
      <c r="A1251" s="89"/>
      <c r="B1251" s="90"/>
    </row>
    <row r="1252" spans="1:2" ht="19.899999999999999" customHeight="1" x14ac:dyDescent="0.25">
      <c r="A1252" s="89"/>
      <c r="B1252" s="90"/>
    </row>
    <row r="1253" spans="1:2" ht="19.899999999999999" customHeight="1" x14ac:dyDescent="0.25">
      <c r="A1253" s="89"/>
      <c r="B1253" s="90"/>
    </row>
    <row r="1254" spans="1:2" ht="19.899999999999999" customHeight="1" x14ac:dyDescent="0.25">
      <c r="A1254" s="89"/>
      <c r="B1254" s="90"/>
    </row>
    <row r="1255" spans="1:2" ht="19.899999999999999" customHeight="1" x14ac:dyDescent="0.25">
      <c r="A1255" s="89"/>
      <c r="B1255" s="90"/>
    </row>
    <row r="1256" spans="1:2" ht="19.899999999999999" customHeight="1" x14ac:dyDescent="0.25">
      <c r="A1256" s="89"/>
      <c r="B1256" s="90"/>
    </row>
    <row r="1257" spans="1:2" ht="19.899999999999999" customHeight="1" x14ac:dyDescent="0.25">
      <c r="A1257" s="89"/>
      <c r="B1257" s="90"/>
    </row>
    <row r="1258" spans="1:2" ht="19.899999999999999" customHeight="1" x14ac:dyDescent="0.25">
      <c r="A1258" s="89"/>
      <c r="B1258" s="90"/>
    </row>
    <row r="1259" spans="1:2" ht="19.899999999999999" customHeight="1" x14ac:dyDescent="0.25">
      <c r="A1259" s="89"/>
      <c r="B1259" s="90"/>
    </row>
    <row r="1260" spans="1:2" ht="19.899999999999999" customHeight="1" x14ac:dyDescent="0.25">
      <c r="A1260" s="89"/>
      <c r="B1260" s="90"/>
    </row>
    <row r="1261" spans="1:2" ht="19.899999999999999" customHeight="1" x14ac:dyDescent="0.25">
      <c r="A1261" s="89"/>
      <c r="B1261" s="90"/>
    </row>
    <row r="1262" spans="1:2" ht="19.899999999999999" customHeight="1" x14ac:dyDescent="0.25">
      <c r="A1262" s="89"/>
      <c r="B1262" s="90"/>
    </row>
    <row r="1263" spans="1:2" ht="19.899999999999999" customHeight="1" x14ac:dyDescent="0.25">
      <c r="A1263" s="89"/>
      <c r="B1263" s="90"/>
    </row>
    <row r="1264" spans="1:2" ht="19.899999999999999" customHeight="1" x14ac:dyDescent="0.25">
      <c r="A1264" s="89"/>
      <c r="B1264" s="90"/>
    </row>
    <row r="1265" spans="1:2" ht="19.899999999999999" customHeight="1" x14ac:dyDescent="0.25">
      <c r="A1265" s="89"/>
      <c r="B1265" s="90"/>
    </row>
    <row r="1266" spans="1:2" ht="19.899999999999999" customHeight="1" x14ac:dyDescent="0.25">
      <c r="A1266" s="89"/>
      <c r="B1266" s="90"/>
    </row>
    <row r="1267" spans="1:2" ht="19.899999999999999" customHeight="1" x14ac:dyDescent="0.25">
      <c r="A1267" s="89"/>
      <c r="B1267" s="90"/>
    </row>
    <row r="1268" spans="1:2" ht="19.899999999999999" customHeight="1" x14ac:dyDescent="0.25">
      <c r="A1268" s="89"/>
      <c r="B1268" s="90"/>
    </row>
    <row r="1269" spans="1:2" ht="19.899999999999999" customHeight="1" x14ac:dyDescent="0.25">
      <c r="A1269" s="89"/>
      <c r="B1269" s="90"/>
    </row>
    <row r="1270" spans="1:2" ht="19.899999999999999" customHeight="1" x14ac:dyDescent="0.25">
      <c r="A1270" s="89"/>
      <c r="B1270" s="90"/>
    </row>
    <row r="1271" spans="1:2" ht="19.899999999999999" customHeight="1" x14ac:dyDescent="0.25">
      <c r="A1271" s="89"/>
      <c r="B1271" s="90"/>
    </row>
    <row r="1272" spans="1:2" ht="19.899999999999999" customHeight="1" x14ac:dyDescent="0.25">
      <c r="A1272" s="89"/>
      <c r="B1272" s="90"/>
    </row>
    <row r="1273" spans="1:2" ht="19.899999999999999" customHeight="1" x14ac:dyDescent="0.25">
      <c r="A1273" s="89"/>
      <c r="B1273" s="90"/>
    </row>
    <row r="1274" spans="1:2" ht="19.899999999999999" customHeight="1" x14ac:dyDescent="0.25">
      <c r="A1274" s="89"/>
      <c r="B1274" s="90"/>
    </row>
    <row r="1275" spans="1:2" ht="19.899999999999999" customHeight="1" x14ac:dyDescent="0.25">
      <c r="A1275" s="89"/>
      <c r="B1275" s="90"/>
    </row>
    <row r="1276" spans="1:2" ht="19.899999999999999" customHeight="1" x14ac:dyDescent="0.25">
      <c r="A1276" s="89"/>
      <c r="B1276" s="90"/>
    </row>
    <row r="1277" spans="1:2" ht="19.899999999999999" customHeight="1" x14ac:dyDescent="0.25">
      <c r="A1277" s="89"/>
      <c r="B1277" s="90"/>
    </row>
    <row r="1278" spans="1:2" ht="19.899999999999999" customHeight="1" x14ac:dyDescent="0.25">
      <c r="A1278" s="89"/>
      <c r="B1278" s="90"/>
    </row>
    <row r="1279" spans="1:2" ht="19.899999999999999" customHeight="1" x14ac:dyDescent="0.25">
      <c r="A1279" s="89"/>
      <c r="B1279" s="90"/>
    </row>
    <row r="1280" spans="1:2" ht="19.899999999999999" customHeight="1" x14ac:dyDescent="0.25">
      <c r="A1280" s="89"/>
      <c r="B1280" s="90"/>
    </row>
    <row r="1281" spans="1:2" ht="19.899999999999999" customHeight="1" x14ac:dyDescent="0.25">
      <c r="A1281" s="89"/>
      <c r="B1281" s="90"/>
    </row>
    <row r="1282" spans="1:2" ht="19.899999999999999" customHeight="1" x14ac:dyDescent="0.25">
      <c r="A1282" s="89"/>
      <c r="B1282" s="90"/>
    </row>
    <row r="1283" spans="1:2" ht="19.899999999999999" customHeight="1" x14ac:dyDescent="0.25">
      <c r="A1283" s="89"/>
      <c r="B1283" s="90"/>
    </row>
    <row r="1284" spans="1:2" ht="19.899999999999999" customHeight="1" x14ac:dyDescent="0.25">
      <c r="A1284" s="89"/>
      <c r="B1284" s="90"/>
    </row>
    <row r="1285" spans="1:2" ht="19.899999999999999" customHeight="1" x14ac:dyDescent="0.25">
      <c r="A1285" s="89"/>
      <c r="B1285" s="90"/>
    </row>
    <row r="1286" spans="1:2" ht="19.899999999999999" customHeight="1" x14ac:dyDescent="0.25">
      <c r="A1286" s="89"/>
      <c r="B1286" s="90"/>
    </row>
    <row r="1287" spans="1:2" ht="19.899999999999999" customHeight="1" x14ac:dyDescent="0.25">
      <c r="A1287" s="89"/>
      <c r="B1287" s="90"/>
    </row>
    <row r="1288" spans="1:2" ht="19.899999999999999" customHeight="1" x14ac:dyDescent="0.25">
      <c r="A1288" s="89"/>
      <c r="B1288" s="90"/>
    </row>
    <row r="1289" spans="1:2" ht="19.899999999999999" customHeight="1" x14ac:dyDescent="0.25">
      <c r="A1289" s="89"/>
      <c r="B1289" s="90"/>
    </row>
    <row r="1290" spans="1:2" ht="19.899999999999999" customHeight="1" x14ac:dyDescent="0.25">
      <c r="A1290" s="89"/>
      <c r="B1290" s="90"/>
    </row>
    <row r="1291" spans="1:2" ht="19.899999999999999" customHeight="1" x14ac:dyDescent="0.25">
      <c r="A1291" s="89"/>
      <c r="B1291" s="90"/>
    </row>
    <row r="1292" spans="1:2" ht="19.899999999999999" customHeight="1" x14ac:dyDescent="0.25">
      <c r="A1292" s="89"/>
      <c r="B1292" s="90"/>
    </row>
    <row r="1293" spans="1:2" ht="19.899999999999999" customHeight="1" x14ac:dyDescent="0.25">
      <c r="A1293" s="89"/>
      <c r="B1293" s="90"/>
    </row>
    <row r="1294" spans="1:2" ht="19.899999999999999" customHeight="1" x14ac:dyDescent="0.25">
      <c r="A1294" s="89"/>
      <c r="B1294" s="90"/>
    </row>
    <row r="1295" spans="1:2" ht="19.899999999999999" customHeight="1" x14ac:dyDescent="0.25">
      <c r="A1295" s="89"/>
      <c r="B1295" s="90"/>
    </row>
    <row r="1296" spans="1:2" ht="19.899999999999999" customHeight="1" x14ac:dyDescent="0.25">
      <c r="A1296" s="89"/>
      <c r="B1296" s="90"/>
    </row>
    <row r="1297" spans="1:2" ht="19.899999999999999" customHeight="1" x14ac:dyDescent="0.25">
      <c r="A1297" s="89"/>
      <c r="B1297" s="90"/>
    </row>
    <row r="1298" spans="1:2" ht="19.899999999999999" customHeight="1" x14ac:dyDescent="0.25">
      <c r="A1298" s="89"/>
      <c r="B1298" s="90"/>
    </row>
    <row r="1299" spans="1:2" ht="19.899999999999999" customHeight="1" x14ac:dyDescent="0.25">
      <c r="A1299" s="89"/>
      <c r="B1299" s="90"/>
    </row>
    <row r="1300" spans="1:2" ht="19.899999999999999" customHeight="1" x14ac:dyDescent="0.25">
      <c r="A1300" s="89"/>
      <c r="B1300" s="90"/>
    </row>
    <row r="1301" spans="1:2" ht="19.899999999999999" customHeight="1" x14ac:dyDescent="0.25">
      <c r="A1301" s="89"/>
      <c r="B1301" s="90"/>
    </row>
    <row r="1302" spans="1:2" ht="19.899999999999999" customHeight="1" x14ac:dyDescent="0.25">
      <c r="A1302" s="89"/>
      <c r="B1302" s="90"/>
    </row>
    <row r="1303" spans="1:2" ht="19.899999999999999" customHeight="1" x14ac:dyDescent="0.25">
      <c r="A1303" s="89"/>
      <c r="B1303" s="90"/>
    </row>
    <row r="1304" spans="1:2" ht="19.899999999999999" customHeight="1" x14ac:dyDescent="0.25">
      <c r="A1304" s="89"/>
      <c r="B1304" s="90"/>
    </row>
    <row r="1305" spans="1:2" ht="19.899999999999999" customHeight="1" x14ac:dyDescent="0.25">
      <c r="A1305" s="89"/>
      <c r="B1305" s="90"/>
    </row>
    <row r="1306" spans="1:2" ht="19.899999999999999" customHeight="1" x14ac:dyDescent="0.25">
      <c r="A1306" s="89"/>
      <c r="B1306" s="90"/>
    </row>
    <row r="1307" spans="1:2" ht="19.899999999999999" customHeight="1" x14ac:dyDescent="0.25">
      <c r="A1307" s="89"/>
      <c r="B1307" s="90"/>
    </row>
    <row r="1308" spans="1:2" ht="19.899999999999999" customHeight="1" x14ac:dyDescent="0.25">
      <c r="A1308" s="89"/>
      <c r="B1308" s="90"/>
    </row>
    <row r="1309" spans="1:2" ht="19.899999999999999" customHeight="1" x14ac:dyDescent="0.25">
      <c r="A1309" s="89"/>
      <c r="B1309" s="90"/>
    </row>
    <row r="1310" spans="1:2" ht="19.899999999999999" customHeight="1" x14ac:dyDescent="0.25">
      <c r="A1310" s="89"/>
      <c r="B1310" s="90"/>
    </row>
    <row r="1311" spans="1:2" ht="19.899999999999999" customHeight="1" x14ac:dyDescent="0.25">
      <c r="A1311" s="89"/>
      <c r="B1311" s="90"/>
    </row>
    <row r="1312" spans="1:2" ht="19.899999999999999" customHeight="1" x14ac:dyDescent="0.25">
      <c r="A1312" s="89"/>
      <c r="B1312" s="90"/>
    </row>
    <row r="1313" spans="1:2" ht="19.899999999999999" customHeight="1" x14ac:dyDescent="0.25">
      <c r="A1313" s="89"/>
      <c r="B1313" s="90"/>
    </row>
    <row r="1314" spans="1:2" ht="19.899999999999999" customHeight="1" x14ac:dyDescent="0.25">
      <c r="A1314" s="89"/>
      <c r="B1314" s="90"/>
    </row>
    <row r="1315" spans="1:2" ht="19.899999999999999" customHeight="1" x14ac:dyDescent="0.25">
      <c r="A1315" s="89"/>
      <c r="B1315" s="90"/>
    </row>
    <row r="1316" spans="1:2" ht="19.899999999999999" customHeight="1" x14ac:dyDescent="0.25">
      <c r="A1316" s="89"/>
      <c r="B1316" s="90"/>
    </row>
    <row r="1317" spans="1:2" ht="19.899999999999999" customHeight="1" x14ac:dyDescent="0.25">
      <c r="A1317" s="89"/>
      <c r="B1317" s="90"/>
    </row>
    <row r="1318" spans="1:2" ht="19.899999999999999" customHeight="1" x14ac:dyDescent="0.25">
      <c r="A1318" s="89"/>
      <c r="B1318" s="90"/>
    </row>
    <row r="1319" spans="1:2" ht="19.899999999999999" customHeight="1" x14ac:dyDescent="0.25">
      <c r="A1319" s="89"/>
      <c r="B1319" s="90"/>
    </row>
    <row r="1320" spans="1:2" ht="19.899999999999999" customHeight="1" x14ac:dyDescent="0.25">
      <c r="A1320" s="89"/>
      <c r="B1320" s="90"/>
    </row>
    <row r="1321" spans="1:2" ht="19.899999999999999" customHeight="1" x14ac:dyDescent="0.25">
      <c r="A1321" s="89"/>
      <c r="B1321" s="90"/>
    </row>
    <row r="1322" spans="1:2" ht="19.899999999999999" customHeight="1" x14ac:dyDescent="0.25">
      <c r="A1322" s="89"/>
      <c r="B1322" s="90"/>
    </row>
    <row r="1323" spans="1:2" ht="19.899999999999999" customHeight="1" x14ac:dyDescent="0.25">
      <c r="A1323" s="89"/>
      <c r="B1323" s="90"/>
    </row>
    <row r="1324" spans="1:2" ht="19.899999999999999" customHeight="1" x14ac:dyDescent="0.25">
      <c r="A1324" s="89"/>
      <c r="B1324" s="90"/>
    </row>
    <row r="1325" spans="1:2" ht="19.899999999999999" customHeight="1" x14ac:dyDescent="0.25">
      <c r="A1325" s="89"/>
      <c r="B1325" s="90"/>
    </row>
    <row r="1326" spans="1:2" ht="19.899999999999999" customHeight="1" x14ac:dyDescent="0.25">
      <c r="A1326" s="89"/>
      <c r="B1326" s="90"/>
    </row>
    <row r="1327" spans="1:2" ht="19.899999999999999" customHeight="1" x14ac:dyDescent="0.25">
      <c r="A1327" s="89"/>
      <c r="B1327" s="90"/>
    </row>
    <row r="1328" spans="1:2" ht="19.899999999999999" customHeight="1" x14ac:dyDescent="0.25">
      <c r="A1328" s="89"/>
      <c r="B1328" s="90"/>
    </row>
    <row r="1329" spans="1:2" ht="19.899999999999999" customHeight="1" x14ac:dyDescent="0.25">
      <c r="A1329" s="89"/>
      <c r="B1329" s="90"/>
    </row>
    <row r="1330" spans="1:2" ht="19.899999999999999" customHeight="1" x14ac:dyDescent="0.25">
      <c r="A1330" s="89"/>
      <c r="B1330" s="90"/>
    </row>
    <row r="1331" spans="1:2" ht="19.899999999999999" customHeight="1" x14ac:dyDescent="0.25">
      <c r="A1331" s="89"/>
      <c r="B1331" s="90"/>
    </row>
    <row r="1332" spans="1:2" ht="19.899999999999999" customHeight="1" x14ac:dyDescent="0.25">
      <c r="A1332" s="89"/>
      <c r="B1332" s="90"/>
    </row>
    <row r="1333" spans="1:2" ht="19.899999999999999" customHeight="1" x14ac:dyDescent="0.25">
      <c r="A1333" s="89"/>
      <c r="B1333" s="90"/>
    </row>
    <row r="1334" spans="1:2" ht="19.899999999999999" customHeight="1" x14ac:dyDescent="0.25">
      <c r="A1334" s="89"/>
      <c r="B1334" s="90"/>
    </row>
    <row r="1335" spans="1:2" ht="19.899999999999999" customHeight="1" x14ac:dyDescent="0.25">
      <c r="A1335" s="89"/>
      <c r="B1335" s="90"/>
    </row>
    <row r="1336" spans="1:2" ht="19.899999999999999" customHeight="1" x14ac:dyDescent="0.25">
      <c r="A1336" s="89"/>
      <c r="B1336" s="90"/>
    </row>
    <row r="1337" spans="1:2" ht="19.899999999999999" customHeight="1" x14ac:dyDescent="0.25">
      <c r="A1337" s="89"/>
      <c r="B1337" s="90"/>
    </row>
    <row r="1338" spans="1:2" ht="19.899999999999999" customHeight="1" x14ac:dyDescent="0.25">
      <c r="A1338" s="89"/>
      <c r="B1338" s="90"/>
    </row>
    <row r="1339" spans="1:2" ht="19.899999999999999" customHeight="1" x14ac:dyDescent="0.25">
      <c r="A1339" s="89"/>
      <c r="B1339" s="90"/>
    </row>
    <row r="1340" spans="1:2" ht="19.899999999999999" customHeight="1" x14ac:dyDescent="0.25">
      <c r="A1340" s="89"/>
      <c r="B1340" s="90"/>
    </row>
    <row r="1341" spans="1:2" ht="19.899999999999999" customHeight="1" x14ac:dyDescent="0.25">
      <c r="A1341" s="89"/>
      <c r="B1341" s="90"/>
    </row>
    <row r="1342" spans="1:2" ht="19.899999999999999" customHeight="1" x14ac:dyDescent="0.25">
      <c r="A1342" s="89"/>
      <c r="B1342" s="90"/>
    </row>
    <row r="1343" spans="1:2" ht="19.899999999999999" customHeight="1" x14ac:dyDescent="0.25">
      <c r="A1343" s="89"/>
      <c r="B1343" s="90"/>
    </row>
    <row r="1344" spans="1:2" ht="19.899999999999999" customHeight="1" x14ac:dyDescent="0.25">
      <c r="A1344" s="89"/>
      <c r="B1344" s="90"/>
    </row>
    <row r="1345" spans="1:2" ht="19.899999999999999" customHeight="1" x14ac:dyDescent="0.25">
      <c r="A1345" s="89"/>
      <c r="B1345" s="90"/>
    </row>
    <row r="1346" spans="1:2" ht="19.899999999999999" customHeight="1" x14ac:dyDescent="0.25">
      <c r="A1346" s="89"/>
      <c r="B1346" s="90"/>
    </row>
    <row r="1347" spans="1:2" ht="19.899999999999999" customHeight="1" x14ac:dyDescent="0.25">
      <c r="A1347" s="89"/>
      <c r="B1347" s="90"/>
    </row>
    <row r="1348" spans="1:2" ht="19.899999999999999" customHeight="1" x14ac:dyDescent="0.25">
      <c r="A1348" s="89"/>
      <c r="B1348" s="90"/>
    </row>
    <row r="1349" spans="1:2" ht="19.899999999999999" customHeight="1" x14ac:dyDescent="0.25">
      <c r="A1349" s="89"/>
      <c r="B1349" s="90"/>
    </row>
    <row r="1350" spans="1:2" ht="19.899999999999999" customHeight="1" x14ac:dyDescent="0.25">
      <c r="A1350" s="89"/>
      <c r="B1350" s="90"/>
    </row>
    <row r="1351" spans="1:2" ht="19.899999999999999" customHeight="1" x14ac:dyDescent="0.25">
      <c r="A1351" s="89"/>
      <c r="B1351" s="90"/>
    </row>
    <row r="1352" spans="1:2" ht="19.899999999999999" customHeight="1" x14ac:dyDescent="0.25">
      <c r="A1352" s="89"/>
      <c r="B1352" s="90"/>
    </row>
    <row r="1353" spans="1:2" ht="19.899999999999999" customHeight="1" x14ac:dyDescent="0.25">
      <c r="A1353" s="89"/>
      <c r="B1353" s="90"/>
    </row>
    <row r="1354" spans="1:2" ht="19.899999999999999" customHeight="1" x14ac:dyDescent="0.25">
      <c r="A1354" s="89"/>
      <c r="B1354" s="90"/>
    </row>
    <row r="1355" spans="1:2" ht="19.899999999999999" customHeight="1" x14ac:dyDescent="0.25">
      <c r="A1355" s="89"/>
      <c r="B1355" s="90"/>
    </row>
    <row r="1356" spans="1:2" ht="19.899999999999999" customHeight="1" x14ac:dyDescent="0.25">
      <c r="A1356" s="89"/>
      <c r="B1356" s="90"/>
    </row>
    <row r="1357" spans="1:2" ht="19.899999999999999" customHeight="1" x14ac:dyDescent="0.25">
      <c r="A1357" s="89"/>
      <c r="B1357" s="90"/>
    </row>
    <row r="1358" spans="1:2" ht="19.899999999999999" customHeight="1" x14ac:dyDescent="0.25">
      <c r="A1358" s="89"/>
      <c r="B1358" s="90"/>
    </row>
    <row r="1359" spans="1:2" ht="19.899999999999999" customHeight="1" x14ac:dyDescent="0.25">
      <c r="A1359" s="89"/>
      <c r="B1359" s="90"/>
    </row>
    <row r="1360" spans="1:2" ht="19.899999999999999" customHeight="1" x14ac:dyDescent="0.25">
      <c r="A1360" s="89"/>
      <c r="B1360" s="90"/>
    </row>
    <row r="1361" spans="1:2" ht="19.899999999999999" customHeight="1" x14ac:dyDescent="0.25">
      <c r="A1361" s="89"/>
      <c r="B1361" s="90"/>
    </row>
    <row r="1362" spans="1:2" ht="19.899999999999999" customHeight="1" x14ac:dyDescent="0.25">
      <c r="A1362" s="89"/>
      <c r="B1362" s="90"/>
    </row>
    <row r="1363" spans="1:2" ht="19.899999999999999" customHeight="1" x14ac:dyDescent="0.25">
      <c r="A1363" s="89"/>
      <c r="B1363" s="90"/>
    </row>
    <row r="1364" spans="1:2" ht="19.899999999999999" customHeight="1" x14ac:dyDescent="0.25">
      <c r="A1364" s="89"/>
      <c r="B1364" s="90"/>
    </row>
    <row r="1365" spans="1:2" ht="19.899999999999999" customHeight="1" x14ac:dyDescent="0.25">
      <c r="A1365" s="89"/>
      <c r="B1365" s="90"/>
    </row>
    <row r="1366" spans="1:2" ht="19.899999999999999" customHeight="1" x14ac:dyDescent="0.25">
      <c r="A1366" s="89"/>
      <c r="B1366" s="90"/>
    </row>
    <row r="1367" spans="1:2" ht="19.899999999999999" customHeight="1" x14ac:dyDescent="0.25">
      <c r="A1367" s="89"/>
      <c r="B1367" s="90"/>
    </row>
    <row r="1368" spans="1:2" ht="19.899999999999999" customHeight="1" x14ac:dyDescent="0.25">
      <c r="A1368" s="89"/>
      <c r="B1368" s="90"/>
    </row>
    <row r="1369" spans="1:2" ht="19.899999999999999" customHeight="1" x14ac:dyDescent="0.25">
      <c r="A1369" s="89"/>
      <c r="B1369" s="90"/>
    </row>
    <row r="1370" spans="1:2" ht="19.899999999999999" customHeight="1" x14ac:dyDescent="0.25">
      <c r="A1370" s="89"/>
      <c r="B1370" s="90"/>
    </row>
    <row r="1371" spans="1:2" ht="19.899999999999999" customHeight="1" x14ac:dyDescent="0.25">
      <c r="A1371" s="89"/>
      <c r="B1371" s="90"/>
    </row>
    <row r="1372" spans="1:2" ht="19.899999999999999" customHeight="1" x14ac:dyDescent="0.25">
      <c r="A1372" s="89"/>
      <c r="B1372" s="90"/>
    </row>
    <row r="1373" spans="1:2" ht="19.899999999999999" customHeight="1" x14ac:dyDescent="0.25">
      <c r="A1373" s="89"/>
      <c r="B1373" s="90"/>
    </row>
    <row r="1374" spans="1:2" ht="19.899999999999999" customHeight="1" x14ac:dyDescent="0.25">
      <c r="A1374" s="89"/>
      <c r="B1374" s="90"/>
    </row>
    <row r="1375" spans="1:2" ht="19.899999999999999" customHeight="1" x14ac:dyDescent="0.25">
      <c r="A1375" s="89"/>
      <c r="B1375" s="90"/>
    </row>
    <row r="1376" spans="1:2" ht="19.899999999999999" customHeight="1" x14ac:dyDescent="0.25">
      <c r="A1376" s="89"/>
      <c r="B1376" s="90"/>
    </row>
    <row r="1377" spans="1:2" ht="19.899999999999999" customHeight="1" x14ac:dyDescent="0.25">
      <c r="A1377" s="89"/>
      <c r="B1377" s="90"/>
    </row>
    <row r="1378" spans="1:2" ht="19.899999999999999" customHeight="1" x14ac:dyDescent="0.25">
      <c r="A1378" s="89"/>
      <c r="B1378" s="90"/>
    </row>
    <row r="1379" spans="1:2" ht="19.899999999999999" customHeight="1" x14ac:dyDescent="0.25">
      <c r="A1379" s="89"/>
      <c r="B1379" s="90"/>
    </row>
    <row r="1380" spans="1:2" ht="19.899999999999999" customHeight="1" x14ac:dyDescent="0.25">
      <c r="A1380" s="89"/>
      <c r="B1380" s="90"/>
    </row>
    <row r="1381" spans="1:2" ht="19.899999999999999" customHeight="1" x14ac:dyDescent="0.25">
      <c r="A1381" s="89"/>
      <c r="B1381" s="90"/>
    </row>
    <row r="1382" spans="1:2" ht="19.899999999999999" customHeight="1" x14ac:dyDescent="0.25">
      <c r="A1382" s="89"/>
      <c r="B1382" s="90"/>
    </row>
    <row r="1383" spans="1:2" ht="19.899999999999999" customHeight="1" x14ac:dyDescent="0.25">
      <c r="A1383" s="89"/>
      <c r="B1383" s="90"/>
    </row>
    <row r="1384" spans="1:2" ht="19.899999999999999" customHeight="1" x14ac:dyDescent="0.25">
      <c r="A1384" s="89"/>
      <c r="B1384" s="90"/>
    </row>
    <row r="1385" spans="1:2" ht="19.899999999999999" customHeight="1" x14ac:dyDescent="0.25">
      <c r="A1385" s="89"/>
      <c r="B1385" s="90"/>
    </row>
    <row r="1386" spans="1:2" ht="19.899999999999999" customHeight="1" x14ac:dyDescent="0.25">
      <c r="A1386" s="89"/>
      <c r="B1386" s="90"/>
    </row>
    <row r="1387" spans="1:2" ht="19.899999999999999" customHeight="1" x14ac:dyDescent="0.25">
      <c r="A1387" s="89"/>
      <c r="B1387" s="90"/>
    </row>
    <row r="1388" spans="1:2" ht="19.899999999999999" customHeight="1" x14ac:dyDescent="0.25">
      <c r="A1388" s="89"/>
      <c r="B1388" s="90"/>
    </row>
    <row r="1389" spans="1:2" ht="19.899999999999999" customHeight="1" x14ac:dyDescent="0.25">
      <c r="A1389" s="89"/>
      <c r="B1389" s="90"/>
    </row>
    <row r="1390" spans="1:2" ht="19.899999999999999" customHeight="1" x14ac:dyDescent="0.25">
      <c r="A1390" s="89"/>
      <c r="B1390" s="90"/>
    </row>
    <row r="1391" spans="1:2" ht="19.899999999999999" customHeight="1" x14ac:dyDescent="0.25">
      <c r="A1391" s="89"/>
      <c r="B1391" s="90"/>
    </row>
    <row r="1392" spans="1:2" ht="19.899999999999999" customHeight="1" x14ac:dyDescent="0.25">
      <c r="A1392" s="89"/>
      <c r="B1392" s="90"/>
    </row>
    <row r="1393" spans="1:2" ht="19.899999999999999" customHeight="1" x14ac:dyDescent="0.25">
      <c r="A1393" s="89"/>
      <c r="B1393" s="90"/>
    </row>
    <row r="1394" spans="1:2" ht="19.899999999999999" customHeight="1" x14ac:dyDescent="0.25">
      <c r="A1394" s="89"/>
      <c r="B1394" s="90"/>
    </row>
    <row r="1395" spans="1:2" ht="19.899999999999999" customHeight="1" x14ac:dyDescent="0.25">
      <c r="A1395" s="89"/>
      <c r="B1395" s="90"/>
    </row>
    <row r="1396" spans="1:2" ht="19.899999999999999" customHeight="1" x14ac:dyDescent="0.25">
      <c r="A1396" s="89"/>
      <c r="B1396" s="90"/>
    </row>
    <row r="1397" spans="1:2" ht="19.899999999999999" customHeight="1" x14ac:dyDescent="0.25">
      <c r="A1397" s="89"/>
      <c r="B1397" s="90"/>
    </row>
    <row r="1398" spans="1:2" ht="19.899999999999999" customHeight="1" x14ac:dyDescent="0.25">
      <c r="A1398" s="89"/>
      <c r="B1398" s="90"/>
    </row>
    <row r="1399" spans="1:2" ht="19.899999999999999" customHeight="1" x14ac:dyDescent="0.25">
      <c r="A1399" s="89"/>
      <c r="B1399" s="90"/>
    </row>
    <row r="1400" spans="1:2" ht="19.899999999999999" customHeight="1" x14ac:dyDescent="0.25">
      <c r="A1400" s="89"/>
      <c r="B1400" s="90"/>
    </row>
    <row r="1401" spans="1:2" ht="19.899999999999999" customHeight="1" x14ac:dyDescent="0.25">
      <c r="A1401" s="89"/>
      <c r="B1401" s="90"/>
    </row>
    <row r="1402" spans="1:2" ht="19.899999999999999" customHeight="1" x14ac:dyDescent="0.25">
      <c r="A1402" s="89"/>
      <c r="B1402" s="90"/>
    </row>
    <row r="1403" spans="1:2" ht="19.899999999999999" customHeight="1" x14ac:dyDescent="0.25">
      <c r="A1403" s="89"/>
      <c r="B1403" s="90"/>
    </row>
    <row r="1404" spans="1:2" ht="19.899999999999999" customHeight="1" x14ac:dyDescent="0.25">
      <c r="A1404" s="89"/>
      <c r="B1404" s="90"/>
    </row>
    <row r="1405" spans="1:2" ht="19.899999999999999" customHeight="1" x14ac:dyDescent="0.25">
      <c r="A1405" s="89"/>
      <c r="B1405" s="90"/>
    </row>
    <row r="1406" spans="1:2" ht="19.899999999999999" customHeight="1" x14ac:dyDescent="0.25">
      <c r="A1406" s="89"/>
      <c r="B1406" s="90"/>
    </row>
    <row r="1407" spans="1:2" ht="19.899999999999999" customHeight="1" x14ac:dyDescent="0.25">
      <c r="A1407" s="89"/>
      <c r="B1407" s="90"/>
    </row>
    <row r="1408" spans="1:2" ht="19.899999999999999" customHeight="1" x14ac:dyDescent="0.25">
      <c r="A1408" s="89"/>
      <c r="B1408" s="90"/>
    </row>
    <row r="1409" spans="1:2" ht="19.899999999999999" customHeight="1" x14ac:dyDescent="0.25">
      <c r="A1409" s="89"/>
      <c r="B1409" s="90"/>
    </row>
    <row r="1410" spans="1:2" ht="19.899999999999999" customHeight="1" x14ac:dyDescent="0.25">
      <c r="A1410" s="89"/>
      <c r="B1410" s="90"/>
    </row>
    <row r="1411" spans="1:2" ht="19.899999999999999" customHeight="1" x14ac:dyDescent="0.25">
      <c r="A1411" s="89"/>
      <c r="B1411" s="90"/>
    </row>
    <row r="1412" spans="1:2" ht="19.899999999999999" customHeight="1" x14ac:dyDescent="0.25">
      <c r="A1412" s="89"/>
      <c r="B1412" s="90"/>
    </row>
    <row r="1413" spans="1:2" ht="19.899999999999999" customHeight="1" x14ac:dyDescent="0.25">
      <c r="A1413" s="89"/>
      <c r="B1413" s="90"/>
    </row>
    <row r="1414" spans="1:2" ht="19.899999999999999" customHeight="1" x14ac:dyDescent="0.25">
      <c r="A1414" s="89"/>
      <c r="B1414" s="90"/>
    </row>
    <row r="1415" spans="1:2" ht="19.899999999999999" customHeight="1" x14ac:dyDescent="0.25">
      <c r="A1415" s="89"/>
      <c r="B1415" s="90"/>
    </row>
    <row r="1416" spans="1:2" ht="19.899999999999999" customHeight="1" x14ac:dyDescent="0.25">
      <c r="A1416" s="89"/>
      <c r="B1416" s="90"/>
    </row>
    <row r="1417" spans="1:2" ht="19.899999999999999" customHeight="1" x14ac:dyDescent="0.25">
      <c r="A1417" s="89"/>
      <c r="B1417" s="90"/>
    </row>
    <row r="1418" spans="1:2" ht="19.899999999999999" customHeight="1" x14ac:dyDescent="0.25">
      <c r="A1418" s="89"/>
      <c r="B1418" s="90"/>
    </row>
    <row r="1419" spans="1:2" ht="19.899999999999999" customHeight="1" x14ac:dyDescent="0.25">
      <c r="A1419" s="89"/>
      <c r="B1419" s="90"/>
    </row>
    <row r="1420" spans="1:2" ht="19.899999999999999" customHeight="1" x14ac:dyDescent="0.25">
      <c r="A1420" s="89"/>
      <c r="B1420" s="90"/>
    </row>
    <row r="1421" spans="1:2" ht="19.899999999999999" customHeight="1" x14ac:dyDescent="0.25">
      <c r="A1421" s="89"/>
      <c r="B1421" s="90"/>
    </row>
    <row r="1422" spans="1:2" ht="19.899999999999999" customHeight="1" x14ac:dyDescent="0.25">
      <c r="A1422" s="89"/>
      <c r="B1422" s="90"/>
    </row>
    <row r="1423" spans="1:2" ht="19.899999999999999" customHeight="1" x14ac:dyDescent="0.25">
      <c r="A1423" s="89"/>
      <c r="B1423" s="90"/>
    </row>
    <row r="1424" spans="1:2" ht="19.899999999999999" customHeight="1" x14ac:dyDescent="0.25">
      <c r="A1424" s="89"/>
      <c r="B1424" s="90"/>
    </row>
    <row r="1425" spans="1:2" ht="19.899999999999999" customHeight="1" x14ac:dyDescent="0.25">
      <c r="A1425" s="89"/>
      <c r="B1425" s="90"/>
    </row>
    <row r="1426" spans="1:2" ht="19.899999999999999" customHeight="1" x14ac:dyDescent="0.25">
      <c r="A1426" s="89"/>
      <c r="B1426" s="90"/>
    </row>
    <row r="1427" spans="1:2" ht="19.899999999999999" customHeight="1" x14ac:dyDescent="0.25">
      <c r="A1427" s="89"/>
      <c r="B1427" s="90"/>
    </row>
    <row r="1428" spans="1:2" ht="19.899999999999999" customHeight="1" x14ac:dyDescent="0.25">
      <c r="A1428" s="89"/>
      <c r="B1428" s="90"/>
    </row>
    <row r="1429" spans="1:2" ht="19.899999999999999" customHeight="1" x14ac:dyDescent="0.25">
      <c r="A1429" s="89"/>
      <c r="B1429" s="90"/>
    </row>
    <row r="1430" spans="1:2" ht="19.899999999999999" customHeight="1" x14ac:dyDescent="0.25">
      <c r="A1430" s="89"/>
      <c r="B1430" s="90"/>
    </row>
    <row r="1431" spans="1:2" ht="19.899999999999999" customHeight="1" x14ac:dyDescent="0.25">
      <c r="A1431" s="89"/>
      <c r="B1431" s="90"/>
    </row>
    <row r="1432" spans="1:2" ht="19.899999999999999" customHeight="1" x14ac:dyDescent="0.25">
      <c r="A1432" s="89"/>
      <c r="B1432" s="90"/>
    </row>
    <row r="1433" spans="1:2" ht="19.899999999999999" customHeight="1" x14ac:dyDescent="0.25">
      <c r="A1433" s="89"/>
      <c r="B1433" s="90"/>
    </row>
    <row r="1434" spans="1:2" ht="19.899999999999999" customHeight="1" x14ac:dyDescent="0.25">
      <c r="A1434" s="89"/>
      <c r="B1434" s="90"/>
    </row>
    <row r="1435" spans="1:2" ht="19.899999999999999" customHeight="1" x14ac:dyDescent="0.25">
      <c r="A1435" s="89"/>
      <c r="B1435" s="90"/>
    </row>
    <row r="1436" spans="1:2" ht="19.899999999999999" customHeight="1" x14ac:dyDescent="0.25">
      <c r="A1436" s="89"/>
      <c r="B1436" s="90"/>
    </row>
    <row r="1437" spans="1:2" ht="19.899999999999999" customHeight="1" x14ac:dyDescent="0.25">
      <c r="A1437" s="89"/>
      <c r="B1437" s="90"/>
    </row>
    <row r="1438" spans="1:2" ht="19.899999999999999" customHeight="1" x14ac:dyDescent="0.25">
      <c r="A1438" s="89"/>
      <c r="B1438" s="90"/>
    </row>
    <row r="1439" spans="1:2" ht="19.899999999999999" customHeight="1" x14ac:dyDescent="0.25">
      <c r="A1439" s="89"/>
      <c r="B1439" s="90"/>
    </row>
    <row r="1440" spans="1:2" ht="19.899999999999999" customHeight="1" x14ac:dyDescent="0.25">
      <c r="A1440" s="89"/>
      <c r="B1440" s="90"/>
    </row>
    <row r="1441" spans="1:2" ht="19.899999999999999" customHeight="1" x14ac:dyDescent="0.25">
      <c r="A1441" s="89"/>
      <c r="B1441" s="90"/>
    </row>
    <row r="1442" spans="1:2" ht="19.899999999999999" customHeight="1" x14ac:dyDescent="0.25">
      <c r="A1442" s="89"/>
      <c r="B1442" s="90"/>
    </row>
    <row r="1443" spans="1:2" ht="19.899999999999999" customHeight="1" x14ac:dyDescent="0.25">
      <c r="A1443" s="89"/>
      <c r="B1443" s="90"/>
    </row>
    <row r="1444" spans="1:2" ht="19.899999999999999" customHeight="1" x14ac:dyDescent="0.25">
      <c r="A1444" s="89"/>
      <c r="B1444" s="90"/>
    </row>
    <row r="1445" spans="1:2" ht="19.899999999999999" customHeight="1" x14ac:dyDescent="0.25">
      <c r="A1445" s="89"/>
      <c r="B1445" s="90"/>
    </row>
    <row r="1446" spans="1:2" ht="19.899999999999999" customHeight="1" x14ac:dyDescent="0.25">
      <c r="A1446" s="89"/>
      <c r="B1446" s="90"/>
    </row>
    <row r="1447" spans="1:2" ht="19.899999999999999" customHeight="1" x14ac:dyDescent="0.25">
      <c r="A1447" s="89"/>
      <c r="B1447" s="90"/>
    </row>
    <row r="1448" spans="1:2" ht="19.899999999999999" customHeight="1" x14ac:dyDescent="0.25">
      <c r="A1448" s="89"/>
      <c r="B1448" s="90"/>
    </row>
    <row r="1449" spans="1:2" ht="19.899999999999999" customHeight="1" x14ac:dyDescent="0.25">
      <c r="A1449" s="89"/>
      <c r="B1449" s="90"/>
    </row>
    <row r="1450" spans="1:2" ht="19.899999999999999" customHeight="1" x14ac:dyDescent="0.25">
      <c r="A1450" s="89"/>
      <c r="B1450" s="90"/>
    </row>
    <row r="1451" spans="1:2" ht="19.899999999999999" customHeight="1" x14ac:dyDescent="0.25">
      <c r="A1451" s="89"/>
      <c r="B1451" s="90"/>
    </row>
    <row r="1452" spans="1:2" ht="19.899999999999999" customHeight="1" x14ac:dyDescent="0.25">
      <c r="A1452" s="89"/>
      <c r="B1452" s="90"/>
    </row>
    <row r="1453" spans="1:2" ht="19.899999999999999" customHeight="1" x14ac:dyDescent="0.25">
      <c r="A1453" s="89"/>
      <c r="B1453" s="90"/>
    </row>
    <row r="1454" spans="1:2" ht="19.899999999999999" customHeight="1" x14ac:dyDescent="0.25">
      <c r="A1454" s="89"/>
      <c r="B1454" s="90"/>
    </row>
    <row r="1455" spans="1:2" ht="19.899999999999999" customHeight="1" x14ac:dyDescent="0.25">
      <c r="A1455" s="89"/>
      <c r="B1455" s="90"/>
    </row>
    <row r="1456" spans="1:2" ht="19.899999999999999" customHeight="1" x14ac:dyDescent="0.25">
      <c r="A1456" s="89"/>
      <c r="B1456" s="90"/>
    </row>
    <row r="1457" spans="1:2" ht="19.899999999999999" customHeight="1" x14ac:dyDescent="0.25">
      <c r="A1457" s="89"/>
      <c r="B1457" s="90"/>
    </row>
    <row r="1458" spans="1:2" ht="19.899999999999999" customHeight="1" x14ac:dyDescent="0.25">
      <c r="A1458" s="89"/>
      <c r="B1458" s="90"/>
    </row>
    <row r="1459" spans="1:2" ht="19.899999999999999" customHeight="1" x14ac:dyDescent="0.25">
      <c r="A1459" s="89"/>
      <c r="B1459" s="90"/>
    </row>
    <row r="1460" spans="1:2" ht="19.899999999999999" customHeight="1" x14ac:dyDescent="0.25">
      <c r="A1460" s="89"/>
      <c r="B1460" s="90"/>
    </row>
    <row r="1461" spans="1:2" ht="19.899999999999999" customHeight="1" x14ac:dyDescent="0.25">
      <c r="A1461" s="89"/>
      <c r="B1461" s="90"/>
    </row>
    <row r="1462" spans="1:2" ht="19.899999999999999" customHeight="1" x14ac:dyDescent="0.25">
      <c r="A1462" s="89"/>
      <c r="B1462" s="90"/>
    </row>
    <row r="1463" spans="1:2" ht="19.899999999999999" customHeight="1" x14ac:dyDescent="0.25">
      <c r="A1463" s="89"/>
      <c r="B1463" s="90"/>
    </row>
    <row r="1464" spans="1:2" ht="19.899999999999999" customHeight="1" x14ac:dyDescent="0.25">
      <c r="A1464" s="89"/>
      <c r="B1464" s="90"/>
    </row>
    <row r="1465" spans="1:2" ht="19.899999999999999" customHeight="1" x14ac:dyDescent="0.25">
      <c r="A1465" s="89"/>
      <c r="B1465" s="90"/>
    </row>
    <row r="1466" spans="1:2" ht="19.899999999999999" customHeight="1" x14ac:dyDescent="0.25">
      <c r="A1466" s="89"/>
      <c r="B1466" s="90"/>
    </row>
    <row r="1467" spans="1:2" ht="19.899999999999999" customHeight="1" x14ac:dyDescent="0.25">
      <c r="A1467" s="89"/>
      <c r="B1467" s="90"/>
    </row>
    <row r="1468" spans="1:2" ht="19.899999999999999" customHeight="1" x14ac:dyDescent="0.25">
      <c r="A1468" s="89"/>
      <c r="B1468" s="90"/>
    </row>
    <row r="1469" spans="1:2" ht="19.899999999999999" customHeight="1" x14ac:dyDescent="0.25">
      <c r="A1469" s="89"/>
      <c r="B1469" s="90"/>
    </row>
    <row r="1470" spans="1:2" ht="19.899999999999999" customHeight="1" x14ac:dyDescent="0.25">
      <c r="A1470" s="89"/>
      <c r="B1470" s="90"/>
    </row>
    <row r="1471" spans="1:2" ht="19.899999999999999" customHeight="1" x14ac:dyDescent="0.25">
      <c r="A1471" s="89"/>
      <c r="B1471" s="90"/>
    </row>
    <row r="1472" spans="1:2" ht="19.899999999999999" customHeight="1" x14ac:dyDescent="0.25">
      <c r="A1472" s="89"/>
      <c r="B1472" s="90"/>
    </row>
    <row r="1473" spans="1:2" ht="19.899999999999999" customHeight="1" x14ac:dyDescent="0.25">
      <c r="A1473" s="89"/>
      <c r="B1473" s="90"/>
    </row>
    <row r="1474" spans="1:2" ht="19.899999999999999" customHeight="1" x14ac:dyDescent="0.25">
      <c r="A1474" s="89"/>
      <c r="B1474" s="90"/>
    </row>
    <row r="1475" spans="1:2" ht="19.899999999999999" customHeight="1" x14ac:dyDescent="0.25">
      <c r="A1475" s="89"/>
      <c r="B1475" s="90"/>
    </row>
    <row r="1476" spans="1:2" ht="19.899999999999999" customHeight="1" x14ac:dyDescent="0.25">
      <c r="A1476" s="89"/>
      <c r="B1476" s="90"/>
    </row>
    <row r="1477" spans="1:2" ht="19.899999999999999" customHeight="1" x14ac:dyDescent="0.25">
      <c r="A1477" s="89"/>
      <c r="B1477" s="90"/>
    </row>
    <row r="1478" spans="1:2" ht="19.899999999999999" customHeight="1" x14ac:dyDescent="0.25">
      <c r="A1478" s="89"/>
      <c r="B1478" s="90"/>
    </row>
    <row r="1479" spans="1:2" ht="19.899999999999999" customHeight="1" x14ac:dyDescent="0.25">
      <c r="A1479" s="89"/>
      <c r="B1479" s="90"/>
    </row>
    <row r="1480" spans="1:2" ht="19.899999999999999" customHeight="1" x14ac:dyDescent="0.25">
      <c r="A1480" s="89"/>
      <c r="B1480" s="90"/>
    </row>
    <row r="1481" spans="1:2" ht="19.899999999999999" customHeight="1" x14ac:dyDescent="0.25">
      <c r="A1481" s="89"/>
      <c r="B1481" s="90"/>
    </row>
    <row r="1482" spans="1:2" ht="19.899999999999999" customHeight="1" x14ac:dyDescent="0.25">
      <c r="A1482" s="89"/>
      <c r="B1482" s="90"/>
    </row>
    <row r="1483" spans="1:2" ht="19.899999999999999" customHeight="1" x14ac:dyDescent="0.25">
      <c r="A1483" s="89"/>
      <c r="B1483" s="90"/>
    </row>
    <row r="1484" spans="1:2" ht="19.899999999999999" customHeight="1" x14ac:dyDescent="0.25">
      <c r="A1484" s="89"/>
      <c r="B1484" s="90"/>
    </row>
    <row r="1485" spans="1:2" ht="19.899999999999999" customHeight="1" x14ac:dyDescent="0.25">
      <c r="A1485" s="89"/>
      <c r="B1485" s="90"/>
    </row>
    <row r="1486" spans="1:2" ht="19.899999999999999" customHeight="1" x14ac:dyDescent="0.25">
      <c r="A1486" s="89"/>
      <c r="B1486" s="90"/>
    </row>
    <row r="1487" spans="1:2" ht="19.899999999999999" customHeight="1" x14ac:dyDescent="0.25">
      <c r="A1487" s="89"/>
      <c r="B1487" s="90"/>
    </row>
    <row r="1488" spans="1:2" ht="19.899999999999999" customHeight="1" x14ac:dyDescent="0.25">
      <c r="A1488" s="89"/>
      <c r="B1488" s="90"/>
    </row>
    <row r="1489" spans="1:2" ht="19.899999999999999" customHeight="1" x14ac:dyDescent="0.25">
      <c r="A1489" s="89"/>
      <c r="B1489" s="90"/>
    </row>
    <row r="1490" spans="1:2" ht="19.899999999999999" customHeight="1" x14ac:dyDescent="0.25">
      <c r="A1490" s="89"/>
      <c r="B1490" s="90"/>
    </row>
    <row r="1491" spans="1:2" ht="19.899999999999999" customHeight="1" x14ac:dyDescent="0.25">
      <c r="A1491" s="89"/>
      <c r="B1491" s="90"/>
    </row>
    <row r="1492" spans="1:2" ht="19.899999999999999" customHeight="1" x14ac:dyDescent="0.25">
      <c r="A1492" s="89"/>
      <c r="B1492" s="90"/>
    </row>
    <row r="1493" spans="1:2" ht="19.899999999999999" customHeight="1" x14ac:dyDescent="0.25">
      <c r="A1493" s="89"/>
      <c r="B1493" s="90"/>
    </row>
    <row r="1494" spans="1:2" ht="19.899999999999999" customHeight="1" x14ac:dyDescent="0.25">
      <c r="A1494" s="89"/>
      <c r="B1494" s="90"/>
    </row>
    <row r="1495" spans="1:2" ht="19.899999999999999" customHeight="1" x14ac:dyDescent="0.25">
      <c r="A1495" s="89"/>
      <c r="B1495" s="90"/>
    </row>
    <row r="1496" spans="1:2" ht="19.899999999999999" customHeight="1" x14ac:dyDescent="0.25">
      <c r="A1496" s="89"/>
      <c r="B1496" s="90"/>
    </row>
    <row r="1497" spans="1:2" ht="19.899999999999999" customHeight="1" x14ac:dyDescent="0.25">
      <c r="A1497" s="89"/>
      <c r="B1497" s="90"/>
    </row>
    <row r="1498" spans="1:2" ht="19.899999999999999" customHeight="1" x14ac:dyDescent="0.25">
      <c r="A1498" s="89"/>
      <c r="B1498" s="90"/>
    </row>
    <row r="1499" spans="1:2" ht="19.899999999999999" customHeight="1" x14ac:dyDescent="0.25">
      <c r="A1499" s="89"/>
      <c r="B1499" s="90"/>
    </row>
    <row r="1500" spans="1:2" ht="19.899999999999999" customHeight="1" x14ac:dyDescent="0.25">
      <c r="A1500" s="89"/>
      <c r="B1500" s="90"/>
    </row>
    <row r="1501" spans="1:2" ht="19.899999999999999" customHeight="1" x14ac:dyDescent="0.25">
      <c r="A1501" s="89"/>
      <c r="B1501" s="90"/>
    </row>
    <row r="1502" spans="1:2" ht="19.899999999999999" customHeight="1" x14ac:dyDescent="0.25">
      <c r="A1502" s="89"/>
      <c r="B1502" s="90"/>
    </row>
    <row r="1503" spans="1:2" ht="19.899999999999999" customHeight="1" x14ac:dyDescent="0.25">
      <c r="A1503" s="89"/>
      <c r="B1503" s="90"/>
    </row>
    <row r="1504" spans="1:2" ht="19.899999999999999" customHeight="1" x14ac:dyDescent="0.25">
      <c r="A1504" s="89"/>
      <c r="B1504" s="90"/>
    </row>
    <row r="1505" spans="1:2" ht="19.899999999999999" customHeight="1" x14ac:dyDescent="0.25">
      <c r="A1505" s="89"/>
      <c r="B1505" s="90"/>
    </row>
    <row r="1506" spans="1:2" ht="19.899999999999999" customHeight="1" x14ac:dyDescent="0.25">
      <c r="A1506" s="89"/>
      <c r="B1506" s="90"/>
    </row>
    <row r="1507" spans="1:2" ht="19.899999999999999" customHeight="1" x14ac:dyDescent="0.25">
      <c r="A1507" s="89"/>
      <c r="B1507" s="90"/>
    </row>
    <row r="1508" spans="1:2" ht="19.899999999999999" customHeight="1" x14ac:dyDescent="0.25">
      <c r="A1508" s="89"/>
      <c r="B1508" s="90"/>
    </row>
    <row r="1509" spans="1:2" ht="19.899999999999999" customHeight="1" x14ac:dyDescent="0.25">
      <c r="A1509" s="89"/>
      <c r="B1509" s="90"/>
    </row>
    <row r="1510" spans="1:2" ht="19.899999999999999" customHeight="1" x14ac:dyDescent="0.25">
      <c r="A1510" s="89"/>
      <c r="B1510" s="90"/>
    </row>
    <row r="1511" spans="1:2" ht="19.899999999999999" customHeight="1" x14ac:dyDescent="0.25">
      <c r="A1511" s="89"/>
      <c r="B1511" s="90"/>
    </row>
    <row r="1512" spans="1:2" ht="19.899999999999999" customHeight="1" x14ac:dyDescent="0.25">
      <c r="A1512" s="89"/>
      <c r="B1512" s="90"/>
    </row>
    <row r="1513" spans="1:2" ht="19.899999999999999" customHeight="1" x14ac:dyDescent="0.25">
      <c r="A1513" s="89"/>
      <c r="B1513" s="90"/>
    </row>
    <row r="1514" spans="1:2" ht="19.899999999999999" customHeight="1" x14ac:dyDescent="0.25">
      <c r="A1514" s="89"/>
      <c r="B1514" s="90"/>
    </row>
    <row r="1515" spans="1:2" ht="19.899999999999999" customHeight="1" x14ac:dyDescent="0.25">
      <c r="A1515" s="89"/>
      <c r="B1515" s="90"/>
    </row>
    <row r="1516" spans="1:2" ht="19.899999999999999" customHeight="1" x14ac:dyDescent="0.25">
      <c r="A1516" s="89"/>
      <c r="B1516" s="90"/>
    </row>
    <row r="1517" spans="1:2" ht="19.899999999999999" customHeight="1" x14ac:dyDescent="0.25">
      <c r="A1517" s="89"/>
      <c r="B1517" s="90"/>
    </row>
    <row r="1518" spans="1:2" ht="19.899999999999999" customHeight="1" x14ac:dyDescent="0.25">
      <c r="A1518" s="89"/>
      <c r="B1518" s="90"/>
    </row>
    <row r="1519" spans="1:2" ht="19.899999999999999" customHeight="1" x14ac:dyDescent="0.25">
      <c r="A1519" s="89"/>
      <c r="B1519" s="90"/>
    </row>
    <row r="1520" spans="1:2" ht="19.899999999999999" customHeight="1" x14ac:dyDescent="0.25">
      <c r="A1520" s="89"/>
      <c r="B1520" s="90"/>
    </row>
    <row r="1521" spans="1:2" ht="19.899999999999999" customHeight="1" x14ac:dyDescent="0.25">
      <c r="A1521" s="89"/>
      <c r="B1521" s="90"/>
    </row>
    <row r="1522" spans="1:2" ht="19.899999999999999" customHeight="1" x14ac:dyDescent="0.25">
      <c r="A1522" s="89"/>
      <c r="B1522" s="90"/>
    </row>
    <row r="1523" spans="1:2" ht="19.899999999999999" customHeight="1" x14ac:dyDescent="0.25">
      <c r="A1523" s="89"/>
      <c r="B1523" s="90"/>
    </row>
    <row r="1524" spans="1:2" ht="19.899999999999999" customHeight="1" x14ac:dyDescent="0.25">
      <c r="A1524" s="89"/>
      <c r="B1524" s="90"/>
    </row>
    <row r="1525" spans="1:2" ht="19.899999999999999" customHeight="1" x14ac:dyDescent="0.25">
      <c r="A1525" s="89"/>
      <c r="B1525" s="90"/>
    </row>
    <row r="1526" spans="1:2" ht="19.899999999999999" customHeight="1" x14ac:dyDescent="0.25">
      <c r="A1526" s="89"/>
      <c r="B1526" s="90"/>
    </row>
    <row r="1527" spans="1:2" ht="19.899999999999999" customHeight="1" x14ac:dyDescent="0.25">
      <c r="A1527" s="89"/>
      <c r="B1527" s="90"/>
    </row>
    <row r="1528" spans="1:2" ht="19.899999999999999" customHeight="1" x14ac:dyDescent="0.25">
      <c r="A1528" s="89"/>
      <c r="B1528" s="90"/>
    </row>
    <row r="1529" spans="1:2" ht="19.899999999999999" customHeight="1" x14ac:dyDescent="0.25">
      <c r="A1529" s="89"/>
      <c r="B1529" s="90"/>
    </row>
    <row r="1530" spans="1:2" ht="19.899999999999999" customHeight="1" x14ac:dyDescent="0.25">
      <c r="A1530" s="89"/>
      <c r="B1530" s="90"/>
    </row>
    <row r="1531" spans="1:2" ht="19.899999999999999" customHeight="1" x14ac:dyDescent="0.25">
      <c r="A1531" s="89"/>
      <c r="B1531" s="90"/>
    </row>
    <row r="1532" spans="1:2" ht="19.899999999999999" customHeight="1" x14ac:dyDescent="0.25">
      <c r="A1532" s="89"/>
      <c r="B1532" s="90"/>
    </row>
    <row r="1533" spans="1:2" ht="19.899999999999999" customHeight="1" x14ac:dyDescent="0.25">
      <c r="A1533" s="89"/>
      <c r="B1533" s="90"/>
    </row>
    <row r="1534" spans="1:2" ht="19.899999999999999" customHeight="1" x14ac:dyDescent="0.25">
      <c r="A1534" s="89"/>
      <c r="B1534" s="90"/>
    </row>
    <row r="1535" spans="1:2" ht="19.899999999999999" customHeight="1" x14ac:dyDescent="0.25">
      <c r="A1535" s="89"/>
      <c r="B1535" s="90"/>
    </row>
    <row r="1536" spans="1:2" ht="19.899999999999999" customHeight="1" x14ac:dyDescent="0.25">
      <c r="A1536" s="89"/>
      <c r="B1536" s="90"/>
    </row>
    <row r="1537" spans="1:2" ht="19.899999999999999" customHeight="1" x14ac:dyDescent="0.25">
      <c r="A1537" s="89"/>
      <c r="B1537" s="90"/>
    </row>
    <row r="1538" spans="1:2" ht="19.899999999999999" customHeight="1" x14ac:dyDescent="0.25">
      <c r="A1538" s="89"/>
      <c r="B1538" s="90"/>
    </row>
    <row r="1539" spans="1:2" ht="19.899999999999999" customHeight="1" x14ac:dyDescent="0.25">
      <c r="A1539" s="89"/>
      <c r="B1539" s="90"/>
    </row>
    <row r="1540" spans="1:2" ht="19.899999999999999" customHeight="1" x14ac:dyDescent="0.25">
      <c r="A1540" s="89"/>
      <c r="B1540" s="90"/>
    </row>
    <row r="1541" spans="1:2" ht="19.899999999999999" customHeight="1" x14ac:dyDescent="0.25">
      <c r="A1541" s="89"/>
      <c r="B1541" s="90"/>
    </row>
    <row r="1542" spans="1:2" ht="19.899999999999999" customHeight="1" x14ac:dyDescent="0.25">
      <c r="A1542" s="89"/>
      <c r="B1542" s="90"/>
    </row>
    <row r="1543" spans="1:2" ht="19.899999999999999" customHeight="1" x14ac:dyDescent="0.25">
      <c r="A1543" s="89"/>
      <c r="B1543" s="90"/>
    </row>
    <row r="1544" spans="1:2" ht="19.899999999999999" customHeight="1" x14ac:dyDescent="0.25">
      <c r="A1544" s="89"/>
      <c r="B1544" s="90"/>
    </row>
    <row r="1545" spans="1:2" ht="19.899999999999999" customHeight="1" x14ac:dyDescent="0.25">
      <c r="A1545" s="89"/>
      <c r="B1545" s="90"/>
    </row>
    <row r="1546" spans="1:2" ht="19.899999999999999" customHeight="1" x14ac:dyDescent="0.25">
      <c r="A1546" s="89"/>
      <c r="B1546" s="90"/>
    </row>
    <row r="1547" spans="1:2" ht="19.899999999999999" customHeight="1" x14ac:dyDescent="0.25">
      <c r="A1547" s="89"/>
      <c r="B1547" s="90"/>
    </row>
    <row r="1548" spans="1:2" ht="19.899999999999999" customHeight="1" x14ac:dyDescent="0.25">
      <c r="A1548" s="89"/>
      <c r="B1548" s="90"/>
    </row>
    <row r="1549" spans="1:2" ht="19.899999999999999" customHeight="1" x14ac:dyDescent="0.25">
      <c r="A1549" s="89"/>
      <c r="B1549" s="90"/>
    </row>
    <row r="1550" spans="1:2" ht="19.899999999999999" customHeight="1" x14ac:dyDescent="0.25">
      <c r="A1550" s="89"/>
      <c r="B1550" s="90"/>
    </row>
    <row r="1551" spans="1:2" ht="19.899999999999999" customHeight="1" x14ac:dyDescent="0.25">
      <c r="A1551" s="89"/>
      <c r="B1551" s="90"/>
    </row>
    <row r="1552" spans="1:2" ht="19.899999999999999" customHeight="1" x14ac:dyDescent="0.25">
      <c r="A1552" s="89"/>
      <c r="B1552" s="90"/>
    </row>
    <row r="1553" spans="1:2" ht="19.899999999999999" customHeight="1" x14ac:dyDescent="0.25">
      <c r="A1553" s="89"/>
      <c r="B1553" s="90"/>
    </row>
    <row r="1554" spans="1:2" ht="19.899999999999999" customHeight="1" x14ac:dyDescent="0.25">
      <c r="A1554" s="89"/>
      <c r="B1554" s="90"/>
    </row>
    <row r="1555" spans="1:2" ht="19.899999999999999" customHeight="1" x14ac:dyDescent="0.25">
      <c r="A1555" s="89"/>
      <c r="B1555" s="90"/>
    </row>
    <row r="1556" spans="1:2" ht="19.899999999999999" customHeight="1" x14ac:dyDescent="0.25">
      <c r="A1556" s="89"/>
      <c r="B1556" s="90"/>
    </row>
    <row r="1557" spans="1:2" ht="19.899999999999999" customHeight="1" x14ac:dyDescent="0.25">
      <c r="A1557" s="89"/>
      <c r="B1557" s="90"/>
    </row>
    <row r="1558" spans="1:2" ht="19.899999999999999" customHeight="1" x14ac:dyDescent="0.25">
      <c r="A1558" s="89"/>
      <c r="B1558" s="90"/>
    </row>
    <row r="1559" spans="1:2" ht="19.899999999999999" customHeight="1" x14ac:dyDescent="0.25">
      <c r="A1559" s="89"/>
      <c r="B1559" s="90"/>
    </row>
    <row r="1560" spans="1:2" ht="19.899999999999999" customHeight="1" x14ac:dyDescent="0.25">
      <c r="A1560" s="89"/>
      <c r="B1560" s="90"/>
    </row>
    <row r="1561" spans="1:2" ht="19.899999999999999" customHeight="1" x14ac:dyDescent="0.25">
      <c r="A1561" s="89"/>
      <c r="B1561" s="90"/>
    </row>
    <row r="1562" spans="1:2" ht="19.899999999999999" customHeight="1" x14ac:dyDescent="0.25">
      <c r="A1562" s="89"/>
      <c r="B1562" s="90"/>
    </row>
    <row r="1563" spans="1:2" ht="19.899999999999999" customHeight="1" x14ac:dyDescent="0.25">
      <c r="A1563" s="89"/>
      <c r="B1563" s="90"/>
    </row>
    <row r="1564" spans="1:2" ht="19.899999999999999" customHeight="1" x14ac:dyDescent="0.25">
      <c r="A1564" s="89"/>
      <c r="B1564" s="90"/>
    </row>
    <row r="1565" spans="1:2" ht="19.899999999999999" customHeight="1" x14ac:dyDescent="0.25">
      <c r="A1565" s="89"/>
      <c r="B1565" s="90"/>
    </row>
    <row r="1566" spans="1:2" ht="19.899999999999999" customHeight="1" x14ac:dyDescent="0.25">
      <c r="A1566" s="89"/>
      <c r="B1566" s="90"/>
    </row>
    <row r="1567" spans="1:2" ht="19.899999999999999" customHeight="1" x14ac:dyDescent="0.25">
      <c r="A1567" s="89"/>
      <c r="B1567" s="90"/>
    </row>
    <row r="1568" spans="1:2" ht="19.899999999999999" customHeight="1" x14ac:dyDescent="0.25">
      <c r="A1568" s="89"/>
      <c r="B1568" s="90"/>
    </row>
    <row r="1569" spans="1:2" ht="19.899999999999999" customHeight="1" x14ac:dyDescent="0.25">
      <c r="A1569" s="89"/>
      <c r="B1569" s="90"/>
    </row>
    <row r="1570" spans="1:2" ht="19.899999999999999" customHeight="1" x14ac:dyDescent="0.25">
      <c r="A1570" s="89"/>
      <c r="B1570" s="90"/>
    </row>
    <row r="1571" spans="1:2" ht="19.899999999999999" customHeight="1" x14ac:dyDescent="0.25">
      <c r="A1571" s="89"/>
      <c r="B1571" s="90"/>
    </row>
    <row r="1572" spans="1:2" ht="19.899999999999999" customHeight="1" x14ac:dyDescent="0.25">
      <c r="A1572" s="89"/>
      <c r="B1572" s="90"/>
    </row>
    <row r="1573" spans="1:2" ht="19.899999999999999" customHeight="1" x14ac:dyDescent="0.25">
      <c r="A1573" s="89"/>
      <c r="B1573" s="90"/>
    </row>
    <row r="1574" spans="1:2" ht="19.899999999999999" customHeight="1" x14ac:dyDescent="0.25">
      <c r="A1574" s="89"/>
      <c r="B1574" s="90"/>
    </row>
    <row r="1575" spans="1:2" ht="19.899999999999999" customHeight="1" x14ac:dyDescent="0.25">
      <c r="A1575" s="89"/>
      <c r="B1575" s="90"/>
    </row>
    <row r="1576" spans="1:2" ht="19.899999999999999" customHeight="1" x14ac:dyDescent="0.25">
      <c r="A1576" s="89"/>
      <c r="B1576" s="90"/>
    </row>
    <row r="1577" spans="1:2" ht="19.899999999999999" customHeight="1" x14ac:dyDescent="0.25">
      <c r="A1577" s="89"/>
      <c r="B1577" s="90"/>
    </row>
    <row r="1578" spans="1:2" ht="19.899999999999999" customHeight="1" x14ac:dyDescent="0.25">
      <c r="A1578" s="89"/>
      <c r="B1578" s="90"/>
    </row>
    <row r="1579" spans="1:2" ht="19.899999999999999" customHeight="1" x14ac:dyDescent="0.25">
      <c r="A1579" s="89"/>
      <c r="B1579" s="90"/>
    </row>
    <row r="1580" spans="1:2" ht="19.899999999999999" customHeight="1" x14ac:dyDescent="0.25">
      <c r="A1580" s="89"/>
      <c r="B1580" s="90"/>
    </row>
    <row r="1581" spans="1:2" ht="19.899999999999999" customHeight="1" x14ac:dyDescent="0.25">
      <c r="A1581" s="89"/>
      <c r="B1581" s="90"/>
    </row>
    <row r="1582" spans="1:2" ht="19.899999999999999" customHeight="1" x14ac:dyDescent="0.25">
      <c r="A1582" s="89"/>
      <c r="B1582" s="90"/>
    </row>
    <row r="1583" spans="1:2" ht="19.899999999999999" customHeight="1" x14ac:dyDescent="0.25">
      <c r="A1583" s="89"/>
      <c r="B1583" s="90"/>
    </row>
    <row r="1584" spans="1:2" ht="19.899999999999999" customHeight="1" x14ac:dyDescent="0.25">
      <c r="A1584" s="89"/>
      <c r="B1584" s="90"/>
    </row>
    <row r="1585" spans="1:2" ht="19.899999999999999" customHeight="1" x14ac:dyDescent="0.25">
      <c r="A1585" s="89"/>
      <c r="B1585" s="90"/>
    </row>
    <row r="1586" spans="1:2" ht="19.899999999999999" customHeight="1" x14ac:dyDescent="0.25">
      <c r="A1586" s="89"/>
      <c r="B1586" s="90"/>
    </row>
    <row r="1587" spans="1:2" ht="19.899999999999999" customHeight="1" x14ac:dyDescent="0.25">
      <c r="A1587" s="89"/>
      <c r="B1587" s="90"/>
    </row>
    <row r="1588" spans="1:2" ht="19.899999999999999" customHeight="1" x14ac:dyDescent="0.25">
      <c r="A1588" s="89"/>
      <c r="B1588" s="90"/>
    </row>
    <row r="1589" spans="1:2" ht="19.899999999999999" customHeight="1" x14ac:dyDescent="0.25">
      <c r="A1589" s="89"/>
      <c r="B1589" s="90"/>
    </row>
    <row r="1590" spans="1:2" ht="19.899999999999999" customHeight="1" x14ac:dyDescent="0.25">
      <c r="A1590" s="89"/>
      <c r="B1590" s="90"/>
    </row>
    <row r="1591" spans="1:2" ht="19.899999999999999" customHeight="1" x14ac:dyDescent="0.25">
      <c r="A1591" s="89"/>
      <c r="B1591" s="90"/>
    </row>
    <row r="1592" spans="1:2" ht="19.899999999999999" customHeight="1" x14ac:dyDescent="0.25">
      <c r="A1592" s="89"/>
      <c r="B1592" s="90"/>
    </row>
    <row r="1593" spans="1:2" ht="19.899999999999999" customHeight="1" x14ac:dyDescent="0.25">
      <c r="A1593" s="89"/>
      <c r="B1593" s="90"/>
    </row>
    <row r="1594" spans="1:2" ht="19.899999999999999" customHeight="1" x14ac:dyDescent="0.25">
      <c r="A1594" s="89"/>
      <c r="B1594" s="90"/>
    </row>
    <row r="1595" spans="1:2" ht="19.899999999999999" customHeight="1" x14ac:dyDescent="0.25">
      <c r="A1595" s="89"/>
      <c r="B1595" s="90"/>
    </row>
    <row r="1596" spans="1:2" ht="19.899999999999999" customHeight="1" x14ac:dyDescent="0.25">
      <c r="A1596" s="89"/>
      <c r="B1596" s="90"/>
    </row>
    <row r="1597" spans="1:2" ht="19.899999999999999" customHeight="1" x14ac:dyDescent="0.25">
      <c r="A1597" s="89"/>
      <c r="B1597" s="90"/>
    </row>
    <row r="1598" spans="1:2" ht="19.899999999999999" customHeight="1" x14ac:dyDescent="0.25">
      <c r="A1598" s="89"/>
      <c r="B1598" s="90"/>
    </row>
    <row r="1599" spans="1:2" ht="19.899999999999999" customHeight="1" x14ac:dyDescent="0.25">
      <c r="A1599" s="89"/>
      <c r="B1599" s="90"/>
    </row>
    <row r="1600" spans="1:2" ht="19.899999999999999" customHeight="1" x14ac:dyDescent="0.25">
      <c r="A1600" s="89"/>
      <c r="B1600" s="90"/>
    </row>
    <row r="1601" spans="1:2" ht="19.899999999999999" customHeight="1" x14ac:dyDescent="0.25">
      <c r="A1601" s="89"/>
      <c r="B1601" s="90"/>
    </row>
    <row r="1602" spans="1:2" ht="19.899999999999999" customHeight="1" x14ac:dyDescent="0.25">
      <c r="A1602" s="89"/>
      <c r="B1602" s="90"/>
    </row>
    <row r="1603" spans="1:2" ht="19.899999999999999" customHeight="1" x14ac:dyDescent="0.25">
      <c r="A1603" s="89"/>
      <c r="B1603" s="90"/>
    </row>
    <row r="1604" spans="1:2" ht="19.899999999999999" customHeight="1" x14ac:dyDescent="0.25">
      <c r="A1604" s="89"/>
      <c r="B1604" s="90"/>
    </row>
    <row r="1605" spans="1:2" ht="19.899999999999999" customHeight="1" x14ac:dyDescent="0.25">
      <c r="A1605" s="89"/>
      <c r="B1605" s="90"/>
    </row>
    <row r="1606" spans="1:2" ht="19.899999999999999" customHeight="1" x14ac:dyDescent="0.25">
      <c r="A1606" s="89"/>
      <c r="B1606" s="90"/>
    </row>
    <row r="1607" spans="1:2" ht="19.899999999999999" customHeight="1" x14ac:dyDescent="0.25">
      <c r="A1607" s="89"/>
      <c r="B1607" s="90"/>
    </row>
    <row r="1608" spans="1:2" ht="19.899999999999999" customHeight="1" x14ac:dyDescent="0.25">
      <c r="A1608" s="89"/>
      <c r="B1608" s="90"/>
    </row>
    <row r="1609" spans="1:2" ht="19.899999999999999" customHeight="1" x14ac:dyDescent="0.25">
      <c r="A1609" s="89"/>
      <c r="B1609" s="90"/>
    </row>
    <row r="1610" spans="1:2" ht="19.899999999999999" customHeight="1" x14ac:dyDescent="0.25">
      <c r="A1610" s="89"/>
      <c r="B1610" s="90"/>
    </row>
    <row r="1611" spans="1:2" ht="19.899999999999999" customHeight="1" x14ac:dyDescent="0.25">
      <c r="A1611" s="89"/>
      <c r="B1611" s="90"/>
    </row>
    <row r="1612" spans="1:2" ht="19.899999999999999" customHeight="1" x14ac:dyDescent="0.25">
      <c r="A1612" s="89"/>
      <c r="B1612" s="90"/>
    </row>
    <row r="1613" spans="1:2" ht="19.899999999999999" customHeight="1" x14ac:dyDescent="0.25">
      <c r="A1613" s="89"/>
      <c r="B1613" s="90"/>
    </row>
    <row r="1614" spans="1:2" ht="19.899999999999999" customHeight="1" x14ac:dyDescent="0.25">
      <c r="A1614" s="89"/>
      <c r="B1614" s="90"/>
    </row>
    <row r="1615" spans="1:2" ht="19.899999999999999" customHeight="1" x14ac:dyDescent="0.25">
      <c r="A1615" s="89"/>
      <c r="B1615" s="90"/>
    </row>
    <row r="1616" spans="1:2" ht="19.899999999999999" customHeight="1" x14ac:dyDescent="0.25">
      <c r="A1616" s="89"/>
      <c r="B1616" s="90"/>
    </row>
    <row r="1617" spans="1:2" ht="19.899999999999999" customHeight="1" x14ac:dyDescent="0.25">
      <c r="A1617" s="89"/>
      <c r="B1617" s="90"/>
    </row>
    <row r="1618" spans="1:2" ht="19.899999999999999" customHeight="1" x14ac:dyDescent="0.25">
      <c r="A1618" s="89"/>
      <c r="B1618" s="90"/>
    </row>
    <row r="1619" spans="1:2" ht="19.899999999999999" customHeight="1" x14ac:dyDescent="0.25">
      <c r="A1619" s="89"/>
      <c r="B1619" s="90"/>
    </row>
    <row r="1620" spans="1:2" ht="19.899999999999999" customHeight="1" x14ac:dyDescent="0.25">
      <c r="A1620" s="89"/>
      <c r="B1620" s="90"/>
    </row>
    <row r="1621" spans="1:2" ht="19.899999999999999" customHeight="1" x14ac:dyDescent="0.25">
      <c r="A1621" s="89"/>
      <c r="B1621" s="90"/>
    </row>
    <row r="1622" spans="1:2" ht="19.899999999999999" customHeight="1" x14ac:dyDescent="0.25">
      <c r="A1622" s="89"/>
      <c r="B1622" s="90"/>
    </row>
    <row r="1623" spans="1:2" ht="19.899999999999999" customHeight="1" x14ac:dyDescent="0.25">
      <c r="A1623" s="89"/>
      <c r="B1623" s="90"/>
    </row>
    <row r="1624" spans="1:2" ht="19.899999999999999" customHeight="1" x14ac:dyDescent="0.25">
      <c r="A1624" s="89"/>
      <c r="B1624" s="90"/>
    </row>
    <row r="1625" spans="1:2" ht="19.899999999999999" customHeight="1" x14ac:dyDescent="0.25">
      <c r="A1625" s="89"/>
      <c r="B1625" s="90"/>
    </row>
    <row r="1626" spans="1:2" ht="19.899999999999999" customHeight="1" x14ac:dyDescent="0.25">
      <c r="A1626" s="89"/>
      <c r="B1626" s="90"/>
    </row>
    <row r="1627" spans="1:2" ht="19.899999999999999" customHeight="1" x14ac:dyDescent="0.25">
      <c r="A1627" s="89"/>
      <c r="B1627" s="90"/>
    </row>
    <row r="1628" spans="1:2" ht="19.899999999999999" customHeight="1" x14ac:dyDescent="0.25">
      <c r="A1628" s="89"/>
      <c r="B1628" s="90"/>
    </row>
    <row r="1629" spans="1:2" ht="19.899999999999999" customHeight="1" x14ac:dyDescent="0.25">
      <c r="A1629" s="89"/>
      <c r="B1629" s="90"/>
    </row>
    <row r="1630" spans="1:2" ht="19.899999999999999" customHeight="1" x14ac:dyDescent="0.25">
      <c r="A1630" s="89"/>
      <c r="B1630" s="90"/>
    </row>
    <row r="1631" spans="1:2" ht="19.899999999999999" customHeight="1" x14ac:dyDescent="0.25">
      <c r="A1631" s="89"/>
      <c r="B1631" s="90"/>
    </row>
    <row r="1632" spans="1:2" ht="19.899999999999999" customHeight="1" x14ac:dyDescent="0.25">
      <c r="A1632" s="89"/>
      <c r="B1632" s="90"/>
    </row>
    <row r="1633" spans="1:2" ht="19.899999999999999" customHeight="1" x14ac:dyDescent="0.25">
      <c r="A1633" s="89"/>
      <c r="B1633" s="90"/>
    </row>
    <row r="1634" spans="1:2" ht="19.899999999999999" customHeight="1" x14ac:dyDescent="0.25">
      <c r="A1634" s="89"/>
      <c r="B1634" s="90"/>
    </row>
    <row r="1635" spans="1:2" ht="19.899999999999999" customHeight="1" x14ac:dyDescent="0.25">
      <c r="A1635" s="89"/>
      <c r="B1635" s="90"/>
    </row>
    <row r="1636" spans="1:2" ht="19.899999999999999" customHeight="1" x14ac:dyDescent="0.25">
      <c r="A1636" s="89"/>
      <c r="B1636" s="90"/>
    </row>
    <row r="1637" spans="1:2" ht="19.899999999999999" customHeight="1" x14ac:dyDescent="0.25">
      <c r="A1637" s="89"/>
      <c r="B1637" s="90"/>
    </row>
    <row r="1638" spans="1:2" ht="19.899999999999999" customHeight="1" x14ac:dyDescent="0.25">
      <c r="A1638" s="89"/>
      <c r="B1638" s="90"/>
    </row>
    <row r="1639" spans="1:2" ht="19.899999999999999" customHeight="1" x14ac:dyDescent="0.25">
      <c r="A1639" s="89"/>
      <c r="B1639" s="90"/>
    </row>
    <row r="1640" spans="1:2" ht="19.899999999999999" customHeight="1" x14ac:dyDescent="0.25">
      <c r="A1640" s="89"/>
      <c r="B1640" s="90"/>
    </row>
    <row r="1641" spans="1:2" ht="19.899999999999999" customHeight="1" x14ac:dyDescent="0.25">
      <c r="A1641" s="89"/>
      <c r="B1641" s="90"/>
    </row>
    <row r="1642" spans="1:2" ht="19.899999999999999" customHeight="1" x14ac:dyDescent="0.25">
      <c r="A1642" s="89"/>
      <c r="B1642" s="90"/>
    </row>
    <row r="1643" spans="1:2" ht="19.899999999999999" customHeight="1" x14ac:dyDescent="0.25">
      <c r="A1643" s="89"/>
      <c r="B1643" s="90"/>
    </row>
    <row r="1644" spans="1:2" ht="19.899999999999999" customHeight="1" x14ac:dyDescent="0.25">
      <c r="A1644" s="89"/>
      <c r="B1644" s="90"/>
    </row>
    <row r="1645" spans="1:2" ht="19.899999999999999" customHeight="1" x14ac:dyDescent="0.25">
      <c r="A1645" s="89"/>
      <c r="B1645" s="90"/>
    </row>
    <row r="1646" spans="1:2" ht="19.899999999999999" customHeight="1" x14ac:dyDescent="0.25">
      <c r="A1646" s="89"/>
      <c r="B1646" s="90"/>
    </row>
    <row r="1647" spans="1:2" ht="19.899999999999999" customHeight="1" x14ac:dyDescent="0.25">
      <c r="A1647" s="89"/>
      <c r="B1647" s="90"/>
    </row>
    <row r="1648" spans="1:2" ht="19.899999999999999" customHeight="1" x14ac:dyDescent="0.25">
      <c r="A1648" s="89"/>
      <c r="B1648" s="90"/>
    </row>
    <row r="1649" spans="1:2" ht="19.899999999999999" customHeight="1" x14ac:dyDescent="0.25">
      <c r="A1649" s="89"/>
      <c r="B1649" s="90"/>
    </row>
    <row r="1650" spans="1:2" ht="19.899999999999999" customHeight="1" x14ac:dyDescent="0.25">
      <c r="A1650" s="89"/>
      <c r="B1650" s="90"/>
    </row>
    <row r="1651" spans="1:2" ht="19.899999999999999" customHeight="1" x14ac:dyDescent="0.25">
      <c r="A1651" s="89"/>
      <c r="B1651" s="90"/>
    </row>
    <row r="1652" spans="1:2" ht="19.899999999999999" customHeight="1" x14ac:dyDescent="0.25">
      <c r="A1652" s="89"/>
      <c r="B1652" s="90"/>
    </row>
    <row r="1653" spans="1:2" ht="19.899999999999999" customHeight="1" x14ac:dyDescent="0.25">
      <c r="A1653" s="89"/>
      <c r="B1653" s="90"/>
    </row>
    <row r="1654" spans="1:2" ht="19.899999999999999" customHeight="1" x14ac:dyDescent="0.25">
      <c r="A1654" s="89"/>
      <c r="B1654" s="90"/>
    </row>
    <row r="1655" spans="1:2" ht="19.899999999999999" customHeight="1" x14ac:dyDescent="0.25">
      <c r="A1655" s="89"/>
      <c r="B1655" s="90"/>
    </row>
    <row r="1656" spans="1:2" ht="19.899999999999999" customHeight="1" x14ac:dyDescent="0.25">
      <c r="A1656" s="89"/>
      <c r="B1656" s="90"/>
    </row>
    <row r="1657" spans="1:2" ht="19.899999999999999" customHeight="1" x14ac:dyDescent="0.25">
      <c r="A1657" s="89"/>
      <c r="B1657" s="90"/>
    </row>
    <row r="1658" spans="1:2" ht="19.899999999999999" customHeight="1" x14ac:dyDescent="0.25">
      <c r="A1658" s="89"/>
      <c r="B1658" s="90"/>
    </row>
    <row r="1659" spans="1:2" ht="19.899999999999999" customHeight="1" x14ac:dyDescent="0.25">
      <c r="A1659" s="89"/>
      <c r="B1659" s="90"/>
    </row>
    <row r="1660" spans="1:2" ht="19.899999999999999" customHeight="1" x14ac:dyDescent="0.25">
      <c r="A1660" s="89"/>
      <c r="B1660" s="90"/>
    </row>
    <row r="1661" spans="1:2" ht="19.899999999999999" customHeight="1" x14ac:dyDescent="0.25">
      <c r="A1661" s="89"/>
      <c r="B1661" s="90"/>
    </row>
    <row r="1662" spans="1:2" ht="19.899999999999999" customHeight="1" x14ac:dyDescent="0.25">
      <c r="A1662" s="89"/>
      <c r="B1662" s="90"/>
    </row>
    <row r="1663" spans="1:2" ht="19.899999999999999" customHeight="1" x14ac:dyDescent="0.25">
      <c r="A1663" s="89"/>
      <c r="B1663" s="90"/>
    </row>
    <row r="1664" spans="1:2" ht="19.899999999999999" customHeight="1" x14ac:dyDescent="0.25">
      <c r="A1664" s="89"/>
      <c r="B1664" s="90"/>
    </row>
    <row r="1665" spans="1:2" ht="19.899999999999999" customHeight="1" x14ac:dyDescent="0.25">
      <c r="A1665" s="89"/>
      <c r="B1665" s="90"/>
    </row>
    <row r="1666" spans="1:2" ht="19.899999999999999" customHeight="1" x14ac:dyDescent="0.25">
      <c r="A1666" s="89"/>
      <c r="B1666" s="90"/>
    </row>
    <row r="1667" spans="1:2" ht="19.899999999999999" customHeight="1" x14ac:dyDescent="0.25">
      <c r="A1667" s="89"/>
      <c r="B1667" s="90"/>
    </row>
    <row r="1668" spans="1:2" ht="19.899999999999999" customHeight="1" x14ac:dyDescent="0.25">
      <c r="A1668" s="89"/>
      <c r="B1668" s="90"/>
    </row>
    <row r="1669" spans="1:2" ht="19.899999999999999" customHeight="1" x14ac:dyDescent="0.25">
      <c r="A1669" s="89"/>
      <c r="B1669" s="90"/>
    </row>
    <row r="1670" spans="1:2" ht="19.899999999999999" customHeight="1" x14ac:dyDescent="0.25">
      <c r="A1670" s="89"/>
      <c r="B1670" s="90"/>
    </row>
    <row r="1671" spans="1:2" ht="19.899999999999999" customHeight="1" x14ac:dyDescent="0.25">
      <c r="A1671" s="89"/>
      <c r="B1671" s="90"/>
    </row>
    <row r="1672" spans="1:2" ht="19.899999999999999" customHeight="1" x14ac:dyDescent="0.25">
      <c r="A1672" s="89"/>
      <c r="B1672" s="90"/>
    </row>
    <row r="1673" spans="1:2" ht="19.899999999999999" customHeight="1" x14ac:dyDescent="0.25">
      <c r="A1673" s="89"/>
      <c r="B1673" s="90"/>
    </row>
    <row r="1674" spans="1:2" ht="19.899999999999999" customHeight="1" x14ac:dyDescent="0.25">
      <c r="A1674" s="89"/>
      <c r="B1674" s="90"/>
    </row>
    <row r="1675" spans="1:2" ht="19.899999999999999" customHeight="1" x14ac:dyDescent="0.25">
      <c r="A1675" s="89"/>
      <c r="B1675" s="90"/>
    </row>
    <row r="1676" spans="1:2" ht="19.899999999999999" customHeight="1" x14ac:dyDescent="0.25">
      <c r="A1676" s="89"/>
      <c r="B1676" s="90"/>
    </row>
    <row r="1677" spans="1:2" ht="19.899999999999999" customHeight="1" x14ac:dyDescent="0.25">
      <c r="A1677" s="89"/>
      <c r="B1677" s="90"/>
    </row>
    <row r="1678" spans="1:2" ht="19.899999999999999" customHeight="1" x14ac:dyDescent="0.25">
      <c r="A1678" s="89"/>
      <c r="B1678" s="90"/>
    </row>
    <row r="1679" spans="1:2" ht="19.899999999999999" customHeight="1" x14ac:dyDescent="0.25">
      <c r="A1679" s="89"/>
      <c r="B1679" s="90"/>
    </row>
    <row r="1680" spans="1:2" ht="19.899999999999999" customHeight="1" x14ac:dyDescent="0.25">
      <c r="A1680" s="89"/>
      <c r="B1680" s="90"/>
    </row>
    <row r="1681" spans="1:2" ht="19.899999999999999" customHeight="1" x14ac:dyDescent="0.25">
      <c r="A1681" s="89"/>
      <c r="B1681" s="90"/>
    </row>
    <row r="1682" spans="1:2" ht="19.899999999999999" customHeight="1" x14ac:dyDescent="0.25">
      <c r="A1682" s="89"/>
      <c r="B1682" s="90"/>
    </row>
    <row r="1683" spans="1:2" ht="19.899999999999999" customHeight="1" x14ac:dyDescent="0.25">
      <c r="A1683" s="89"/>
      <c r="B1683" s="90"/>
    </row>
    <row r="1684" spans="1:2" ht="19.899999999999999" customHeight="1" x14ac:dyDescent="0.25">
      <c r="A1684" s="89"/>
      <c r="B1684" s="90"/>
    </row>
    <row r="1685" spans="1:2" ht="19.899999999999999" customHeight="1" x14ac:dyDescent="0.25">
      <c r="A1685" s="89"/>
      <c r="B1685" s="90"/>
    </row>
    <row r="1686" spans="1:2" ht="19.899999999999999" customHeight="1" x14ac:dyDescent="0.25">
      <c r="A1686" s="89"/>
      <c r="B1686" s="90"/>
    </row>
    <row r="1687" spans="1:2" ht="19.899999999999999" customHeight="1" x14ac:dyDescent="0.25">
      <c r="A1687" s="89"/>
      <c r="B1687" s="90"/>
    </row>
    <row r="1688" spans="1:2" ht="19.899999999999999" customHeight="1" x14ac:dyDescent="0.25">
      <c r="A1688" s="89"/>
      <c r="B1688" s="90"/>
    </row>
    <row r="1689" spans="1:2" ht="19.899999999999999" customHeight="1" x14ac:dyDescent="0.25">
      <c r="A1689" s="89"/>
      <c r="B1689" s="90"/>
    </row>
    <row r="1690" spans="1:2" ht="19.899999999999999" customHeight="1" x14ac:dyDescent="0.25">
      <c r="A1690" s="89"/>
      <c r="B1690" s="90"/>
    </row>
    <row r="1691" spans="1:2" ht="19.899999999999999" customHeight="1" x14ac:dyDescent="0.25">
      <c r="A1691" s="89"/>
      <c r="B1691" s="90"/>
    </row>
    <row r="1692" spans="1:2" ht="19.899999999999999" customHeight="1" x14ac:dyDescent="0.25">
      <c r="A1692" s="89"/>
      <c r="B1692" s="90"/>
    </row>
    <row r="1693" spans="1:2" ht="19.899999999999999" customHeight="1" x14ac:dyDescent="0.25">
      <c r="A1693" s="89"/>
      <c r="B1693" s="90"/>
    </row>
    <row r="1694" spans="1:2" ht="19.899999999999999" customHeight="1" x14ac:dyDescent="0.25">
      <c r="A1694" s="89"/>
      <c r="B1694" s="90"/>
    </row>
    <row r="1695" spans="1:2" ht="19.899999999999999" customHeight="1" x14ac:dyDescent="0.25">
      <c r="A1695" s="89"/>
      <c r="B1695" s="90"/>
    </row>
    <row r="1696" spans="1:2" ht="19.899999999999999" customHeight="1" x14ac:dyDescent="0.25">
      <c r="A1696" s="89"/>
      <c r="B1696" s="90"/>
    </row>
    <row r="1697" spans="1:2" ht="19.899999999999999" customHeight="1" x14ac:dyDescent="0.25">
      <c r="A1697" s="89"/>
      <c r="B1697" s="90"/>
    </row>
    <row r="1698" spans="1:2" ht="19.899999999999999" customHeight="1" x14ac:dyDescent="0.25">
      <c r="A1698" s="89"/>
      <c r="B1698" s="90"/>
    </row>
    <row r="1699" spans="1:2" ht="19.899999999999999" customHeight="1" x14ac:dyDescent="0.25">
      <c r="A1699" s="89"/>
      <c r="B1699" s="90"/>
    </row>
    <row r="1700" spans="1:2" ht="19.899999999999999" customHeight="1" x14ac:dyDescent="0.25">
      <c r="A1700" s="89"/>
      <c r="B1700" s="90"/>
    </row>
    <row r="1701" spans="1:2" ht="19.899999999999999" customHeight="1" x14ac:dyDescent="0.25">
      <c r="A1701" s="89"/>
      <c r="B1701" s="90"/>
    </row>
    <row r="1702" spans="1:2" ht="19.899999999999999" customHeight="1" x14ac:dyDescent="0.25">
      <c r="A1702" s="89"/>
      <c r="B1702" s="90"/>
    </row>
    <row r="1703" spans="1:2" ht="19.899999999999999" customHeight="1" x14ac:dyDescent="0.25">
      <c r="A1703" s="89"/>
      <c r="B1703" s="90"/>
    </row>
    <row r="1704" spans="1:2" ht="19.899999999999999" customHeight="1" x14ac:dyDescent="0.25">
      <c r="A1704" s="89"/>
      <c r="B1704" s="90"/>
    </row>
    <row r="1705" spans="1:2" ht="19.899999999999999" customHeight="1" x14ac:dyDescent="0.25">
      <c r="A1705" s="89"/>
      <c r="B1705" s="90"/>
    </row>
    <row r="1706" spans="1:2" ht="19.899999999999999" customHeight="1" x14ac:dyDescent="0.25">
      <c r="A1706" s="89"/>
      <c r="B1706" s="90"/>
    </row>
    <row r="1707" spans="1:2" ht="19.899999999999999" customHeight="1" x14ac:dyDescent="0.25">
      <c r="A1707" s="89"/>
      <c r="B1707" s="90"/>
    </row>
    <row r="1708" spans="1:2" ht="19.899999999999999" customHeight="1" x14ac:dyDescent="0.25">
      <c r="A1708" s="89"/>
      <c r="B1708" s="90"/>
    </row>
    <row r="1709" spans="1:2" ht="19.899999999999999" customHeight="1" x14ac:dyDescent="0.25">
      <c r="A1709" s="89"/>
      <c r="B1709" s="90"/>
    </row>
    <row r="1710" spans="1:2" ht="19.899999999999999" customHeight="1" x14ac:dyDescent="0.25">
      <c r="A1710" s="89"/>
      <c r="B1710" s="90"/>
    </row>
    <row r="1711" spans="1:2" ht="19.899999999999999" customHeight="1" x14ac:dyDescent="0.25">
      <c r="A1711" s="89"/>
      <c r="B1711" s="90"/>
    </row>
    <row r="1712" spans="1:2" ht="19.899999999999999" customHeight="1" x14ac:dyDescent="0.25">
      <c r="A1712" s="89"/>
      <c r="B1712" s="90"/>
    </row>
    <row r="1713" spans="1:2" ht="19.899999999999999" customHeight="1" x14ac:dyDescent="0.25">
      <c r="A1713" s="89"/>
      <c r="B1713" s="90"/>
    </row>
    <row r="1714" spans="1:2" ht="19.899999999999999" customHeight="1" x14ac:dyDescent="0.25">
      <c r="A1714" s="89"/>
      <c r="B1714" s="90"/>
    </row>
    <row r="1715" spans="1:2" ht="19.899999999999999" customHeight="1" x14ac:dyDescent="0.25">
      <c r="A1715" s="89"/>
      <c r="B1715" s="90"/>
    </row>
    <row r="1716" spans="1:2" ht="19.899999999999999" customHeight="1" x14ac:dyDescent="0.25">
      <c r="A1716" s="89"/>
      <c r="B1716" s="90"/>
    </row>
    <row r="1717" spans="1:2" ht="19.899999999999999" customHeight="1" x14ac:dyDescent="0.25">
      <c r="A1717" s="89"/>
      <c r="B1717" s="90"/>
    </row>
    <row r="1718" spans="1:2" ht="19.899999999999999" customHeight="1" x14ac:dyDescent="0.25">
      <c r="A1718" s="89"/>
      <c r="B1718" s="90"/>
    </row>
    <row r="1719" spans="1:2" ht="19.899999999999999" customHeight="1" x14ac:dyDescent="0.25">
      <c r="A1719" s="89"/>
      <c r="B1719" s="90"/>
    </row>
    <row r="1720" spans="1:2" ht="19.899999999999999" customHeight="1" x14ac:dyDescent="0.25">
      <c r="A1720" s="89"/>
      <c r="B1720" s="90"/>
    </row>
    <row r="1721" spans="1:2" ht="19.899999999999999" customHeight="1" x14ac:dyDescent="0.25">
      <c r="A1721" s="89"/>
      <c r="B1721" s="90"/>
    </row>
    <row r="1722" spans="1:2" ht="19.899999999999999" customHeight="1" x14ac:dyDescent="0.25">
      <c r="A1722" s="89"/>
      <c r="B1722" s="90"/>
    </row>
    <row r="1723" spans="1:2" ht="19.899999999999999" customHeight="1" x14ac:dyDescent="0.25">
      <c r="A1723" s="89"/>
      <c r="B1723" s="90"/>
    </row>
    <row r="1724" spans="1:2" ht="19.899999999999999" customHeight="1" x14ac:dyDescent="0.25">
      <c r="A1724" s="89"/>
      <c r="B1724" s="90"/>
    </row>
    <row r="1725" spans="1:2" ht="19.899999999999999" customHeight="1" x14ac:dyDescent="0.25">
      <c r="A1725" s="89"/>
      <c r="B1725" s="90"/>
    </row>
    <row r="1726" spans="1:2" ht="19.899999999999999" customHeight="1" x14ac:dyDescent="0.25">
      <c r="A1726" s="89"/>
      <c r="B1726" s="90"/>
    </row>
    <row r="1727" spans="1:2" ht="19.899999999999999" customHeight="1" x14ac:dyDescent="0.25">
      <c r="A1727" s="89"/>
      <c r="B1727" s="90"/>
    </row>
    <row r="1728" spans="1:2" ht="19.899999999999999" customHeight="1" x14ac:dyDescent="0.25">
      <c r="A1728" s="89"/>
      <c r="B1728" s="90"/>
    </row>
    <row r="1729" spans="1:2" ht="19.899999999999999" customHeight="1" x14ac:dyDescent="0.25">
      <c r="A1729" s="89"/>
      <c r="B1729" s="90"/>
    </row>
    <row r="1730" spans="1:2" ht="19.899999999999999" customHeight="1" x14ac:dyDescent="0.25">
      <c r="A1730" s="89"/>
      <c r="B1730" s="90"/>
    </row>
    <row r="1731" spans="1:2" ht="19.899999999999999" customHeight="1" x14ac:dyDescent="0.25">
      <c r="A1731" s="89"/>
      <c r="B1731" s="90"/>
    </row>
    <row r="1732" spans="1:2" ht="19.899999999999999" customHeight="1" x14ac:dyDescent="0.25">
      <c r="A1732" s="89"/>
      <c r="B1732" s="90"/>
    </row>
    <row r="1733" spans="1:2" ht="19.899999999999999" customHeight="1" x14ac:dyDescent="0.25">
      <c r="A1733" s="89"/>
      <c r="B1733" s="90"/>
    </row>
    <row r="1734" spans="1:2" ht="19.899999999999999" customHeight="1" x14ac:dyDescent="0.25">
      <c r="A1734" s="89"/>
      <c r="B1734" s="90"/>
    </row>
    <row r="1735" spans="1:2" ht="19.899999999999999" customHeight="1" x14ac:dyDescent="0.25">
      <c r="A1735" s="89"/>
      <c r="B1735" s="90"/>
    </row>
    <row r="1736" spans="1:2" ht="19.899999999999999" customHeight="1" x14ac:dyDescent="0.25">
      <c r="A1736" s="89"/>
      <c r="B1736" s="90"/>
    </row>
    <row r="1737" spans="1:2" ht="19.899999999999999" customHeight="1" x14ac:dyDescent="0.25">
      <c r="A1737" s="89"/>
      <c r="B1737" s="90"/>
    </row>
    <row r="1738" spans="1:2" ht="19.899999999999999" customHeight="1" x14ac:dyDescent="0.25">
      <c r="A1738" s="89"/>
      <c r="B1738" s="90"/>
    </row>
    <row r="1739" spans="1:2" ht="19.899999999999999" customHeight="1" x14ac:dyDescent="0.25">
      <c r="A1739" s="89"/>
      <c r="B1739" s="90"/>
    </row>
    <row r="1740" spans="1:2" ht="19.899999999999999" customHeight="1" x14ac:dyDescent="0.25">
      <c r="A1740" s="89"/>
      <c r="B1740" s="90"/>
    </row>
    <row r="1741" spans="1:2" ht="19.899999999999999" customHeight="1" x14ac:dyDescent="0.25">
      <c r="A1741" s="89"/>
      <c r="B1741" s="90"/>
    </row>
    <row r="1742" spans="1:2" ht="19.899999999999999" customHeight="1" x14ac:dyDescent="0.25">
      <c r="A1742" s="89"/>
      <c r="B1742" s="90"/>
    </row>
    <row r="1743" spans="1:2" ht="19.899999999999999" customHeight="1" x14ac:dyDescent="0.25">
      <c r="A1743" s="89"/>
      <c r="B1743" s="90"/>
    </row>
    <row r="1744" spans="1:2" ht="19.899999999999999" customHeight="1" x14ac:dyDescent="0.25">
      <c r="A1744" s="89"/>
      <c r="B1744" s="90"/>
    </row>
    <row r="1745" spans="1:2" ht="19.899999999999999" customHeight="1" x14ac:dyDescent="0.25">
      <c r="A1745" s="89"/>
      <c r="B1745" s="90"/>
    </row>
    <row r="1746" spans="1:2" ht="19.899999999999999" customHeight="1" x14ac:dyDescent="0.25">
      <c r="A1746" s="89"/>
      <c r="B1746" s="90"/>
    </row>
    <row r="1747" spans="1:2" ht="19.899999999999999" customHeight="1" x14ac:dyDescent="0.25">
      <c r="A1747" s="89"/>
      <c r="B1747" s="90"/>
    </row>
    <row r="1748" spans="1:2" ht="19.899999999999999" customHeight="1" x14ac:dyDescent="0.25">
      <c r="A1748" s="89"/>
      <c r="B1748" s="90"/>
    </row>
    <row r="1749" spans="1:2" ht="19.899999999999999" customHeight="1" x14ac:dyDescent="0.25">
      <c r="A1749" s="89"/>
      <c r="B1749" s="90"/>
    </row>
    <row r="1750" spans="1:2" ht="19.899999999999999" customHeight="1" x14ac:dyDescent="0.25">
      <c r="A1750" s="89"/>
      <c r="B1750" s="90"/>
    </row>
    <row r="1751" spans="1:2" ht="19.899999999999999" customHeight="1" x14ac:dyDescent="0.25">
      <c r="A1751" s="89"/>
      <c r="B1751" s="90"/>
    </row>
    <row r="1752" spans="1:2" ht="19.899999999999999" customHeight="1" x14ac:dyDescent="0.25">
      <c r="A1752" s="89"/>
      <c r="B1752" s="90"/>
    </row>
    <row r="1753" spans="1:2" ht="19.899999999999999" customHeight="1" x14ac:dyDescent="0.25">
      <c r="A1753" s="89"/>
      <c r="B1753" s="90"/>
    </row>
    <row r="1754" spans="1:2" ht="19.899999999999999" customHeight="1" x14ac:dyDescent="0.25">
      <c r="A1754" s="89"/>
      <c r="B1754" s="90"/>
    </row>
    <row r="1755" spans="1:2" ht="19.899999999999999" customHeight="1" x14ac:dyDescent="0.25">
      <c r="A1755" s="89"/>
      <c r="B1755" s="90"/>
    </row>
    <row r="1756" spans="1:2" ht="19.899999999999999" customHeight="1" x14ac:dyDescent="0.25">
      <c r="A1756" s="89"/>
      <c r="B1756" s="90"/>
    </row>
    <row r="1757" spans="1:2" ht="19.899999999999999" customHeight="1" x14ac:dyDescent="0.25">
      <c r="A1757" s="89"/>
      <c r="B1757" s="90"/>
    </row>
    <row r="1758" spans="1:2" ht="19.899999999999999" customHeight="1" x14ac:dyDescent="0.25">
      <c r="A1758" s="89"/>
      <c r="B1758" s="90"/>
    </row>
    <row r="1759" spans="1:2" ht="19.899999999999999" customHeight="1" x14ac:dyDescent="0.25">
      <c r="A1759" s="89"/>
      <c r="B1759" s="90"/>
    </row>
    <row r="1760" spans="1:2" ht="19.899999999999999" customHeight="1" x14ac:dyDescent="0.25">
      <c r="A1760" s="89"/>
      <c r="B1760" s="90"/>
    </row>
    <row r="1761" spans="1:2" ht="19.899999999999999" customHeight="1" x14ac:dyDescent="0.25">
      <c r="A1761" s="89"/>
      <c r="B1761" s="90"/>
    </row>
    <row r="1762" spans="1:2" ht="19.899999999999999" customHeight="1" x14ac:dyDescent="0.25">
      <c r="A1762" s="89"/>
      <c r="B1762" s="90"/>
    </row>
    <row r="1763" spans="1:2" ht="19.899999999999999" customHeight="1" x14ac:dyDescent="0.25">
      <c r="A1763" s="89"/>
      <c r="B1763" s="90"/>
    </row>
    <row r="1764" spans="1:2" ht="19.899999999999999" customHeight="1" x14ac:dyDescent="0.25">
      <c r="A1764" s="89"/>
      <c r="B1764" s="90"/>
    </row>
    <row r="1765" spans="1:2" ht="19.899999999999999" customHeight="1" x14ac:dyDescent="0.25">
      <c r="A1765" s="89"/>
      <c r="B1765" s="90"/>
    </row>
    <row r="1766" spans="1:2" ht="19.899999999999999" customHeight="1" x14ac:dyDescent="0.25">
      <c r="A1766" s="89"/>
      <c r="B1766" s="90"/>
    </row>
    <row r="1767" spans="1:2" ht="19.899999999999999" customHeight="1" x14ac:dyDescent="0.25">
      <c r="A1767" s="89"/>
      <c r="B1767" s="90"/>
    </row>
    <row r="1768" spans="1:2" ht="19.899999999999999" customHeight="1" x14ac:dyDescent="0.25">
      <c r="A1768" s="89"/>
      <c r="B1768" s="90"/>
    </row>
    <row r="1769" spans="1:2" ht="19.899999999999999" customHeight="1" x14ac:dyDescent="0.25">
      <c r="A1769" s="89"/>
      <c r="B1769" s="90"/>
    </row>
    <row r="1770" spans="1:2" ht="19.899999999999999" customHeight="1" x14ac:dyDescent="0.25">
      <c r="A1770" s="89"/>
      <c r="B1770" s="90"/>
    </row>
    <row r="1771" spans="1:2" ht="19.899999999999999" customHeight="1" x14ac:dyDescent="0.25">
      <c r="A1771" s="89"/>
      <c r="B1771" s="90"/>
    </row>
    <row r="1772" spans="1:2" ht="19.899999999999999" customHeight="1" x14ac:dyDescent="0.25">
      <c r="A1772" s="89"/>
      <c r="B1772" s="90"/>
    </row>
    <row r="1773" spans="1:2" ht="19.899999999999999" customHeight="1" x14ac:dyDescent="0.25">
      <c r="A1773" s="89"/>
      <c r="B1773" s="90"/>
    </row>
    <row r="1774" spans="1:2" ht="19.899999999999999" customHeight="1" x14ac:dyDescent="0.25">
      <c r="A1774" s="89"/>
      <c r="B1774" s="90"/>
    </row>
    <row r="1775" spans="1:2" ht="19.899999999999999" customHeight="1" x14ac:dyDescent="0.25">
      <c r="A1775" s="89"/>
      <c r="B1775" s="90"/>
    </row>
    <row r="1776" spans="1:2" ht="19.899999999999999" customHeight="1" x14ac:dyDescent="0.25">
      <c r="A1776" s="89"/>
      <c r="B1776" s="90"/>
    </row>
    <row r="1777" spans="1:2" ht="19.899999999999999" customHeight="1" x14ac:dyDescent="0.25">
      <c r="A1777" s="89"/>
      <c r="B1777" s="90"/>
    </row>
    <row r="1778" spans="1:2" ht="19.899999999999999" customHeight="1" x14ac:dyDescent="0.25">
      <c r="A1778" s="89"/>
      <c r="B1778" s="90"/>
    </row>
    <row r="1779" spans="1:2" ht="19.899999999999999" customHeight="1" x14ac:dyDescent="0.25">
      <c r="A1779" s="89"/>
      <c r="B1779" s="90"/>
    </row>
    <row r="1780" spans="1:2" ht="19.899999999999999" customHeight="1" x14ac:dyDescent="0.25">
      <c r="A1780" s="89"/>
      <c r="B1780" s="90"/>
    </row>
    <row r="1781" spans="1:2" ht="19.899999999999999" customHeight="1" x14ac:dyDescent="0.25">
      <c r="A1781" s="89"/>
      <c r="B1781" s="90"/>
    </row>
    <row r="1782" spans="1:2" ht="19.899999999999999" customHeight="1" x14ac:dyDescent="0.25">
      <c r="A1782" s="89"/>
      <c r="B1782" s="90"/>
    </row>
    <row r="1783" spans="1:2" ht="19.899999999999999" customHeight="1" x14ac:dyDescent="0.25">
      <c r="A1783" s="89"/>
      <c r="B1783" s="90"/>
    </row>
    <row r="1784" spans="1:2" ht="19.899999999999999" customHeight="1" x14ac:dyDescent="0.25">
      <c r="A1784" s="89"/>
      <c r="B1784" s="90"/>
    </row>
    <row r="1785" spans="1:2" ht="19.899999999999999" customHeight="1" x14ac:dyDescent="0.25">
      <c r="A1785" s="89"/>
      <c r="B1785" s="90"/>
    </row>
    <row r="1786" spans="1:2" ht="19.899999999999999" customHeight="1" x14ac:dyDescent="0.25">
      <c r="A1786" s="89"/>
      <c r="B1786" s="90"/>
    </row>
    <row r="1787" spans="1:2" ht="19.899999999999999" customHeight="1" x14ac:dyDescent="0.25">
      <c r="A1787" s="89"/>
      <c r="B1787" s="90"/>
    </row>
    <row r="1788" spans="1:2" ht="19.899999999999999" customHeight="1" x14ac:dyDescent="0.25">
      <c r="A1788" s="89"/>
      <c r="B1788" s="90"/>
    </row>
    <row r="1789" spans="1:2" ht="19.899999999999999" customHeight="1" x14ac:dyDescent="0.25">
      <c r="A1789" s="89"/>
      <c r="B1789" s="90"/>
    </row>
    <row r="1790" spans="1:2" ht="19.899999999999999" customHeight="1" x14ac:dyDescent="0.25">
      <c r="A1790" s="89"/>
      <c r="B1790" s="90"/>
    </row>
    <row r="1791" spans="1:2" ht="19.899999999999999" customHeight="1" x14ac:dyDescent="0.25">
      <c r="A1791" s="89"/>
      <c r="B1791" s="90"/>
    </row>
    <row r="1792" spans="1:2" ht="19.899999999999999" customHeight="1" x14ac:dyDescent="0.25">
      <c r="A1792" s="89"/>
      <c r="B1792" s="90"/>
    </row>
    <row r="1793" spans="1:2" ht="19.899999999999999" customHeight="1" x14ac:dyDescent="0.25">
      <c r="A1793" s="89"/>
      <c r="B1793" s="90"/>
    </row>
    <row r="1794" spans="1:2" ht="19.899999999999999" customHeight="1" x14ac:dyDescent="0.25">
      <c r="A1794" s="89"/>
      <c r="B1794" s="90"/>
    </row>
    <row r="1795" spans="1:2" ht="19.899999999999999" customHeight="1" x14ac:dyDescent="0.25">
      <c r="A1795" s="89"/>
      <c r="B1795" s="90"/>
    </row>
    <row r="1796" spans="1:2" ht="19.899999999999999" customHeight="1" x14ac:dyDescent="0.25">
      <c r="A1796" s="89"/>
      <c r="B1796" s="90"/>
    </row>
    <row r="1797" spans="1:2" ht="19.899999999999999" customHeight="1" x14ac:dyDescent="0.25">
      <c r="A1797" s="89"/>
      <c r="B1797" s="90"/>
    </row>
    <row r="1798" spans="1:2" ht="19.899999999999999" customHeight="1" x14ac:dyDescent="0.25">
      <c r="A1798" s="89"/>
      <c r="B1798" s="90"/>
    </row>
    <row r="1799" spans="1:2" ht="19.899999999999999" customHeight="1" x14ac:dyDescent="0.25">
      <c r="A1799" s="89"/>
      <c r="B1799" s="90"/>
    </row>
    <row r="1800" spans="1:2" ht="19.899999999999999" customHeight="1" x14ac:dyDescent="0.25">
      <c r="A1800" s="89"/>
      <c r="B1800" s="90"/>
    </row>
    <row r="1801" spans="1:2" ht="19.899999999999999" customHeight="1" x14ac:dyDescent="0.25">
      <c r="A1801" s="89"/>
      <c r="B1801" s="90"/>
    </row>
    <row r="1802" spans="1:2" ht="19.899999999999999" customHeight="1" x14ac:dyDescent="0.25">
      <c r="A1802" s="89"/>
      <c r="B1802" s="90"/>
    </row>
    <row r="1803" spans="1:2" ht="19.899999999999999" customHeight="1" x14ac:dyDescent="0.25">
      <c r="A1803" s="89"/>
      <c r="B1803" s="90"/>
    </row>
    <row r="1804" spans="1:2" ht="19.899999999999999" customHeight="1" x14ac:dyDescent="0.25">
      <c r="A1804" s="89"/>
      <c r="B1804" s="90"/>
    </row>
    <row r="1805" spans="1:2" ht="19.899999999999999" customHeight="1" x14ac:dyDescent="0.25">
      <c r="A1805" s="89"/>
      <c r="B1805" s="90"/>
    </row>
    <row r="1806" spans="1:2" ht="19.899999999999999" customHeight="1" x14ac:dyDescent="0.25">
      <c r="A1806" s="89"/>
      <c r="B1806" s="90"/>
    </row>
    <row r="1807" spans="1:2" ht="19.899999999999999" customHeight="1" x14ac:dyDescent="0.25">
      <c r="A1807" s="89"/>
      <c r="B1807" s="90"/>
    </row>
    <row r="1808" spans="1:2" ht="19.899999999999999" customHeight="1" x14ac:dyDescent="0.25">
      <c r="A1808" s="89"/>
      <c r="B1808" s="90"/>
    </row>
    <row r="1809" spans="1:2" ht="19.899999999999999" customHeight="1" x14ac:dyDescent="0.25">
      <c r="A1809" s="89"/>
      <c r="B1809" s="90"/>
    </row>
    <row r="1810" spans="1:2" ht="19.899999999999999" customHeight="1" x14ac:dyDescent="0.25">
      <c r="A1810" s="89"/>
      <c r="B1810" s="90"/>
    </row>
    <row r="1811" spans="1:2" ht="19.899999999999999" customHeight="1" x14ac:dyDescent="0.25">
      <c r="A1811" s="89"/>
      <c r="B1811" s="90"/>
    </row>
    <row r="1812" spans="1:2" ht="19.899999999999999" customHeight="1" x14ac:dyDescent="0.25">
      <c r="A1812" s="89"/>
      <c r="B1812" s="90"/>
    </row>
    <row r="1813" spans="1:2" ht="19.899999999999999" customHeight="1" x14ac:dyDescent="0.25">
      <c r="A1813" s="89"/>
      <c r="B1813" s="90"/>
    </row>
    <row r="1814" spans="1:2" ht="19.899999999999999" customHeight="1" x14ac:dyDescent="0.25">
      <c r="A1814" s="89"/>
      <c r="B1814" s="90"/>
    </row>
    <row r="1815" spans="1:2" ht="19.899999999999999" customHeight="1" x14ac:dyDescent="0.25">
      <c r="A1815" s="89"/>
      <c r="B1815" s="90"/>
    </row>
    <row r="1816" spans="1:2" ht="19.899999999999999" customHeight="1" x14ac:dyDescent="0.25">
      <c r="A1816" s="89"/>
      <c r="B1816" s="90"/>
    </row>
    <row r="1817" spans="1:2" ht="19.899999999999999" customHeight="1" x14ac:dyDescent="0.25">
      <c r="A1817" s="89"/>
      <c r="B1817" s="90"/>
    </row>
    <row r="1818" spans="1:2" ht="19.899999999999999" customHeight="1" x14ac:dyDescent="0.25">
      <c r="A1818" s="89"/>
      <c r="B1818" s="90"/>
    </row>
    <row r="1819" spans="1:2" ht="19.899999999999999" customHeight="1" x14ac:dyDescent="0.25">
      <c r="A1819" s="89"/>
      <c r="B1819" s="90"/>
    </row>
    <row r="1820" spans="1:2" ht="19.899999999999999" customHeight="1" x14ac:dyDescent="0.25">
      <c r="A1820" s="89"/>
      <c r="B1820" s="90"/>
    </row>
    <row r="1821" spans="1:2" ht="19.899999999999999" customHeight="1" x14ac:dyDescent="0.25">
      <c r="A1821" s="89"/>
      <c r="B1821" s="90"/>
    </row>
    <row r="1822" spans="1:2" ht="19.899999999999999" customHeight="1" x14ac:dyDescent="0.25">
      <c r="A1822" s="89"/>
      <c r="B1822" s="90"/>
    </row>
    <row r="1823" spans="1:2" ht="19.899999999999999" customHeight="1" x14ac:dyDescent="0.25">
      <c r="A1823" s="89"/>
      <c r="B1823" s="90"/>
    </row>
    <row r="1824" spans="1:2" ht="19.899999999999999" customHeight="1" x14ac:dyDescent="0.25">
      <c r="A1824" s="89"/>
      <c r="B1824" s="90"/>
    </row>
    <row r="1825" spans="1:2" ht="19.899999999999999" customHeight="1" x14ac:dyDescent="0.25">
      <c r="A1825" s="89"/>
      <c r="B1825" s="90"/>
    </row>
    <row r="1826" spans="1:2" ht="19.899999999999999" customHeight="1" x14ac:dyDescent="0.25">
      <c r="A1826" s="89"/>
      <c r="B1826" s="90"/>
    </row>
    <row r="1827" spans="1:2" ht="19.899999999999999" customHeight="1" x14ac:dyDescent="0.25">
      <c r="A1827" s="89"/>
      <c r="B1827" s="90"/>
    </row>
    <row r="1828" spans="1:2" ht="19.899999999999999" customHeight="1" x14ac:dyDescent="0.25">
      <c r="A1828" s="89"/>
      <c r="B1828" s="90"/>
    </row>
    <row r="1829" spans="1:2" ht="19.899999999999999" customHeight="1" x14ac:dyDescent="0.25">
      <c r="A1829" s="89"/>
      <c r="B1829" s="90"/>
    </row>
    <row r="1830" spans="1:2" ht="19.899999999999999" customHeight="1" x14ac:dyDescent="0.25">
      <c r="A1830" s="89"/>
      <c r="B1830" s="90"/>
    </row>
    <row r="1831" spans="1:2" ht="19.899999999999999" customHeight="1" x14ac:dyDescent="0.25">
      <c r="A1831" s="89"/>
      <c r="B1831" s="90"/>
    </row>
    <row r="1832" spans="1:2" ht="19.899999999999999" customHeight="1" x14ac:dyDescent="0.25">
      <c r="A1832" s="89"/>
      <c r="B1832" s="90"/>
    </row>
    <row r="1833" spans="1:2" ht="19.899999999999999" customHeight="1" x14ac:dyDescent="0.25">
      <c r="A1833" s="89"/>
      <c r="B1833" s="90"/>
    </row>
    <row r="1834" spans="1:2" ht="19.899999999999999" customHeight="1" x14ac:dyDescent="0.25">
      <c r="A1834" s="89"/>
      <c r="B1834" s="90"/>
    </row>
    <row r="1835" spans="1:2" ht="19.899999999999999" customHeight="1" x14ac:dyDescent="0.25">
      <c r="A1835" s="89"/>
      <c r="B1835" s="90"/>
    </row>
    <row r="1836" spans="1:2" ht="19.899999999999999" customHeight="1" x14ac:dyDescent="0.25">
      <c r="A1836" s="89"/>
      <c r="B1836" s="90"/>
    </row>
    <row r="1837" spans="1:2" ht="19.899999999999999" customHeight="1" x14ac:dyDescent="0.25">
      <c r="A1837" s="89"/>
      <c r="B1837" s="90"/>
    </row>
    <row r="1838" spans="1:2" ht="19.899999999999999" customHeight="1" x14ac:dyDescent="0.25">
      <c r="A1838" s="89"/>
      <c r="B1838" s="90"/>
    </row>
    <row r="1839" spans="1:2" ht="19.899999999999999" customHeight="1" x14ac:dyDescent="0.25">
      <c r="A1839" s="89"/>
      <c r="B1839" s="90"/>
    </row>
    <row r="1840" spans="1:2" ht="19.899999999999999" customHeight="1" x14ac:dyDescent="0.25">
      <c r="A1840" s="89"/>
      <c r="B1840" s="90"/>
    </row>
    <row r="1841" spans="1:2" ht="19.899999999999999" customHeight="1" x14ac:dyDescent="0.25">
      <c r="A1841" s="89"/>
      <c r="B1841" s="90"/>
    </row>
    <row r="1842" spans="1:2" ht="19.899999999999999" customHeight="1" x14ac:dyDescent="0.25">
      <c r="A1842" s="89"/>
      <c r="B1842" s="90"/>
    </row>
    <row r="1843" spans="1:2" ht="19.899999999999999" customHeight="1" x14ac:dyDescent="0.25">
      <c r="A1843" s="89"/>
      <c r="B1843" s="90"/>
    </row>
    <row r="1844" spans="1:2" ht="19.899999999999999" customHeight="1" x14ac:dyDescent="0.25">
      <c r="A1844" s="89"/>
      <c r="B1844" s="90"/>
    </row>
    <row r="1845" spans="1:2" ht="19.899999999999999" customHeight="1" x14ac:dyDescent="0.25">
      <c r="A1845" s="89"/>
      <c r="B1845" s="90"/>
    </row>
    <row r="1846" spans="1:2" ht="19.899999999999999" customHeight="1" x14ac:dyDescent="0.25">
      <c r="A1846" s="89"/>
      <c r="B1846" s="90"/>
    </row>
    <row r="1847" spans="1:2" ht="19.899999999999999" customHeight="1" x14ac:dyDescent="0.25">
      <c r="A1847" s="89"/>
      <c r="B1847" s="90"/>
    </row>
    <row r="1848" spans="1:2" ht="19.899999999999999" customHeight="1" x14ac:dyDescent="0.25">
      <c r="A1848" s="89"/>
      <c r="B1848" s="90"/>
    </row>
    <row r="1849" spans="1:2" ht="19.899999999999999" customHeight="1" x14ac:dyDescent="0.25">
      <c r="A1849" s="89"/>
      <c r="B1849" s="90"/>
    </row>
    <row r="1850" spans="1:2" ht="19.899999999999999" customHeight="1" x14ac:dyDescent="0.25">
      <c r="A1850" s="89"/>
      <c r="B1850" s="90"/>
    </row>
    <row r="1851" spans="1:2" ht="19.899999999999999" customHeight="1" x14ac:dyDescent="0.25">
      <c r="A1851" s="89"/>
      <c r="B1851" s="90"/>
    </row>
    <row r="1852" spans="1:2" ht="19.899999999999999" customHeight="1" x14ac:dyDescent="0.25">
      <c r="A1852" s="89"/>
      <c r="B1852" s="90"/>
    </row>
    <row r="1853" spans="1:2" ht="19.899999999999999" customHeight="1" x14ac:dyDescent="0.25">
      <c r="A1853" s="89"/>
      <c r="B1853" s="90"/>
    </row>
    <row r="1854" spans="1:2" ht="19.899999999999999" customHeight="1" x14ac:dyDescent="0.25">
      <c r="A1854" s="89"/>
      <c r="B1854" s="90"/>
    </row>
    <row r="1855" spans="1:2" ht="19.899999999999999" customHeight="1" x14ac:dyDescent="0.25">
      <c r="A1855" s="89"/>
      <c r="B1855" s="90"/>
    </row>
    <row r="1856" spans="1:2" ht="19.899999999999999" customHeight="1" x14ac:dyDescent="0.25">
      <c r="A1856" s="89"/>
      <c r="B1856" s="90"/>
    </row>
    <row r="1857" spans="1:2" ht="19.899999999999999" customHeight="1" x14ac:dyDescent="0.25">
      <c r="A1857" s="89"/>
      <c r="B1857" s="90"/>
    </row>
    <row r="1858" spans="1:2" ht="19.899999999999999" customHeight="1" x14ac:dyDescent="0.25">
      <c r="A1858" s="89"/>
      <c r="B1858" s="90"/>
    </row>
    <row r="1859" spans="1:2" ht="19.899999999999999" customHeight="1" x14ac:dyDescent="0.25">
      <c r="A1859" s="89"/>
      <c r="B1859" s="90"/>
    </row>
    <row r="1860" spans="1:2" ht="19.899999999999999" customHeight="1" x14ac:dyDescent="0.25">
      <c r="A1860" s="89"/>
      <c r="B1860" s="90"/>
    </row>
    <row r="1861" spans="1:2" ht="19.899999999999999" customHeight="1" x14ac:dyDescent="0.25">
      <c r="A1861" s="89"/>
      <c r="B1861" s="90"/>
    </row>
    <row r="1862" spans="1:2" ht="19.899999999999999" customHeight="1" x14ac:dyDescent="0.25">
      <c r="A1862" s="89"/>
      <c r="B1862" s="90"/>
    </row>
    <row r="1863" spans="1:2" ht="19.899999999999999" customHeight="1" x14ac:dyDescent="0.25">
      <c r="A1863" s="89"/>
      <c r="B1863" s="90"/>
    </row>
    <row r="1864" spans="1:2" ht="19.899999999999999" customHeight="1" x14ac:dyDescent="0.25">
      <c r="A1864" s="89"/>
      <c r="B1864" s="90"/>
    </row>
    <row r="1865" spans="1:2" ht="19.899999999999999" customHeight="1" x14ac:dyDescent="0.25">
      <c r="A1865" s="89"/>
      <c r="B1865" s="90"/>
    </row>
    <row r="1866" spans="1:2" ht="19.899999999999999" customHeight="1" x14ac:dyDescent="0.25">
      <c r="A1866" s="89"/>
      <c r="B1866" s="90"/>
    </row>
    <row r="1867" spans="1:2" ht="19.899999999999999" customHeight="1" x14ac:dyDescent="0.25">
      <c r="A1867" s="89"/>
      <c r="B1867" s="90"/>
    </row>
    <row r="1868" spans="1:2" ht="19.899999999999999" customHeight="1" x14ac:dyDescent="0.25">
      <c r="A1868" s="89"/>
      <c r="B1868" s="90"/>
    </row>
    <row r="1869" spans="1:2" ht="19.899999999999999" customHeight="1" x14ac:dyDescent="0.25">
      <c r="A1869" s="89"/>
      <c r="B1869" s="90"/>
    </row>
    <row r="1870" spans="1:2" ht="19.899999999999999" customHeight="1" x14ac:dyDescent="0.25">
      <c r="A1870" s="89"/>
      <c r="B1870" s="90"/>
    </row>
    <row r="1871" spans="1:2" ht="19.899999999999999" customHeight="1" x14ac:dyDescent="0.25">
      <c r="A1871" s="89"/>
      <c r="B1871" s="90"/>
    </row>
    <row r="1872" spans="1:2" ht="19.899999999999999" customHeight="1" x14ac:dyDescent="0.25">
      <c r="A1872" s="89"/>
      <c r="B1872" s="90"/>
    </row>
    <row r="1873" spans="1:2" ht="19.899999999999999" customHeight="1" x14ac:dyDescent="0.25">
      <c r="A1873" s="89"/>
      <c r="B1873" s="90"/>
    </row>
    <row r="1874" spans="1:2" ht="19.899999999999999" customHeight="1" x14ac:dyDescent="0.25">
      <c r="A1874" s="89"/>
      <c r="B1874" s="90"/>
    </row>
    <row r="1875" spans="1:2" ht="19.899999999999999" customHeight="1" x14ac:dyDescent="0.25">
      <c r="A1875" s="89"/>
      <c r="B1875" s="90"/>
    </row>
    <row r="1876" spans="1:2" ht="19.899999999999999" customHeight="1" x14ac:dyDescent="0.25">
      <c r="A1876" s="89"/>
      <c r="B1876" s="90"/>
    </row>
    <row r="1877" spans="1:2" ht="19.899999999999999" customHeight="1" x14ac:dyDescent="0.25">
      <c r="A1877" s="89"/>
      <c r="B1877" s="90"/>
    </row>
    <row r="1878" spans="1:2" ht="19.899999999999999" customHeight="1" x14ac:dyDescent="0.25">
      <c r="A1878" s="89"/>
      <c r="B1878" s="90"/>
    </row>
    <row r="1879" spans="1:2" ht="19.899999999999999" customHeight="1" x14ac:dyDescent="0.25">
      <c r="A1879" s="89"/>
      <c r="B1879" s="90"/>
    </row>
    <row r="1880" spans="1:2" ht="19.899999999999999" customHeight="1" x14ac:dyDescent="0.25">
      <c r="A1880" s="89"/>
      <c r="B1880" s="90"/>
    </row>
    <row r="1881" spans="1:2" ht="19.899999999999999" customHeight="1" x14ac:dyDescent="0.25">
      <c r="A1881" s="89"/>
      <c r="B1881" s="90"/>
    </row>
    <row r="1882" spans="1:2" ht="19.899999999999999" customHeight="1" x14ac:dyDescent="0.25">
      <c r="A1882" s="89"/>
      <c r="B1882" s="90"/>
    </row>
    <row r="1883" spans="1:2" ht="19.899999999999999" customHeight="1" x14ac:dyDescent="0.25">
      <c r="A1883" s="89"/>
      <c r="B1883" s="90"/>
    </row>
    <row r="1884" spans="1:2" ht="19.899999999999999" customHeight="1" x14ac:dyDescent="0.25">
      <c r="A1884" s="89"/>
      <c r="B1884" s="90"/>
    </row>
    <row r="1885" spans="1:2" ht="19.899999999999999" customHeight="1" x14ac:dyDescent="0.25">
      <c r="A1885" s="89"/>
      <c r="B1885" s="90"/>
    </row>
    <row r="1886" spans="1:2" ht="19.899999999999999" customHeight="1" x14ac:dyDescent="0.25">
      <c r="A1886" s="89"/>
      <c r="B1886" s="90"/>
    </row>
    <row r="1887" spans="1:2" ht="19.899999999999999" customHeight="1" x14ac:dyDescent="0.25">
      <c r="A1887" s="89"/>
      <c r="B1887" s="90"/>
    </row>
    <row r="1888" spans="1:2" ht="19.899999999999999" customHeight="1" x14ac:dyDescent="0.25">
      <c r="A1888" s="89"/>
      <c r="B1888" s="90"/>
    </row>
    <row r="1889" spans="1:2" ht="19.899999999999999" customHeight="1" x14ac:dyDescent="0.25">
      <c r="A1889" s="89"/>
      <c r="B1889" s="90"/>
    </row>
    <row r="1890" spans="1:2" ht="19.899999999999999" customHeight="1" x14ac:dyDescent="0.25">
      <c r="A1890" s="89"/>
      <c r="B1890" s="90"/>
    </row>
    <row r="1891" spans="1:2" ht="19.899999999999999" customHeight="1" x14ac:dyDescent="0.25">
      <c r="A1891" s="89"/>
      <c r="B1891" s="90"/>
    </row>
    <row r="1892" spans="1:2" ht="19.899999999999999" customHeight="1" x14ac:dyDescent="0.25">
      <c r="A1892" s="89"/>
      <c r="B1892" s="90"/>
    </row>
    <row r="1893" spans="1:2" ht="19.899999999999999" customHeight="1" x14ac:dyDescent="0.25">
      <c r="A1893" s="89"/>
      <c r="B1893" s="90"/>
    </row>
    <row r="1894" spans="1:2" ht="19.899999999999999" customHeight="1" x14ac:dyDescent="0.25">
      <c r="A1894" s="89"/>
      <c r="B1894" s="90"/>
    </row>
    <row r="1895" spans="1:2" ht="19.899999999999999" customHeight="1" x14ac:dyDescent="0.25">
      <c r="A1895" s="89"/>
      <c r="B1895" s="90"/>
    </row>
    <row r="1896" spans="1:2" ht="19.899999999999999" customHeight="1" x14ac:dyDescent="0.25">
      <c r="A1896" s="89"/>
      <c r="B1896" s="90"/>
    </row>
    <row r="1897" spans="1:2" ht="19.899999999999999" customHeight="1" x14ac:dyDescent="0.25">
      <c r="A1897" s="89"/>
      <c r="B1897" s="90"/>
    </row>
    <row r="1898" spans="1:2" ht="19.899999999999999" customHeight="1" x14ac:dyDescent="0.25">
      <c r="A1898" s="89"/>
      <c r="B1898" s="90"/>
    </row>
    <row r="1899" spans="1:2" ht="19.899999999999999" customHeight="1" x14ac:dyDescent="0.25">
      <c r="A1899" s="89"/>
      <c r="B1899" s="90"/>
    </row>
    <row r="1900" spans="1:2" ht="19.899999999999999" customHeight="1" x14ac:dyDescent="0.25">
      <c r="A1900" s="89"/>
      <c r="B1900" s="90"/>
    </row>
    <row r="1901" spans="1:2" ht="19.899999999999999" customHeight="1" x14ac:dyDescent="0.25">
      <c r="A1901" s="89"/>
      <c r="B1901" s="90"/>
    </row>
    <row r="1902" spans="1:2" ht="19.899999999999999" customHeight="1" x14ac:dyDescent="0.25">
      <c r="A1902" s="89"/>
      <c r="B1902" s="90"/>
    </row>
    <row r="1903" spans="1:2" ht="19.899999999999999" customHeight="1" x14ac:dyDescent="0.25">
      <c r="A1903" s="89"/>
      <c r="B1903" s="90"/>
    </row>
    <row r="1904" spans="1:2" ht="19.899999999999999" customHeight="1" x14ac:dyDescent="0.25">
      <c r="A1904" s="89"/>
      <c r="B1904" s="90"/>
    </row>
    <row r="1905" spans="1:2" ht="19.899999999999999" customHeight="1" x14ac:dyDescent="0.25">
      <c r="A1905" s="89"/>
      <c r="B1905" s="90"/>
    </row>
    <row r="1906" spans="1:2" ht="19.899999999999999" customHeight="1" x14ac:dyDescent="0.25">
      <c r="A1906" s="89"/>
      <c r="B1906" s="90"/>
    </row>
    <row r="1907" spans="1:2" ht="19.899999999999999" customHeight="1" x14ac:dyDescent="0.25">
      <c r="A1907" s="89"/>
      <c r="B1907" s="90"/>
    </row>
    <row r="1908" spans="1:2" ht="19.899999999999999" customHeight="1" x14ac:dyDescent="0.25">
      <c r="A1908" s="89"/>
      <c r="B1908" s="90"/>
    </row>
    <row r="1909" spans="1:2" ht="19.899999999999999" customHeight="1" x14ac:dyDescent="0.25">
      <c r="A1909" s="89"/>
      <c r="B1909" s="90"/>
    </row>
    <row r="1910" spans="1:2" ht="19.899999999999999" customHeight="1" x14ac:dyDescent="0.25">
      <c r="A1910" s="89"/>
      <c r="B1910" s="90"/>
    </row>
    <row r="1911" spans="1:2" ht="19.899999999999999" customHeight="1" x14ac:dyDescent="0.25">
      <c r="A1911" s="89"/>
      <c r="B1911" s="90"/>
    </row>
    <row r="1912" spans="1:2" ht="19.899999999999999" customHeight="1" x14ac:dyDescent="0.25">
      <c r="A1912" s="89"/>
      <c r="B1912" s="90"/>
    </row>
    <row r="1913" spans="1:2" ht="19.899999999999999" customHeight="1" x14ac:dyDescent="0.25">
      <c r="A1913" s="89"/>
      <c r="B1913" s="90"/>
    </row>
    <row r="1914" spans="1:2" ht="19.899999999999999" customHeight="1" x14ac:dyDescent="0.25">
      <c r="A1914" s="89"/>
      <c r="B1914" s="90"/>
    </row>
    <row r="1915" spans="1:2" ht="19.899999999999999" customHeight="1" x14ac:dyDescent="0.25">
      <c r="A1915" s="89"/>
      <c r="B1915" s="90"/>
    </row>
    <row r="1916" spans="1:2" ht="19.899999999999999" customHeight="1" x14ac:dyDescent="0.25">
      <c r="A1916" s="89"/>
      <c r="B1916" s="90"/>
    </row>
    <row r="1917" spans="1:2" ht="19.899999999999999" customHeight="1" x14ac:dyDescent="0.25">
      <c r="A1917" s="89"/>
      <c r="B1917" s="90"/>
    </row>
    <row r="1918" spans="1:2" ht="19.899999999999999" customHeight="1" x14ac:dyDescent="0.25">
      <c r="A1918" s="89"/>
      <c r="B1918" s="90"/>
    </row>
    <row r="1919" spans="1:2" ht="19.899999999999999" customHeight="1" x14ac:dyDescent="0.25">
      <c r="A1919" s="89"/>
      <c r="B1919" s="90"/>
    </row>
    <row r="1920" spans="1:2" ht="19.899999999999999" customHeight="1" x14ac:dyDescent="0.25">
      <c r="A1920" s="89"/>
      <c r="B1920" s="90"/>
    </row>
    <row r="1921" spans="1:2" ht="19.899999999999999" customHeight="1" x14ac:dyDescent="0.25">
      <c r="A1921" s="89"/>
      <c r="B1921" s="90"/>
    </row>
    <row r="1922" spans="1:2" ht="19.899999999999999" customHeight="1" x14ac:dyDescent="0.25">
      <c r="A1922" s="89"/>
      <c r="B1922" s="90"/>
    </row>
    <row r="1923" spans="1:2" ht="19.899999999999999" customHeight="1" x14ac:dyDescent="0.25">
      <c r="A1923" s="89"/>
      <c r="B1923" s="90"/>
    </row>
    <row r="1924" spans="1:2" ht="19.899999999999999" customHeight="1" x14ac:dyDescent="0.25">
      <c r="A1924" s="89"/>
      <c r="B1924" s="90"/>
    </row>
    <row r="1925" spans="1:2" ht="19.899999999999999" customHeight="1" x14ac:dyDescent="0.25">
      <c r="A1925" s="89"/>
      <c r="B1925" s="90"/>
    </row>
    <row r="1926" spans="1:2" ht="19.899999999999999" customHeight="1" x14ac:dyDescent="0.25">
      <c r="A1926" s="89"/>
      <c r="B1926" s="90"/>
    </row>
    <row r="1927" spans="1:2" ht="19.899999999999999" customHeight="1" x14ac:dyDescent="0.25">
      <c r="A1927" s="89"/>
      <c r="B1927" s="90"/>
    </row>
    <row r="1928" spans="1:2" ht="19.899999999999999" customHeight="1" x14ac:dyDescent="0.25">
      <c r="A1928" s="89"/>
      <c r="B1928" s="90"/>
    </row>
    <row r="1929" spans="1:2" ht="19.899999999999999" customHeight="1" x14ac:dyDescent="0.25">
      <c r="A1929" s="89"/>
      <c r="B1929" s="90"/>
    </row>
    <row r="1930" spans="1:2" ht="19.899999999999999" customHeight="1" x14ac:dyDescent="0.25">
      <c r="A1930" s="89"/>
      <c r="B1930" s="90"/>
    </row>
    <row r="1931" spans="1:2" ht="19.899999999999999" customHeight="1" x14ac:dyDescent="0.25">
      <c r="A1931" s="89"/>
      <c r="B1931" s="90"/>
    </row>
    <row r="1932" spans="1:2" ht="19.899999999999999" customHeight="1" x14ac:dyDescent="0.25">
      <c r="A1932" s="89"/>
      <c r="B1932" s="90"/>
    </row>
    <row r="1933" spans="1:2" ht="19.899999999999999" customHeight="1" x14ac:dyDescent="0.25">
      <c r="A1933" s="89"/>
      <c r="B1933" s="90"/>
    </row>
    <row r="1934" spans="1:2" ht="19.899999999999999" customHeight="1" x14ac:dyDescent="0.25">
      <c r="A1934" s="89"/>
      <c r="B1934" s="90"/>
    </row>
    <row r="1935" spans="1:2" ht="19.899999999999999" customHeight="1" x14ac:dyDescent="0.25">
      <c r="A1935" s="89"/>
      <c r="B1935" s="90"/>
    </row>
    <row r="1936" spans="1:2" ht="19.899999999999999" customHeight="1" x14ac:dyDescent="0.25">
      <c r="A1936" s="89"/>
      <c r="B1936" s="90"/>
    </row>
    <row r="1937" spans="1:2" ht="19.899999999999999" customHeight="1" x14ac:dyDescent="0.25">
      <c r="A1937" s="89"/>
      <c r="B1937" s="90"/>
    </row>
    <row r="1938" spans="1:2" ht="19.899999999999999" customHeight="1" x14ac:dyDescent="0.25">
      <c r="A1938" s="89"/>
      <c r="B1938" s="90"/>
    </row>
    <row r="1939" spans="1:2" ht="19.899999999999999" customHeight="1" x14ac:dyDescent="0.25">
      <c r="A1939" s="89"/>
      <c r="B1939" s="90"/>
    </row>
    <row r="1940" spans="1:2" ht="19.899999999999999" customHeight="1" x14ac:dyDescent="0.25">
      <c r="A1940" s="89"/>
      <c r="B1940" s="90"/>
    </row>
    <row r="1941" spans="1:2" ht="19.899999999999999" customHeight="1" x14ac:dyDescent="0.25">
      <c r="A1941" s="89"/>
      <c r="B1941" s="90"/>
    </row>
    <row r="1942" spans="1:2" ht="19.899999999999999" customHeight="1" x14ac:dyDescent="0.25">
      <c r="A1942" s="89"/>
      <c r="B1942" s="90"/>
    </row>
    <row r="1943" spans="1:2" ht="19.899999999999999" customHeight="1" x14ac:dyDescent="0.25">
      <c r="A1943" s="89"/>
      <c r="B1943" s="90"/>
    </row>
    <row r="1944" spans="1:2" ht="19.899999999999999" customHeight="1" x14ac:dyDescent="0.25">
      <c r="A1944" s="89"/>
      <c r="B1944" s="90"/>
    </row>
    <row r="1945" spans="1:2" ht="19.899999999999999" customHeight="1" x14ac:dyDescent="0.25">
      <c r="A1945" s="89"/>
      <c r="B1945" s="90"/>
    </row>
    <row r="1946" spans="1:2" ht="19.899999999999999" customHeight="1" x14ac:dyDescent="0.25">
      <c r="A1946" s="89"/>
      <c r="B1946" s="90"/>
    </row>
    <row r="1947" spans="1:2" ht="19.899999999999999" customHeight="1" x14ac:dyDescent="0.25">
      <c r="A1947" s="89"/>
      <c r="B1947" s="90"/>
    </row>
    <row r="1948" spans="1:2" ht="19.899999999999999" customHeight="1" x14ac:dyDescent="0.25">
      <c r="A1948" s="89"/>
      <c r="B1948" s="90"/>
    </row>
    <row r="1949" spans="1:2" ht="19.899999999999999" customHeight="1" x14ac:dyDescent="0.25">
      <c r="A1949" s="89"/>
      <c r="B1949" s="90"/>
    </row>
    <row r="1950" spans="1:2" ht="19.899999999999999" customHeight="1" x14ac:dyDescent="0.25">
      <c r="A1950" s="89"/>
      <c r="B1950" s="90"/>
    </row>
    <row r="1951" spans="1:2" ht="19.899999999999999" customHeight="1" x14ac:dyDescent="0.25">
      <c r="A1951" s="89"/>
      <c r="B1951" s="90"/>
    </row>
    <row r="1952" spans="1:2" ht="19.899999999999999" customHeight="1" x14ac:dyDescent="0.25">
      <c r="A1952" s="89"/>
      <c r="B1952" s="90"/>
    </row>
    <row r="1953" spans="1:2" ht="19.899999999999999" customHeight="1" x14ac:dyDescent="0.25">
      <c r="A1953" s="89"/>
      <c r="B1953" s="90"/>
    </row>
    <row r="1954" spans="1:2" ht="19.899999999999999" customHeight="1" x14ac:dyDescent="0.25">
      <c r="A1954" s="89"/>
      <c r="B1954" s="90"/>
    </row>
    <row r="1955" spans="1:2" ht="19.899999999999999" customHeight="1" x14ac:dyDescent="0.25">
      <c r="A1955" s="89"/>
      <c r="B1955" s="90"/>
    </row>
    <row r="1956" spans="1:2" ht="19.899999999999999" customHeight="1" x14ac:dyDescent="0.25">
      <c r="A1956" s="89"/>
      <c r="B1956" s="90"/>
    </row>
    <row r="1957" spans="1:2" ht="19.899999999999999" customHeight="1" x14ac:dyDescent="0.25">
      <c r="A1957" s="89"/>
      <c r="B1957" s="90"/>
    </row>
    <row r="1958" spans="1:2" ht="19.899999999999999" customHeight="1" x14ac:dyDescent="0.25">
      <c r="A1958" s="89"/>
      <c r="B1958" s="90"/>
    </row>
    <row r="1959" spans="1:2" ht="19.899999999999999" customHeight="1" x14ac:dyDescent="0.25">
      <c r="A1959" s="89"/>
      <c r="B1959" s="90"/>
    </row>
    <row r="1960" spans="1:2" ht="19.899999999999999" customHeight="1" x14ac:dyDescent="0.25">
      <c r="A1960" s="89"/>
      <c r="B1960" s="90"/>
    </row>
    <row r="1961" spans="1:2" ht="19.899999999999999" customHeight="1" x14ac:dyDescent="0.25">
      <c r="A1961" s="89"/>
      <c r="B1961" s="90"/>
    </row>
    <row r="1962" spans="1:2" ht="19.899999999999999" customHeight="1" x14ac:dyDescent="0.25">
      <c r="A1962" s="89"/>
      <c r="B1962" s="90"/>
    </row>
    <row r="1963" spans="1:2" ht="19.899999999999999" customHeight="1" x14ac:dyDescent="0.25">
      <c r="A1963" s="89"/>
      <c r="B1963" s="90"/>
    </row>
    <row r="1964" spans="1:2" ht="19.899999999999999" customHeight="1" x14ac:dyDescent="0.25">
      <c r="A1964" s="89"/>
      <c r="B1964" s="90"/>
    </row>
    <row r="1965" spans="1:2" ht="19.899999999999999" customHeight="1" x14ac:dyDescent="0.25">
      <c r="A1965" s="89"/>
      <c r="B1965" s="90"/>
    </row>
    <row r="1966" spans="1:2" ht="19.899999999999999" customHeight="1" x14ac:dyDescent="0.25">
      <c r="A1966" s="89"/>
      <c r="B1966" s="90"/>
    </row>
    <row r="1967" spans="1:2" ht="19.899999999999999" customHeight="1" x14ac:dyDescent="0.25">
      <c r="A1967" s="89"/>
      <c r="B1967" s="90"/>
    </row>
    <row r="1968" spans="1:2" ht="19.899999999999999" customHeight="1" x14ac:dyDescent="0.25">
      <c r="A1968" s="89"/>
      <c r="B1968" s="90"/>
    </row>
    <row r="1969" spans="1:2" ht="19.899999999999999" customHeight="1" x14ac:dyDescent="0.25">
      <c r="A1969" s="89"/>
      <c r="B1969" s="90"/>
    </row>
    <row r="1970" spans="1:2" ht="19.899999999999999" customHeight="1" x14ac:dyDescent="0.25">
      <c r="A1970" s="89"/>
      <c r="B1970" s="90"/>
    </row>
    <row r="1971" spans="1:2" ht="19.899999999999999" customHeight="1" x14ac:dyDescent="0.25">
      <c r="A1971" s="89"/>
      <c r="B1971" s="90"/>
    </row>
    <row r="1972" spans="1:2" ht="19.899999999999999" customHeight="1" x14ac:dyDescent="0.25">
      <c r="A1972" s="89"/>
      <c r="B1972" s="90"/>
    </row>
    <row r="1973" spans="1:2" ht="19.899999999999999" customHeight="1" x14ac:dyDescent="0.25">
      <c r="A1973" s="89"/>
      <c r="B1973" s="90"/>
    </row>
    <row r="1974" spans="1:2" ht="19.899999999999999" customHeight="1" x14ac:dyDescent="0.25">
      <c r="A1974" s="89"/>
      <c r="B1974" s="90"/>
    </row>
    <row r="1975" spans="1:2" ht="19.899999999999999" customHeight="1" x14ac:dyDescent="0.25">
      <c r="A1975" s="89"/>
      <c r="B1975" s="90"/>
    </row>
    <row r="1976" spans="1:2" ht="19.899999999999999" customHeight="1" x14ac:dyDescent="0.25">
      <c r="A1976" s="89"/>
      <c r="B1976" s="90"/>
    </row>
    <row r="1977" spans="1:2" ht="19.899999999999999" customHeight="1" x14ac:dyDescent="0.25">
      <c r="A1977" s="89"/>
      <c r="B1977" s="90"/>
    </row>
    <row r="1978" spans="1:2" ht="19.899999999999999" customHeight="1" x14ac:dyDescent="0.25">
      <c r="A1978" s="89"/>
      <c r="B1978" s="90"/>
    </row>
    <row r="1979" spans="1:2" ht="19.899999999999999" customHeight="1" x14ac:dyDescent="0.25">
      <c r="A1979" s="89"/>
      <c r="B1979" s="90"/>
    </row>
    <row r="1980" spans="1:2" ht="19.899999999999999" customHeight="1" x14ac:dyDescent="0.25">
      <c r="A1980" s="89"/>
      <c r="B1980" s="90"/>
    </row>
    <row r="1981" spans="1:2" ht="19.899999999999999" customHeight="1" x14ac:dyDescent="0.25">
      <c r="A1981" s="89"/>
      <c r="B1981" s="90"/>
    </row>
    <row r="1982" spans="1:2" ht="19.899999999999999" customHeight="1" x14ac:dyDescent="0.25">
      <c r="A1982" s="89"/>
      <c r="B1982" s="90"/>
    </row>
    <row r="1983" spans="1:2" ht="19.899999999999999" customHeight="1" x14ac:dyDescent="0.25">
      <c r="A1983" s="89"/>
      <c r="B1983" s="90"/>
    </row>
    <row r="1984" spans="1:2" ht="19.899999999999999" customHeight="1" x14ac:dyDescent="0.25">
      <c r="A1984" s="89"/>
      <c r="B1984" s="90"/>
    </row>
    <row r="1985" spans="1:2" ht="19.899999999999999" customHeight="1" x14ac:dyDescent="0.25">
      <c r="A1985" s="89"/>
      <c r="B1985" s="90"/>
    </row>
    <row r="1986" spans="1:2" ht="19.899999999999999" customHeight="1" x14ac:dyDescent="0.25">
      <c r="A1986" s="89"/>
      <c r="B1986" s="90"/>
    </row>
    <row r="1987" spans="1:2" ht="19.899999999999999" customHeight="1" x14ac:dyDescent="0.25">
      <c r="A1987" s="89"/>
      <c r="B1987" s="90"/>
    </row>
    <row r="1988" spans="1:2" ht="19.899999999999999" customHeight="1" x14ac:dyDescent="0.25">
      <c r="A1988" s="89"/>
      <c r="B1988" s="90"/>
    </row>
    <row r="1989" spans="1:2" ht="19.899999999999999" customHeight="1" x14ac:dyDescent="0.25">
      <c r="A1989" s="89"/>
      <c r="B1989" s="90"/>
    </row>
    <row r="1990" spans="1:2" ht="19.899999999999999" customHeight="1" x14ac:dyDescent="0.25">
      <c r="A1990" s="89"/>
      <c r="B1990" s="90"/>
    </row>
    <row r="1991" spans="1:2" ht="19.899999999999999" customHeight="1" x14ac:dyDescent="0.25">
      <c r="A1991" s="89"/>
      <c r="B1991" s="90"/>
    </row>
    <row r="1992" spans="1:2" ht="19.899999999999999" customHeight="1" x14ac:dyDescent="0.25">
      <c r="A1992" s="89"/>
      <c r="B1992" s="90"/>
    </row>
    <row r="1993" spans="1:2" ht="19.899999999999999" customHeight="1" x14ac:dyDescent="0.25">
      <c r="A1993" s="89"/>
      <c r="B1993" s="90"/>
    </row>
    <row r="1994" spans="1:2" ht="19.899999999999999" customHeight="1" x14ac:dyDescent="0.25">
      <c r="A1994" s="89"/>
      <c r="B1994" s="90"/>
    </row>
    <row r="1995" spans="1:2" ht="19.899999999999999" customHeight="1" x14ac:dyDescent="0.25">
      <c r="A1995" s="89"/>
      <c r="B1995" s="90"/>
    </row>
    <row r="1996" spans="1:2" ht="19.899999999999999" customHeight="1" x14ac:dyDescent="0.25">
      <c r="A1996" s="89"/>
      <c r="B1996" s="90"/>
    </row>
    <row r="1997" spans="1:2" ht="19.899999999999999" customHeight="1" x14ac:dyDescent="0.25">
      <c r="A1997" s="89"/>
      <c r="B1997" s="90"/>
    </row>
    <row r="1998" spans="1:2" ht="19.899999999999999" customHeight="1" x14ac:dyDescent="0.25">
      <c r="A1998" s="89"/>
      <c r="B1998" s="90"/>
    </row>
    <row r="1999" spans="1:2" ht="19.899999999999999" customHeight="1" x14ac:dyDescent="0.25">
      <c r="A1999" s="89"/>
      <c r="B1999" s="90"/>
    </row>
    <row r="2000" spans="1:2" ht="19.899999999999999" customHeight="1" x14ac:dyDescent="0.25">
      <c r="A2000" s="89"/>
      <c r="B2000" s="90"/>
    </row>
    <row r="2001" spans="1:2" ht="19.899999999999999" customHeight="1" x14ac:dyDescent="0.25">
      <c r="A2001" s="89"/>
      <c r="B2001" s="90"/>
    </row>
    <row r="2002" spans="1:2" ht="19.899999999999999" customHeight="1" x14ac:dyDescent="0.25">
      <c r="A2002" s="89"/>
      <c r="B2002" s="90"/>
    </row>
    <row r="2003" spans="1:2" ht="19.899999999999999" customHeight="1" x14ac:dyDescent="0.25">
      <c r="A2003" s="89"/>
      <c r="B2003" s="90"/>
    </row>
    <row r="2004" spans="1:2" ht="19.899999999999999" customHeight="1" x14ac:dyDescent="0.25">
      <c r="A2004" s="89"/>
      <c r="B2004" s="90"/>
    </row>
    <row r="2005" spans="1:2" ht="19.899999999999999" customHeight="1" x14ac:dyDescent="0.25">
      <c r="A2005" s="89"/>
      <c r="B2005" s="90"/>
    </row>
    <row r="2006" spans="1:2" ht="19.899999999999999" customHeight="1" x14ac:dyDescent="0.25">
      <c r="A2006" s="89"/>
      <c r="B2006" s="90"/>
    </row>
    <row r="2007" spans="1:2" ht="19.899999999999999" customHeight="1" x14ac:dyDescent="0.25">
      <c r="A2007" s="89"/>
      <c r="B2007" s="90"/>
    </row>
    <row r="2008" spans="1:2" ht="19.899999999999999" customHeight="1" x14ac:dyDescent="0.25">
      <c r="A2008" s="89"/>
      <c r="B2008" s="90"/>
    </row>
    <row r="2009" spans="1:2" ht="19.899999999999999" customHeight="1" x14ac:dyDescent="0.25">
      <c r="A2009" s="89"/>
      <c r="B2009" s="90"/>
    </row>
    <row r="2010" spans="1:2" ht="19.899999999999999" customHeight="1" x14ac:dyDescent="0.25">
      <c r="A2010" s="89"/>
      <c r="B2010" s="90"/>
    </row>
    <row r="2011" spans="1:2" ht="19.899999999999999" customHeight="1" x14ac:dyDescent="0.25">
      <c r="A2011" s="89"/>
      <c r="B2011" s="90"/>
    </row>
    <row r="2012" spans="1:2" ht="19.899999999999999" customHeight="1" x14ac:dyDescent="0.25">
      <c r="A2012" s="89"/>
      <c r="B2012" s="90"/>
    </row>
    <row r="2013" spans="1:2" ht="19.899999999999999" customHeight="1" x14ac:dyDescent="0.25">
      <c r="A2013" s="89"/>
      <c r="B2013" s="90"/>
    </row>
    <row r="2014" spans="1:2" ht="19.899999999999999" customHeight="1" x14ac:dyDescent="0.25">
      <c r="A2014" s="89"/>
      <c r="B2014" s="90"/>
    </row>
    <row r="2015" spans="1:2" ht="19.899999999999999" customHeight="1" x14ac:dyDescent="0.25">
      <c r="A2015" s="89"/>
      <c r="B2015" s="90"/>
    </row>
    <row r="2016" spans="1:2" ht="19.899999999999999" customHeight="1" x14ac:dyDescent="0.25">
      <c r="A2016" s="89"/>
      <c r="B2016" s="90"/>
    </row>
    <row r="2017" spans="1:2" ht="19.899999999999999" customHeight="1" x14ac:dyDescent="0.25">
      <c r="A2017" s="89"/>
      <c r="B2017" s="90"/>
    </row>
    <row r="2018" spans="1:2" ht="19.899999999999999" customHeight="1" x14ac:dyDescent="0.25">
      <c r="A2018" s="89"/>
      <c r="B2018" s="90"/>
    </row>
    <row r="2019" spans="1:2" ht="19.899999999999999" customHeight="1" x14ac:dyDescent="0.25">
      <c r="A2019" s="89"/>
      <c r="B2019" s="90"/>
    </row>
    <row r="2020" spans="1:2" ht="19.899999999999999" customHeight="1" x14ac:dyDescent="0.25">
      <c r="A2020" s="89"/>
      <c r="B2020" s="90"/>
    </row>
    <row r="2021" spans="1:2" ht="19.899999999999999" customHeight="1" x14ac:dyDescent="0.25">
      <c r="A2021" s="89"/>
      <c r="B2021" s="90"/>
    </row>
    <row r="2022" spans="1:2" ht="19.899999999999999" customHeight="1" x14ac:dyDescent="0.25">
      <c r="A2022" s="89"/>
      <c r="B2022" s="90"/>
    </row>
    <row r="2023" spans="1:2" ht="19.899999999999999" customHeight="1" x14ac:dyDescent="0.25">
      <c r="A2023" s="89"/>
      <c r="B2023" s="90"/>
    </row>
    <row r="2024" spans="1:2" ht="19.899999999999999" customHeight="1" x14ac:dyDescent="0.25">
      <c r="A2024" s="89"/>
      <c r="B2024" s="90"/>
    </row>
    <row r="2025" spans="1:2" ht="19.899999999999999" customHeight="1" x14ac:dyDescent="0.25">
      <c r="A2025" s="89"/>
      <c r="B2025" s="90"/>
    </row>
    <row r="2026" spans="1:2" ht="19.899999999999999" customHeight="1" x14ac:dyDescent="0.25">
      <c r="A2026" s="89"/>
      <c r="B2026" s="90"/>
    </row>
    <row r="2027" spans="1:2" ht="19.899999999999999" customHeight="1" x14ac:dyDescent="0.25">
      <c r="A2027" s="89"/>
      <c r="B2027" s="90"/>
    </row>
    <row r="2028" spans="1:2" ht="19.899999999999999" customHeight="1" x14ac:dyDescent="0.25">
      <c r="A2028" s="89"/>
      <c r="B2028" s="90"/>
    </row>
    <row r="2029" spans="1:2" ht="19.899999999999999" customHeight="1" x14ac:dyDescent="0.25">
      <c r="A2029" s="89"/>
      <c r="B2029" s="90"/>
    </row>
    <row r="2030" spans="1:2" ht="19.899999999999999" customHeight="1" x14ac:dyDescent="0.25">
      <c r="A2030" s="89"/>
      <c r="B2030" s="90"/>
    </row>
    <row r="2031" spans="1:2" ht="19.899999999999999" customHeight="1" x14ac:dyDescent="0.25">
      <c r="A2031" s="89"/>
      <c r="B2031" s="90"/>
    </row>
    <row r="2032" spans="1:2" ht="19.899999999999999" customHeight="1" x14ac:dyDescent="0.25">
      <c r="A2032" s="89"/>
      <c r="B2032" s="90"/>
    </row>
    <row r="2033" spans="1:2" ht="19.899999999999999" customHeight="1" x14ac:dyDescent="0.25">
      <c r="A2033" s="89"/>
      <c r="B2033" s="90"/>
    </row>
    <row r="2034" spans="1:2" ht="19.899999999999999" customHeight="1" x14ac:dyDescent="0.25">
      <c r="A2034" s="89"/>
      <c r="B2034" s="90"/>
    </row>
    <row r="2035" spans="1:2" ht="19.899999999999999" customHeight="1" x14ac:dyDescent="0.25">
      <c r="A2035" s="89"/>
      <c r="B2035" s="90"/>
    </row>
    <row r="2036" spans="1:2" ht="19.899999999999999" customHeight="1" x14ac:dyDescent="0.25">
      <c r="A2036" s="89"/>
      <c r="B2036" s="90"/>
    </row>
    <row r="2037" spans="1:2" ht="19.899999999999999" customHeight="1" x14ac:dyDescent="0.25">
      <c r="A2037" s="89"/>
      <c r="B2037" s="90"/>
    </row>
    <row r="2038" spans="1:2" ht="19.899999999999999" customHeight="1" x14ac:dyDescent="0.25">
      <c r="A2038" s="89"/>
      <c r="B2038" s="90"/>
    </row>
    <row r="2039" spans="1:2" ht="19.899999999999999" customHeight="1" x14ac:dyDescent="0.25">
      <c r="A2039" s="89"/>
      <c r="B2039" s="90"/>
    </row>
    <row r="2040" spans="1:2" ht="19.899999999999999" customHeight="1" x14ac:dyDescent="0.25">
      <c r="A2040" s="89"/>
      <c r="B2040" s="90"/>
    </row>
    <row r="2041" spans="1:2" ht="19.899999999999999" customHeight="1" x14ac:dyDescent="0.25">
      <c r="A2041" s="89"/>
      <c r="B2041" s="90"/>
    </row>
    <row r="2042" spans="1:2" ht="19.899999999999999" customHeight="1" x14ac:dyDescent="0.25">
      <c r="A2042" s="89"/>
      <c r="B2042" s="90"/>
    </row>
    <row r="2043" spans="1:2" ht="19.899999999999999" customHeight="1" x14ac:dyDescent="0.25">
      <c r="A2043" s="89"/>
      <c r="B2043" s="90"/>
    </row>
    <row r="2044" spans="1:2" ht="19.899999999999999" customHeight="1" x14ac:dyDescent="0.25">
      <c r="A2044" s="89"/>
      <c r="B2044" s="90"/>
    </row>
    <row r="2045" spans="1:2" ht="19.899999999999999" customHeight="1" x14ac:dyDescent="0.25">
      <c r="A2045" s="89"/>
      <c r="B2045" s="90"/>
    </row>
    <row r="2046" spans="1:2" ht="19.899999999999999" customHeight="1" x14ac:dyDescent="0.25">
      <c r="A2046" s="89"/>
      <c r="B2046" s="90"/>
    </row>
    <row r="2047" spans="1:2" ht="19.899999999999999" customHeight="1" x14ac:dyDescent="0.25">
      <c r="A2047" s="89"/>
      <c r="B2047" s="90"/>
    </row>
    <row r="2048" spans="1:2" ht="19.899999999999999" customHeight="1" x14ac:dyDescent="0.25">
      <c r="A2048" s="89"/>
      <c r="B2048" s="90"/>
    </row>
    <row r="2049" spans="1:2" ht="19.899999999999999" customHeight="1" x14ac:dyDescent="0.25">
      <c r="A2049" s="89"/>
      <c r="B2049" s="90"/>
    </row>
    <row r="2050" spans="1:2" ht="19.899999999999999" customHeight="1" x14ac:dyDescent="0.25">
      <c r="A2050" s="89"/>
      <c r="B2050" s="90"/>
    </row>
    <row r="2051" spans="1:2" ht="19.899999999999999" customHeight="1" x14ac:dyDescent="0.25">
      <c r="A2051" s="89"/>
      <c r="B2051" s="90"/>
    </row>
    <row r="2052" spans="1:2" ht="19.899999999999999" customHeight="1" x14ac:dyDescent="0.25">
      <c r="A2052" s="89"/>
      <c r="B2052" s="90"/>
    </row>
    <row r="2053" spans="1:2" ht="19.899999999999999" customHeight="1" x14ac:dyDescent="0.25">
      <c r="A2053" s="89"/>
      <c r="B2053" s="90"/>
    </row>
    <row r="2054" spans="1:2" ht="19.899999999999999" customHeight="1" x14ac:dyDescent="0.25">
      <c r="A2054" s="89"/>
      <c r="B2054" s="90"/>
    </row>
    <row r="2055" spans="1:2" ht="19.899999999999999" customHeight="1" x14ac:dyDescent="0.25">
      <c r="A2055" s="89"/>
      <c r="B2055" s="90"/>
    </row>
  </sheetData>
  <sheetProtection algorithmName="SHA-512" hashValue="98m6I0JEAbqdQFjPpVXoH7NsrZ5iR8381ANCYn3dNxQp4wSLCV8jIADJkfL1x/a68YPgAC+49G+rBX//SR1FMQ==" saltValue="+JNB5as5t2MDFc1VtaGVCw==" spinCount="100000" sheet="1" objects="1" scenarios="1" formatColumns="0" formatRows="0"/>
  <mergeCells count="2050">
    <mergeCell ref="A2054:B2054"/>
    <mergeCell ref="A2055:B2055"/>
    <mergeCell ref="A10:B11"/>
    <mergeCell ref="A18:B19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03:B2003"/>
    <mergeCell ref="A2004:B2004"/>
    <mergeCell ref="A2005:B2005"/>
    <mergeCell ref="A2006:B2006"/>
    <mergeCell ref="A2007:B2007"/>
    <mergeCell ref="A2008:B2008"/>
    <mergeCell ref="A2009:B2009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19:B2019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01:B2001"/>
    <mergeCell ref="A2002:B2002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85:B1985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68:B1968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44:B1744"/>
    <mergeCell ref="A1745:B1745"/>
    <mergeCell ref="A1746:B1746"/>
    <mergeCell ref="A1747:B1747"/>
    <mergeCell ref="A1738:B1738"/>
    <mergeCell ref="A1739:B1739"/>
    <mergeCell ref="A1740:B1740"/>
    <mergeCell ref="A1741:B1741"/>
    <mergeCell ref="A1742:B1742"/>
    <mergeCell ref="A1743:B1743"/>
    <mergeCell ref="A1732:B1732"/>
    <mergeCell ref="A1733:B1733"/>
    <mergeCell ref="A1734:B1734"/>
    <mergeCell ref="A1735:B1735"/>
    <mergeCell ref="A1736:B1736"/>
    <mergeCell ref="A1737:B1737"/>
    <mergeCell ref="A1726:B1726"/>
    <mergeCell ref="A1727:B1727"/>
    <mergeCell ref="A1728:B1728"/>
    <mergeCell ref="A1729:B1729"/>
    <mergeCell ref="A1730:B1730"/>
    <mergeCell ref="A1731:B1731"/>
    <mergeCell ref="A1720:B1720"/>
    <mergeCell ref="A1721:B1721"/>
    <mergeCell ref="A1722:B1722"/>
    <mergeCell ref="A1723:B1723"/>
    <mergeCell ref="A1724:B1724"/>
    <mergeCell ref="A1725:B1725"/>
    <mergeCell ref="A1714:B1714"/>
    <mergeCell ref="A1715:B1715"/>
    <mergeCell ref="A1716:B1716"/>
    <mergeCell ref="A1717:B1717"/>
    <mergeCell ref="A1718:B1718"/>
    <mergeCell ref="A1719:B1719"/>
    <mergeCell ref="A1708:B1708"/>
    <mergeCell ref="A1709:B1709"/>
    <mergeCell ref="A1710:B1710"/>
    <mergeCell ref="A1711:B1711"/>
    <mergeCell ref="A1712:B1712"/>
    <mergeCell ref="A1713:B1713"/>
    <mergeCell ref="A1702:B1702"/>
    <mergeCell ref="A1703:B1703"/>
    <mergeCell ref="A1704:B1704"/>
    <mergeCell ref="A1705:B1705"/>
    <mergeCell ref="A1706:B1706"/>
    <mergeCell ref="A1707:B1707"/>
    <mergeCell ref="A1696:B1696"/>
    <mergeCell ref="A1697:B1697"/>
    <mergeCell ref="A1698:B1698"/>
    <mergeCell ref="A1699:B1699"/>
    <mergeCell ref="A1700:B1700"/>
    <mergeCell ref="A1701:B1701"/>
    <mergeCell ref="A1690:B1690"/>
    <mergeCell ref="A1691:B1691"/>
    <mergeCell ref="A1692:B1692"/>
    <mergeCell ref="A1693:B1693"/>
    <mergeCell ref="A1694:B1694"/>
    <mergeCell ref="A1695:B1695"/>
    <mergeCell ref="A1684:B1684"/>
    <mergeCell ref="A1685:B1685"/>
    <mergeCell ref="A1686:B1686"/>
    <mergeCell ref="A1687:B1687"/>
    <mergeCell ref="A1688:B1688"/>
    <mergeCell ref="A1689:B1689"/>
    <mergeCell ref="A1678:B1678"/>
    <mergeCell ref="A1679:B1679"/>
    <mergeCell ref="A1680:B1680"/>
    <mergeCell ref="A1681:B1681"/>
    <mergeCell ref="A1682:B1682"/>
    <mergeCell ref="A1683:B1683"/>
    <mergeCell ref="A1672:B1672"/>
    <mergeCell ref="A1673:B1673"/>
    <mergeCell ref="A1674:B1674"/>
    <mergeCell ref="A1675:B1675"/>
    <mergeCell ref="A1676:B1676"/>
    <mergeCell ref="A1677:B1677"/>
    <mergeCell ref="A1666:B1666"/>
    <mergeCell ref="A1667:B1667"/>
    <mergeCell ref="A1668:B1668"/>
    <mergeCell ref="A1669:B1669"/>
    <mergeCell ref="A1670:B1670"/>
    <mergeCell ref="A1671:B1671"/>
    <mergeCell ref="A1660:B1660"/>
    <mergeCell ref="A1661:B1661"/>
    <mergeCell ref="A1662:B1662"/>
    <mergeCell ref="A1663:B1663"/>
    <mergeCell ref="A1664:B1664"/>
    <mergeCell ref="A1665:B1665"/>
    <mergeCell ref="A1654:B1654"/>
    <mergeCell ref="A1655:B1655"/>
    <mergeCell ref="A1656:B1656"/>
    <mergeCell ref="A1657:B1657"/>
    <mergeCell ref="A1658:B1658"/>
    <mergeCell ref="A1659:B1659"/>
    <mergeCell ref="A1648:B1648"/>
    <mergeCell ref="A1649:B1649"/>
    <mergeCell ref="A1650:B1650"/>
    <mergeCell ref="A1651:B1651"/>
    <mergeCell ref="A1652:B1652"/>
    <mergeCell ref="A1653:B1653"/>
    <mergeCell ref="A1642:B1642"/>
    <mergeCell ref="A1643:B1643"/>
    <mergeCell ref="A1644:B1644"/>
    <mergeCell ref="A1645:B1645"/>
    <mergeCell ref="A1646:B1646"/>
    <mergeCell ref="A1647:B1647"/>
    <mergeCell ref="A1636:B1636"/>
    <mergeCell ref="A1637:B1637"/>
    <mergeCell ref="A1638:B1638"/>
    <mergeCell ref="A1639:B1639"/>
    <mergeCell ref="A1640:B1640"/>
    <mergeCell ref="A1641:B1641"/>
    <mergeCell ref="A1630:B1630"/>
    <mergeCell ref="A1631:B1631"/>
    <mergeCell ref="A1632:B1632"/>
    <mergeCell ref="A1633:B1633"/>
    <mergeCell ref="A1634:B1634"/>
    <mergeCell ref="A1635:B1635"/>
    <mergeCell ref="A1624:B1624"/>
    <mergeCell ref="A1625:B1625"/>
    <mergeCell ref="A1626:B1626"/>
    <mergeCell ref="A1627:B1627"/>
    <mergeCell ref="A1628:B1628"/>
    <mergeCell ref="A1629:B1629"/>
    <mergeCell ref="A1618:B1618"/>
    <mergeCell ref="A1619:B1619"/>
    <mergeCell ref="A1620:B1620"/>
    <mergeCell ref="A1621:B1621"/>
    <mergeCell ref="A1622:B1622"/>
    <mergeCell ref="A1623:B1623"/>
    <mergeCell ref="A1612:B1612"/>
    <mergeCell ref="A1613:B1613"/>
    <mergeCell ref="A1614:B1614"/>
    <mergeCell ref="A1615:B1615"/>
    <mergeCell ref="A1616:B1616"/>
    <mergeCell ref="A1617:B1617"/>
    <mergeCell ref="A1606:B1606"/>
    <mergeCell ref="A1607:B1607"/>
    <mergeCell ref="A1608:B1608"/>
    <mergeCell ref="A1609:B1609"/>
    <mergeCell ref="A1610:B1610"/>
    <mergeCell ref="A1611:B1611"/>
    <mergeCell ref="A1600:B1600"/>
    <mergeCell ref="A1601:B1601"/>
    <mergeCell ref="A1602:B1602"/>
    <mergeCell ref="A1603:B1603"/>
    <mergeCell ref="A1604:B1604"/>
    <mergeCell ref="A1605:B1605"/>
    <mergeCell ref="A1594:B1594"/>
    <mergeCell ref="A1595:B1595"/>
    <mergeCell ref="A1596:B1596"/>
    <mergeCell ref="A1597:B1597"/>
    <mergeCell ref="A1598:B1598"/>
    <mergeCell ref="A1599:B1599"/>
    <mergeCell ref="A1588:B1588"/>
    <mergeCell ref="A1589:B1589"/>
    <mergeCell ref="A1590:B1590"/>
    <mergeCell ref="A1591:B1591"/>
    <mergeCell ref="A1592:B1592"/>
    <mergeCell ref="A1593:B1593"/>
    <mergeCell ref="A1582:B1582"/>
    <mergeCell ref="A1583:B1583"/>
    <mergeCell ref="A1584:B1584"/>
    <mergeCell ref="A1585:B1585"/>
    <mergeCell ref="A1586:B1586"/>
    <mergeCell ref="A1587:B1587"/>
    <mergeCell ref="A1576:B1576"/>
    <mergeCell ref="A1577:B1577"/>
    <mergeCell ref="A1578:B1578"/>
    <mergeCell ref="A1579:B1579"/>
    <mergeCell ref="A1580:B1580"/>
    <mergeCell ref="A1581:B1581"/>
    <mergeCell ref="A1570:B1570"/>
    <mergeCell ref="A1571:B1571"/>
    <mergeCell ref="A1572:B1572"/>
    <mergeCell ref="A1573:B1573"/>
    <mergeCell ref="A1574:B1574"/>
    <mergeCell ref="A1575:B1575"/>
    <mergeCell ref="A1564:B1564"/>
    <mergeCell ref="A1565:B1565"/>
    <mergeCell ref="A1566:B1566"/>
    <mergeCell ref="A1567:B1567"/>
    <mergeCell ref="A1568:B1568"/>
    <mergeCell ref="A1569:B1569"/>
    <mergeCell ref="A1558:B1558"/>
    <mergeCell ref="A1559:B1559"/>
    <mergeCell ref="A1560:B1560"/>
    <mergeCell ref="A1561:B1561"/>
    <mergeCell ref="A1562:B1562"/>
    <mergeCell ref="A1563:B1563"/>
    <mergeCell ref="A1552:B1552"/>
    <mergeCell ref="A1553:B1553"/>
    <mergeCell ref="A1554:B1554"/>
    <mergeCell ref="A1555:B1555"/>
    <mergeCell ref="A1556:B1556"/>
    <mergeCell ref="A1557:B1557"/>
    <mergeCell ref="A1546:B1546"/>
    <mergeCell ref="A1547:B1547"/>
    <mergeCell ref="A1548:B1548"/>
    <mergeCell ref="A1549:B1549"/>
    <mergeCell ref="A1550:B1550"/>
    <mergeCell ref="A1551:B1551"/>
    <mergeCell ref="A1540:B1540"/>
    <mergeCell ref="A1541:B1541"/>
    <mergeCell ref="A1542:B1542"/>
    <mergeCell ref="A1543:B1543"/>
    <mergeCell ref="A1544:B1544"/>
    <mergeCell ref="A1545:B1545"/>
    <mergeCell ref="A1534:B1534"/>
    <mergeCell ref="A1535:B1535"/>
    <mergeCell ref="A1536:B1536"/>
    <mergeCell ref="A1537:B1537"/>
    <mergeCell ref="A1538:B1538"/>
    <mergeCell ref="A1539:B1539"/>
    <mergeCell ref="A1528:B1528"/>
    <mergeCell ref="A1529:B1529"/>
    <mergeCell ref="A1530:B1530"/>
    <mergeCell ref="A1531:B1531"/>
    <mergeCell ref="A1532:B1532"/>
    <mergeCell ref="A1533:B1533"/>
    <mergeCell ref="A1522:B1522"/>
    <mergeCell ref="A1523:B1523"/>
    <mergeCell ref="A1524:B1524"/>
    <mergeCell ref="A1525:B1525"/>
    <mergeCell ref="A1526:B1526"/>
    <mergeCell ref="A1527:B1527"/>
    <mergeCell ref="A1516:B1516"/>
    <mergeCell ref="A1517:B1517"/>
    <mergeCell ref="A1518:B1518"/>
    <mergeCell ref="A1519:B1519"/>
    <mergeCell ref="A1520:B1520"/>
    <mergeCell ref="A1521:B1521"/>
    <mergeCell ref="A1510:B1510"/>
    <mergeCell ref="A1511:B1511"/>
    <mergeCell ref="A1512:B1512"/>
    <mergeCell ref="A1513:B1513"/>
    <mergeCell ref="A1514:B1514"/>
    <mergeCell ref="A1515:B1515"/>
    <mergeCell ref="A1504:B1504"/>
    <mergeCell ref="A1505:B1505"/>
    <mergeCell ref="A1506:B1506"/>
    <mergeCell ref="A1507:B1507"/>
    <mergeCell ref="A1508:B1508"/>
    <mergeCell ref="A1509:B1509"/>
    <mergeCell ref="A1498:B1498"/>
    <mergeCell ref="A1499:B1499"/>
    <mergeCell ref="A1500:B1500"/>
    <mergeCell ref="A1501:B1501"/>
    <mergeCell ref="A1502:B1502"/>
    <mergeCell ref="A1503:B1503"/>
    <mergeCell ref="A1492:B1492"/>
    <mergeCell ref="A1493:B1493"/>
    <mergeCell ref="A1494:B1494"/>
    <mergeCell ref="A1495:B1495"/>
    <mergeCell ref="A1496:B1496"/>
    <mergeCell ref="A1497:B1497"/>
    <mergeCell ref="A1486:B1486"/>
    <mergeCell ref="A1487:B1487"/>
    <mergeCell ref="A1488:B1488"/>
    <mergeCell ref="A1489:B1489"/>
    <mergeCell ref="A1490:B1490"/>
    <mergeCell ref="A1491:B1491"/>
    <mergeCell ref="A1480:B1480"/>
    <mergeCell ref="A1481:B1481"/>
    <mergeCell ref="A1482:B1482"/>
    <mergeCell ref="A1483:B1483"/>
    <mergeCell ref="A1484:B1484"/>
    <mergeCell ref="A1485:B1485"/>
    <mergeCell ref="A1474:B1474"/>
    <mergeCell ref="A1475:B1475"/>
    <mergeCell ref="A1476:B1476"/>
    <mergeCell ref="A1477:B1477"/>
    <mergeCell ref="A1478:B1478"/>
    <mergeCell ref="A1479:B1479"/>
    <mergeCell ref="A1468:B1468"/>
    <mergeCell ref="A1469:B1469"/>
    <mergeCell ref="A1470:B1470"/>
    <mergeCell ref="A1471:B1471"/>
    <mergeCell ref="A1472:B1472"/>
    <mergeCell ref="A1473:B1473"/>
    <mergeCell ref="A1462:B1462"/>
    <mergeCell ref="A1463:B1463"/>
    <mergeCell ref="A1464:B1464"/>
    <mergeCell ref="A1465:B1465"/>
    <mergeCell ref="A1466:B1466"/>
    <mergeCell ref="A1467:B1467"/>
    <mergeCell ref="A1456:B1456"/>
    <mergeCell ref="A1457:B1457"/>
    <mergeCell ref="A1458:B1458"/>
    <mergeCell ref="A1459:B1459"/>
    <mergeCell ref="A1460:B1460"/>
    <mergeCell ref="A1461:B1461"/>
    <mergeCell ref="A1450:B1450"/>
    <mergeCell ref="A1451:B1451"/>
    <mergeCell ref="A1452:B1452"/>
    <mergeCell ref="A1453:B1453"/>
    <mergeCell ref="A1454:B1454"/>
    <mergeCell ref="A1455:B1455"/>
    <mergeCell ref="A1444:B1444"/>
    <mergeCell ref="A1445:B1445"/>
    <mergeCell ref="A1446:B1446"/>
    <mergeCell ref="A1447:B1447"/>
    <mergeCell ref="A1448:B1448"/>
    <mergeCell ref="A1449:B1449"/>
    <mergeCell ref="A1438:B1438"/>
    <mergeCell ref="A1439:B1439"/>
    <mergeCell ref="A1440:B1440"/>
    <mergeCell ref="A1441:B1441"/>
    <mergeCell ref="A1442:B1442"/>
    <mergeCell ref="A1443:B1443"/>
    <mergeCell ref="A1432:B1432"/>
    <mergeCell ref="A1433:B1433"/>
    <mergeCell ref="A1434:B1434"/>
    <mergeCell ref="A1435:B1435"/>
    <mergeCell ref="A1436:B1436"/>
    <mergeCell ref="A1437:B1437"/>
    <mergeCell ref="A1426:B1426"/>
    <mergeCell ref="A1427:B1427"/>
    <mergeCell ref="A1428:B1428"/>
    <mergeCell ref="A1429:B1429"/>
    <mergeCell ref="A1430:B1430"/>
    <mergeCell ref="A1431:B1431"/>
    <mergeCell ref="A1420:B1420"/>
    <mergeCell ref="A1421:B1421"/>
    <mergeCell ref="A1422:B1422"/>
    <mergeCell ref="A1423:B1423"/>
    <mergeCell ref="A1424:B1424"/>
    <mergeCell ref="A1425:B1425"/>
    <mergeCell ref="A1414:B1414"/>
    <mergeCell ref="A1415:B1415"/>
    <mergeCell ref="A1416:B1416"/>
    <mergeCell ref="A1417:B1417"/>
    <mergeCell ref="A1418:B1418"/>
    <mergeCell ref="A1419:B1419"/>
    <mergeCell ref="A1408:B1408"/>
    <mergeCell ref="A1409:B1409"/>
    <mergeCell ref="A1410:B1410"/>
    <mergeCell ref="A1411:B1411"/>
    <mergeCell ref="A1412:B1412"/>
    <mergeCell ref="A1413:B1413"/>
    <mergeCell ref="A1402:B1402"/>
    <mergeCell ref="A1403:B1403"/>
    <mergeCell ref="A1404:B1404"/>
    <mergeCell ref="A1405:B1405"/>
    <mergeCell ref="A1406:B1406"/>
    <mergeCell ref="A1407:B1407"/>
    <mergeCell ref="A1396:B1396"/>
    <mergeCell ref="A1397:B1397"/>
    <mergeCell ref="A1398:B1398"/>
    <mergeCell ref="A1399:B1399"/>
    <mergeCell ref="A1400:B1400"/>
    <mergeCell ref="A1401:B1401"/>
    <mergeCell ref="A1390:B1390"/>
    <mergeCell ref="A1391:B1391"/>
    <mergeCell ref="A1392:B1392"/>
    <mergeCell ref="A1393:B1393"/>
    <mergeCell ref="A1394:B1394"/>
    <mergeCell ref="A1395:B1395"/>
    <mergeCell ref="A1384:B1384"/>
    <mergeCell ref="A1385:B1385"/>
    <mergeCell ref="A1386:B1386"/>
    <mergeCell ref="A1387:B1387"/>
    <mergeCell ref="A1388:B1388"/>
    <mergeCell ref="A1389:B1389"/>
    <mergeCell ref="A1378:B1378"/>
    <mergeCell ref="A1379:B1379"/>
    <mergeCell ref="A1380:B1380"/>
    <mergeCell ref="A1381:B1381"/>
    <mergeCell ref="A1382:B1382"/>
    <mergeCell ref="A1383:B1383"/>
    <mergeCell ref="A1372:B1372"/>
    <mergeCell ref="A1373:B1373"/>
    <mergeCell ref="A1374:B1374"/>
    <mergeCell ref="A1375:B1375"/>
    <mergeCell ref="A1376:B1376"/>
    <mergeCell ref="A1377:B1377"/>
    <mergeCell ref="A1366:B1366"/>
    <mergeCell ref="A1367:B1367"/>
    <mergeCell ref="A1368:B1368"/>
    <mergeCell ref="A1369:B1369"/>
    <mergeCell ref="A1370:B1370"/>
    <mergeCell ref="A1371:B1371"/>
    <mergeCell ref="A1360:B1360"/>
    <mergeCell ref="A1361:B1361"/>
    <mergeCell ref="A1362:B1362"/>
    <mergeCell ref="A1363:B1363"/>
    <mergeCell ref="A1364:B1364"/>
    <mergeCell ref="A1365:B1365"/>
    <mergeCell ref="A1354:B1354"/>
    <mergeCell ref="A1355:B1355"/>
    <mergeCell ref="A1356:B1356"/>
    <mergeCell ref="A1357:B1357"/>
    <mergeCell ref="A1358:B1358"/>
    <mergeCell ref="A1359:B1359"/>
    <mergeCell ref="A1348:B1348"/>
    <mergeCell ref="A1349:B1349"/>
    <mergeCell ref="A1350:B1350"/>
    <mergeCell ref="A1351:B1351"/>
    <mergeCell ref="A1352:B1352"/>
    <mergeCell ref="A1353:B1353"/>
    <mergeCell ref="A1342:B1342"/>
    <mergeCell ref="A1343:B1343"/>
    <mergeCell ref="A1344:B1344"/>
    <mergeCell ref="A1345:B1345"/>
    <mergeCell ref="A1346:B1346"/>
    <mergeCell ref="A1347:B1347"/>
    <mergeCell ref="A1336:B1336"/>
    <mergeCell ref="A1337:B1337"/>
    <mergeCell ref="A1338:B1338"/>
    <mergeCell ref="A1339:B1339"/>
    <mergeCell ref="A1340:B1340"/>
    <mergeCell ref="A1341:B1341"/>
    <mergeCell ref="A1330:B1330"/>
    <mergeCell ref="A1331:B1331"/>
    <mergeCell ref="A1332:B1332"/>
    <mergeCell ref="A1333:B1333"/>
    <mergeCell ref="A1334:B1334"/>
    <mergeCell ref="A1335:B1335"/>
    <mergeCell ref="A1324:B1324"/>
    <mergeCell ref="A1325:B1325"/>
    <mergeCell ref="A1326:B1326"/>
    <mergeCell ref="A1327:B1327"/>
    <mergeCell ref="A1328:B1328"/>
    <mergeCell ref="A1329:B1329"/>
    <mergeCell ref="A1318:B1318"/>
    <mergeCell ref="A1319:B1319"/>
    <mergeCell ref="A1320:B1320"/>
    <mergeCell ref="A1321:B1321"/>
    <mergeCell ref="A1322:B1322"/>
    <mergeCell ref="A1323:B1323"/>
    <mergeCell ref="A1312:B1312"/>
    <mergeCell ref="A1313:B1313"/>
    <mergeCell ref="A1314:B1314"/>
    <mergeCell ref="A1315:B1315"/>
    <mergeCell ref="A1316:B1316"/>
    <mergeCell ref="A1317:B1317"/>
    <mergeCell ref="A1306:B1306"/>
    <mergeCell ref="A1307:B1307"/>
    <mergeCell ref="A1308:B1308"/>
    <mergeCell ref="A1309:B1309"/>
    <mergeCell ref="A1310:B1310"/>
    <mergeCell ref="A1311:B1311"/>
    <mergeCell ref="A1300:B1300"/>
    <mergeCell ref="A1301:B1301"/>
    <mergeCell ref="A1302:B1302"/>
    <mergeCell ref="A1303:B1303"/>
    <mergeCell ref="A1304:B1304"/>
    <mergeCell ref="A1305:B1305"/>
    <mergeCell ref="A1294:B1294"/>
    <mergeCell ref="A1295:B1295"/>
    <mergeCell ref="A1296:B1296"/>
    <mergeCell ref="A1297:B1297"/>
    <mergeCell ref="A1298:B1298"/>
    <mergeCell ref="A1299:B1299"/>
    <mergeCell ref="A1288:B1288"/>
    <mergeCell ref="A1289:B1289"/>
    <mergeCell ref="A1290:B1290"/>
    <mergeCell ref="A1291:B1291"/>
    <mergeCell ref="A1292:B1292"/>
    <mergeCell ref="A1293:B1293"/>
    <mergeCell ref="A1282:B1282"/>
    <mergeCell ref="A1283:B1283"/>
    <mergeCell ref="A1284:B1284"/>
    <mergeCell ref="A1285:B1285"/>
    <mergeCell ref="A1286:B1286"/>
    <mergeCell ref="A1287:B1287"/>
    <mergeCell ref="A1276:B1276"/>
    <mergeCell ref="A1277:B1277"/>
    <mergeCell ref="A1278:B1278"/>
    <mergeCell ref="A1279:B1279"/>
    <mergeCell ref="A1280:B1280"/>
    <mergeCell ref="A1281:B1281"/>
    <mergeCell ref="A1270:B1270"/>
    <mergeCell ref="A1271:B1271"/>
    <mergeCell ref="A1272:B1272"/>
    <mergeCell ref="A1273:B1273"/>
    <mergeCell ref="A1274:B1274"/>
    <mergeCell ref="A1275:B1275"/>
    <mergeCell ref="A1264:B1264"/>
    <mergeCell ref="A1265:B1265"/>
    <mergeCell ref="A1266:B1266"/>
    <mergeCell ref="A1267:B1267"/>
    <mergeCell ref="A1268:B1268"/>
    <mergeCell ref="A1269:B1269"/>
    <mergeCell ref="A1258:B1258"/>
    <mergeCell ref="A1259:B1259"/>
    <mergeCell ref="A1260:B1260"/>
    <mergeCell ref="A1261:B1261"/>
    <mergeCell ref="A1262:B1262"/>
    <mergeCell ref="A1263:B1263"/>
    <mergeCell ref="A1252:B1252"/>
    <mergeCell ref="A1253:B1253"/>
    <mergeCell ref="A1254:B1254"/>
    <mergeCell ref="A1255:B1255"/>
    <mergeCell ref="A1256:B1256"/>
    <mergeCell ref="A1257:B1257"/>
    <mergeCell ref="A1246:B1246"/>
    <mergeCell ref="A1247:B1247"/>
    <mergeCell ref="A1248:B1248"/>
    <mergeCell ref="A1249:B1249"/>
    <mergeCell ref="A1250:B1250"/>
    <mergeCell ref="A1251:B1251"/>
    <mergeCell ref="A1240:B1240"/>
    <mergeCell ref="A1241:B1241"/>
    <mergeCell ref="A1242:B1242"/>
    <mergeCell ref="A1243:B1243"/>
    <mergeCell ref="A1244:B1244"/>
    <mergeCell ref="A1245:B1245"/>
    <mergeCell ref="A1234:B1234"/>
    <mergeCell ref="A1235:B1235"/>
    <mergeCell ref="A1236:B1236"/>
    <mergeCell ref="A1237:B1237"/>
    <mergeCell ref="A1238:B1238"/>
    <mergeCell ref="A1239:B1239"/>
    <mergeCell ref="A1228:B1228"/>
    <mergeCell ref="A1229:B1229"/>
    <mergeCell ref="A1230:B1230"/>
    <mergeCell ref="A1231:B1231"/>
    <mergeCell ref="A1232:B1232"/>
    <mergeCell ref="A1233:B1233"/>
    <mergeCell ref="A1222:B1222"/>
    <mergeCell ref="A1223:B1223"/>
    <mergeCell ref="A1224:B1224"/>
    <mergeCell ref="A1225:B1225"/>
    <mergeCell ref="A1226:B1226"/>
    <mergeCell ref="A1227:B1227"/>
    <mergeCell ref="A1216:B1216"/>
    <mergeCell ref="A1217:B1217"/>
    <mergeCell ref="A1218:B1218"/>
    <mergeCell ref="A1219:B1219"/>
    <mergeCell ref="A1220:B1220"/>
    <mergeCell ref="A1221:B1221"/>
    <mergeCell ref="A1210:B1210"/>
    <mergeCell ref="A1211:B1211"/>
    <mergeCell ref="A1212:B1212"/>
    <mergeCell ref="A1213:B1213"/>
    <mergeCell ref="A1214:B1214"/>
    <mergeCell ref="A1215:B1215"/>
    <mergeCell ref="A1204:B1204"/>
    <mergeCell ref="A1205:B1205"/>
    <mergeCell ref="A1206:B1206"/>
    <mergeCell ref="A1207:B1207"/>
    <mergeCell ref="A1208:B1208"/>
    <mergeCell ref="A1209:B1209"/>
    <mergeCell ref="A1198:B1198"/>
    <mergeCell ref="A1199:B1199"/>
    <mergeCell ref="A1200:B1200"/>
    <mergeCell ref="A1201:B1201"/>
    <mergeCell ref="A1202:B1202"/>
    <mergeCell ref="A1203:B1203"/>
    <mergeCell ref="A1192:B1192"/>
    <mergeCell ref="A1193:B1193"/>
    <mergeCell ref="A1194:B1194"/>
    <mergeCell ref="A1195:B1195"/>
    <mergeCell ref="A1196:B1196"/>
    <mergeCell ref="A1197:B1197"/>
    <mergeCell ref="A1186:B1186"/>
    <mergeCell ref="A1187:B1187"/>
    <mergeCell ref="A1188:B1188"/>
    <mergeCell ref="A1189:B1189"/>
    <mergeCell ref="A1190:B1190"/>
    <mergeCell ref="A1191:B1191"/>
    <mergeCell ref="A1180:B1180"/>
    <mergeCell ref="A1181:B1181"/>
    <mergeCell ref="A1182:B1182"/>
    <mergeCell ref="A1183:B1183"/>
    <mergeCell ref="A1184:B1184"/>
    <mergeCell ref="A1185:B1185"/>
    <mergeCell ref="A1174:B1174"/>
    <mergeCell ref="A1175:B1175"/>
    <mergeCell ref="A1176:B1176"/>
    <mergeCell ref="A1177:B1177"/>
    <mergeCell ref="A1178:B1178"/>
    <mergeCell ref="A1179:B1179"/>
    <mergeCell ref="A1168:B1168"/>
    <mergeCell ref="A1169:B1169"/>
    <mergeCell ref="A1170:B1170"/>
    <mergeCell ref="A1171:B1171"/>
    <mergeCell ref="A1172:B1172"/>
    <mergeCell ref="A1173:B1173"/>
    <mergeCell ref="A1162:B1162"/>
    <mergeCell ref="A1163:B1163"/>
    <mergeCell ref="A1164:B1164"/>
    <mergeCell ref="A1165:B1165"/>
    <mergeCell ref="A1166:B1166"/>
    <mergeCell ref="A1167:B1167"/>
    <mergeCell ref="A1156:B1156"/>
    <mergeCell ref="A1157:B1157"/>
    <mergeCell ref="A1158:B1158"/>
    <mergeCell ref="A1159:B1159"/>
    <mergeCell ref="A1160:B1160"/>
    <mergeCell ref="A1161:B1161"/>
    <mergeCell ref="A1150:B1150"/>
    <mergeCell ref="A1151:B1151"/>
    <mergeCell ref="A1152:B1152"/>
    <mergeCell ref="A1153:B1153"/>
    <mergeCell ref="A1154:B1154"/>
    <mergeCell ref="A1155:B1155"/>
    <mergeCell ref="A1144:B1144"/>
    <mergeCell ref="A1145:B1145"/>
    <mergeCell ref="A1146:B1146"/>
    <mergeCell ref="A1147:B1147"/>
    <mergeCell ref="A1148:B1148"/>
    <mergeCell ref="A1149:B1149"/>
    <mergeCell ref="A1138:B1138"/>
    <mergeCell ref="A1139:B1139"/>
    <mergeCell ref="A1140:B1140"/>
    <mergeCell ref="A1141:B1141"/>
    <mergeCell ref="A1142:B1142"/>
    <mergeCell ref="A1143:B1143"/>
    <mergeCell ref="A1132:B1132"/>
    <mergeCell ref="A1133:B1133"/>
    <mergeCell ref="A1134:B1134"/>
    <mergeCell ref="A1135:B1135"/>
    <mergeCell ref="A1136:B1136"/>
    <mergeCell ref="A1137:B1137"/>
    <mergeCell ref="A1126:B1126"/>
    <mergeCell ref="A1127:B1127"/>
    <mergeCell ref="A1128:B1128"/>
    <mergeCell ref="A1129:B1129"/>
    <mergeCell ref="A1130:B1130"/>
    <mergeCell ref="A1131:B1131"/>
    <mergeCell ref="A1120:B1120"/>
    <mergeCell ref="A1121:B1121"/>
    <mergeCell ref="A1122:B1122"/>
    <mergeCell ref="A1123:B1123"/>
    <mergeCell ref="A1124:B1124"/>
    <mergeCell ref="A1125:B1125"/>
    <mergeCell ref="A1114:B1114"/>
    <mergeCell ref="A1115:B1115"/>
    <mergeCell ref="A1116:B1116"/>
    <mergeCell ref="A1117:B1117"/>
    <mergeCell ref="A1118:B1118"/>
    <mergeCell ref="A1119:B1119"/>
    <mergeCell ref="A1108:B1108"/>
    <mergeCell ref="A1109:B1109"/>
    <mergeCell ref="A1110:B1110"/>
    <mergeCell ref="A1111:B1111"/>
    <mergeCell ref="A1112:B1112"/>
    <mergeCell ref="A1113:B1113"/>
    <mergeCell ref="A1102:B1102"/>
    <mergeCell ref="A1103:B1103"/>
    <mergeCell ref="A1104:B1104"/>
    <mergeCell ref="A1105:B1105"/>
    <mergeCell ref="A1106:B1106"/>
    <mergeCell ref="A1107:B1107"/>
    <mergeCell ref="A1096:B1096"/>
    <mergeCell ref="A1097:B1097"/>
    <mergeCell ref="A1098:B1098"/>
    <mergeCell ref="A1099:B1099"/>
    <mergeCell ref="A1100:B1100"/>
    <mergeCell ref="A1101:B1101"/>
    <mergeCell ref="A1090:B1090"/>
    <mergeCell ref="A1091:B1091"/>
    <mergeCell ref="A1092:B1092"/>
    <mergeCell ref="A1093:B1093"/>
    <mergeCell ref="A1094:B1094"/>
    <mergeCell ref="A1095:B1095"/>
    <mergeCell ref="A1084:B1084"/>
    <mergeCell ref="A1085:B1085"/>
    <mergeCell ref="A1086:B1086"/>
    <mergeCell ref="A1087:B1087"/>
    <mergeCell ref="A1088:B1088"/>
    <mergeCell ref="A1089:B1089"/>
    <mergeCell ref="A1078:B1078"/>
    <mergeCell ref="A1079:B1079"/>
    <mergeCell ref="A1080:B1080"/>
    <mergeCell ref="A1081:B1081"/>
    <mergeCell ref="A1082:B1082"/>
    <mergeCell ref="A1083:B1083"/>
    <mergeCell ref="A1072:B1072"/>
    <mergeCell ref="A1073:B1073"/>
    <mergeCell ref="A1074:B1074"/>
    <mergeCell ref="A1075:B1075"/>
    <mergeCell ref="A1076:B1076"/>
    <mergeCell ref="A1077:B1077"/>
    <mergeCell ref="A1066:B1066"/>
    <mergeCell ref="A1067:B1067"/>
    <mergeCell ref="A1068:B1068"/>
    <mergeCell ref="A1069:B1069"/>
    <mergeCell ref="A1070:B1070"/>
    <mergeCell ref="A1071:B1071"/>
    <mergeCell ref="A1060:B1060"/>
    <mergeCell ref="A1061:B1061"/>
    <mergeCell ref="A1062:B1062"/>
    <mergeCell ref="A1063:B1063"/>
    <mergeCell ref="A1064:B1064"/>
    <mergeCell ref="A1065:B1065"/>
    <mergeCell ref="A1054:B1054"/>
    <mergeCell ref="A1055:B1055"/>
    <mergeCell ref="A1056:B1056"/>
    <mergeCell ref="A1057:B1057"/>
    <mergeCell ref="A1058:B1058"/>
    <mergeCell ref="A1059:B1059"/>
    <mergeCell ref="A1048:B1048"/>
    <mergeCell ref="A1049:B1049"/>
    <mergeCell ref="A1050:B1050"/>
    <mergeCell ref="A1051:B1051"/>
    <mergeCell ref="A1052:B1052"/>
    <mergeCell ref="A1053:B1053"/>
    <mergeCell ref="A1042:B1042"/>
    <mergeCell ref="A1043:B1043"/>
    <mergeCell ref="A1044:B1044"/>
    <mergeCell ref="A1045:B1045"/>
    <mergeCell ref="A1046:B1046"/>
    <mergeCell ref="A1047:B1047"/>
    <mergeCell ref="A1036:B1036"/>
    <mergeCell ref="A1037:B1037"/>
    <mergeCell ref="A1038:B1038"/>
    <mergeCell ref="A1039:B1039"/>
    <mergeCell ref="A1040:B1040"/>
    <mergeCell ref="A1041:B1041"/>
    <mergeCell ref="A1030:B1030"/>
    <mergeCell ref="A1031:B1031"/>
    <mergeCell ref="A1032:B1032"/>
    <mergeCell ref="A1033:B1033"/>
    <mergeCell ref="A1034:B1034"/>
    <mergeCell ref="A1035:B1035"/>
    <mergeCell ref="A1024:B1024"/>
    <mergeCell ref="A1025:B1025"/>
    <mergeCell ref="A1026:B1026"/>
    <mergeCell ref="A1027:B1027"/>
    <mergeCell ref="A1028:B1028"/>
    <mergeCell ref="A1029:B1029"/>
    <mergeCell ref="A1018:B1018"/>
    <mergeCell ref="A1019:B1019"/>
    <mergeCell ref="A1020:B1020"/>
    <mergeCell ref="A1021:B1021"/>
    <mergeCell ref="A1022:B1022"/>
    <mergeCell ref="A1023:B1023"/>
    <mergeCell ref="A1012:B1012"/>
    <mergeCell ref="A1013:B1013"/>
    <mergeCell ref="A1014:B1014"/>
    <mergeCell ref="A1015:B1015"/>
    <mergeCell ref="A1016:B1016"/>
    <mergeCell ref="A1017:B1017"/>
    <mergeCell ref="A1006:B1006"/>
    <mergeCell ref="A1007:B1007"/>
    <mergeCell ref="A1008:B1008"/>
    <mergeCell ref="A1009:B1009"/>
    <mergeCell ref="A1010:B1010"/>
    <mergeCell ref="A1011:B1011"/>
    <mergeCell ref="A1000:B1000"/>
    <mergeCell ref="A1001:B1001"/>
    <mergeCell ref="A1002:B1002"/>
    <mergeCell ref="A1003:B1003"/>
    <mergeCell ref="A1004:B1004"/>
    <mergeCell ref="A1005:B1005"/>
    <mergeCell ref="A994:B994"/>
    <mergeCell ref="A995:B995"/>
    <mergeCell ref="A996:B996"/>
    <mergeCell ref="A997:B997"/>
    <mergeCell ref="A998:B998"/>
    <mergeCell ref="A999:B999"/>
    <mergeCell ref="A988:B988"/>
    <mergeCell ref="A989:B989"/>
    <mergeCell ref="A990:B990"/>
    <mergeCell ref="A991:B991"/>
    <mergeCell ref="A992:B992"/>
    <mergeCell ref="A993:B993"/>
    <mergeCell ref="A982:B982"/>
    <mergeCell ref="A983:B983"/>
    <mergeCell ref="A984:B984"/>
    <mergeCell ref="A985:B985"/>
    <mergeCell ref="A986:B986"/>
    <mergeCell ref="A987:B987"/>
    <mergeCell ref="A976:B976"/>
    <mergeCell ref="A977:B977"/>
    <mergeCell ref="A978:B978"/>
    <mergeCell ref="A979:B979"/>
    <mergeCell ref="A980:B980"/>
    <mergeCell ref="A981:B981"/>
    <mergeCell ref="A970:B970"/>
    <mergeCell ref="A971:B971"/>
    <mergeCell ref="A972:B972"/>
    <mergeCell ref="A973:B973"/>
    <mergeCell ref="A974:B974"/>
    <mergeCell ref="A975:B975"/>
    <mergeCell ref="A964:B964"/>
    <mergeCell ref="A965:B965"/>
    <mergeCell ref="A966:B966"/>
    <mergeCell ref="A967:B967"/>
    <mergeCell ref="A968:B968"/>
    <mergeCell ref="A969:B969"/>
    <mergeCell ref="A958:B958"/>
    <mergeCell ref="A959:B959"/>
    <mergeCell ref="A960:B960"/>
    <mergeCell ref="A961:B961"/>
    <mergeCell ref="A962:B962"/>
    <mergeCell ref="A963:B963"/>
    <mergeCell ref="A952:B952"/>
    <mergeCell ref="A953:B953"/>
    <mergeCell ref="A954:B954"/>
    <mergeCell ref="A955:B955"/>
    <mergeCell ref="A956:B956"/>
    <mergeCell ref="A957:B957"/>
    <mergeCell ref="A946:B946"/>
    <mergeCell ref="A947:B947"/>
    <mergeCell ref="A948:B948"/>
    <mergeCell ref="A949:B949"/>
    <mergeCell ref="A950:B950"/>
    <mergeCell ref="A951:B951"/>
    <mergeCell ref="A940:B940"/>
    <mergeCell ref="A941:B941"/>
    <mergeCell ref="A942:B942"/>
    <mergeCell ref="A943:B943"/>
    <mergeCell ref="A944:B944"/>
    <mergeCell ref="A945:B945"/>
    <mergeCell ref="A934:B934"/>
    <mergeCell ref="A935:B935"/>
    <mergeCell ref="A936:B936"/>
    <mergeCell ref="A937:B937"/>
    <mergeCell ref="A938:B938"/>
    <mergeCell ref="A939:B939"/>
    <mergeCell ref="A928:B928"/>
    <mergeCell ref="A929:B929"/>
    <mergeCell ref="A930:B930"/>
    <mergeCell ref="A931:B931"/>
    <mergeCell ref="A932:B932"/>
    <mergeCell ref="A933:B933"/>
    <mergeCell ref="A922:B922"/>
    <mergeCell ref="A923:B923"/>
    <mergeCell ref="A924:B924"/>
    <mergeCell ref="A925:B925"/>
    <mergeCell ref="A926:B926"/>
    <mergeCell ref="A927:B927"/>
    <mergeCell ref="A916:B916"/>
    <mergeCell ref="A917:B917"/>
    <mergeCell ref="A918:B918"/>
    <mergeCell ref="A919:B919"/>
    <mergeCell ref="A920:B920"/>
    <mergeCell ref="A921:B921"/>
    <mergeCell ref="A910:B910"/>
    <mergeCell ref="A911:B911"/>
    <mergeCell ref="A912:B912"/>
    <mergeCell ref="A913:B913"/>
    <mergeCell ref="A914:B914"/>
    <mergeCell ref="A915:B915"/>
    <mergeCell ref="A904:B904"/>
    <mergeCell ref="A905:B905"/>
    <mergeCell ref="A906:B906"/>
    <mergeCell ref="A907:B907"/>
    <mergeCell ref="A908:B908"/>
    <mergeCell ref="A909:B909"/>
    <mergeCell ref="A898:B898"/>
    <mergeCell ref="A899:B899"/>
    <mergeCell ref="A900:B900"/>
    <mergeCell ref="A901:B901"/>
    <mergeCell ref="A902:B902"/>
    <mergeCell ref="A903:B903"/>
    <mergeCell ref="A892:B892"/>
    <mergeCell ref="A893:B893"/>
    <mergeCell ref="A894:B894"/>
    <mergeCell ref="A895:B895"/>
    <mergeCell ref="A896:B896"/>
    <mergeCell ref="A897:B897"/>
    <mergeCell ref="A886:B886"/>
    <mergeCell ref="A887:B887"/>
    <mergeCell ref="A888:B888"/>
    <mergeCell ref="A889:B889"/>
    <mergeCell ref="A890:B890"/>
    <mergeCell ref="A891:B891"/>
    <mergeCell ref="A880:B880"/>
    <mergeCell ref="A881:B881"/>
    <mergeCell ref="A882:B882"/>
    <mergeCell ref="A883:B883"/>
    <mergeCell ref="A884:B884"/>
    <mergeCell ref="A885:B885"/>
    <mergeCell ref="A874:B874"/>
    <mergeCell ref="A875:B875"/>
    <mergeCell ref="A876:B876"/>
    <mergeCell ref="A877:B877"/>
    <mergeCell ref="A878:B878"/>
    <mergeCell ref="A879:B879"/>
    <mergeCell ref="A868:B868"/>
    <mergeCell ref="A869:B869"/>
    <mergeCell ref="A870:B870"/>
    <mergeCell ref="A871:B871"/>
    <mergeCell ref="A872:B872"/>
    <mergeCell ref="A873:B873"/>
    <mergeCell ref="A862:B862"/>
    <mergeCell ref="A863:B863"/>
    <mergeCell ref="A864:B864"/>
    <mergeCell ref="A865:B865"/>
    <mergeCell ref="A866:B866"/>
    <mergeCell ref="A867:B867"/>
    <mergeCell ref="A856:B856"/>
    <mergeCell ref="A857:B857"/>
    <mergeCell ref="A858:B858"/>
    <mergeCell ref="A859:B859"/>
    <mergeCell ref="A860:B860"/>
    <mergeCell ref="A861:B861"/>
    <mergeCell ref="A850:B850"/>
    <mergeCell ref="A851:B851"/>
    <mergeCell ref="A852:B852"/>
    <mergeCell ref="A853:B853"/>
    <mergeCell ref="A854:B854"/>
    <mergeCell ref="A855:B855"/>
    <mergeCell ref="A844:B844"/>
    <mergeCell ref="A845:B845"/>
    <mergeCell ref="A846:B846"/>
    <mergeCell ref="A847:B847"/>
    <mergeCell ref="A848:B848"/>
    <mergeCell ref="A849:B849"/>
    <mergeCell ref="A838:B838"/>
    <mergeCell ref="A839:B839"/>
    <mergeCell ref="A840:B840"/>
    <mergeCell ref="A841:B841"/>
    <mergeCell ref="A842:B842"/>
    <mergeCell ref="A843:B843"/>
    <mergeCell ref="A832:B832"/>
    <mergeCell ref="A833:B833"/>
    <mergeCell ref="A834:B834"/>
    <mergeCell ref="A835:B835"/>
    <mergeCell ref="A836:B836"/>
    <mergeCell ref="A837:B837"/>
    <mergeCell ref="A826:B826"/>
    <mergeCell ref="A827:B827"/>
    <mergeCell ref="A828:B828"/>
    <mergeCell ref="A829:B829"/>
    <mergeCell ref="A830:B830"/>
    <mergeCell ref="A831:B831"/>
    <mergeCell ref="A820:B820"/>
    <mergeCell ref="A821:B821"/>
    <mergeCell ref="A822:B822"/>
    <mergeCell ref="A823:B823"/>
    <mergeCell ref="A824:B824"/>
    <mergeCell ref="A825:B825"/>
    <mergeCell ref="A814:B814"/>
    <mergeCell ref="A815:B815"/>
    <mergeCell ref="A816:B816"/>
    <mergeCell ref="A817:B817"/>
    <mergeCell ref="A818:B818"/>
    <mergeCell ref="A819:B819"/>
    <mergeCell ref="A808:B808"/>
    <mergeCell ref="A809:B809"/>
    <mergeCell ref="A810:B810"/>
    <mergeCell ref="A811:B811"/>
    <mergeCell ref="A812:B812"/>
    <mergeCell ref="A813:B813"/>
    <mergeCell ref="A802:B802"/>
    <mergeCell ref="A803:B803"/>
    <mergeCell ref="A804:B804"/>
    <mergeCell ref="A805:B805"/>
    <mergeCell ref="A806:B806"/>
    <mergeCell ref="A807:B807"/>
    <mergeCell ref="A796:B796"/>
    <mergeCell ref="A797:B797"/>
    <mergeCell ref="A798:B798"/>
    <mergeCell ref="A799:B799"/>
    <mergeCell ref="A800:B800"/>
    <mergeCell ref="A801:B801"/>
    <mergeCell ref="A790:B790"/>
    <mergeCell ref="A791:B791"/>
    <mergeCell ref="A792:B792"/>
    <mergeCell ref="A793:B793"/>
    <mergeCell ref="A794:B794"/>
    <mergeCell ref="A795:B795"/>
    <mergeCell ref="A784:B784"/>
    <mergeCell ref="A785:B785"/>
    <mergeCell ref="A786:B786"/>
    <mergeCell ref="A787:B787"/>
    <mergeCell ref="A788:B788"/>
    <mergeCell ref="A789:B789"/>
    <mergeCell ref="A778:B778"/>
    <mergeCell ref="A779:B779"/>
    <mergeCell ref="A780:B780"/>
    <mergeCell ref="A781:B781"/>
    <mergeCell ref="A782:B782"/>
    <mergeCell ref="A783:B783"/>
    <mergeCell ref="A772:B772"/>
    <mergeCell ref="A773:B773"/>
    <mergeCell ref="A774:B774"/>
    <mergeCell ref="A775:B775"/>
    <mergeCell ref="A776:B776"/>
    <mergeCell ref="A777:B777"/>
    <mergeCell ref="A766:B766"/>
    <mergeCell ref="A767:B767"/>
    <mergeCell ref="A768:B768"/>
    <mergeCell ref="A769:B769"/>
    <mergeCell ref="A770:B770"/>
    <mergeCell ref="A771:B771"/>
    <mergeCell ref="A760:B760"/>
    <mergeCell ref="A761:B761"/>
    <mergeCell ref="A762:B762"/>
    <mergeCell ref="A763:B763"/>
    <mergeCell ref="A764:B764"/>
    <mergeCell ref="A765:B765"/>
    <mergeCell ref="A754:B754"/>
    <mergeCell ref="A755:B755"/>
    <mergeCell ref="A756:B756"/>
    <mergeCell ref="A757:B757"/>
    <mergeCell ref="A758:B758"/>
    <mergeCell ref="A759:B759"/>
    <mergeCell ref="A748:B748"/>
    <mergeCell ref="A749:B749"/>
    <mergeCell ref="A750:B750"/>
    <mergeCell ref="A751:B751"/>
    <mergeCell ref="A752:B752"/>
    <mergeCell ref="A753:B753"/>
    <mergeCell ref="A742:B742"/>
    <mergeCell ref="A743:B743"/>
    <mergeCell ref="A744:B744"/>
    <mergeCell ref="A745:B745"/>
    <mergeCell ref="A746:B746"/>
    <mergeCell ref="A747:B747"/>
    <mergeCell ref="A736:B736"/>
    <mergeCell ref="A737:B737"/>
    <mergeCell ref="A738:B738"/>
    <mergeCell ref="A739:B739"/>
    <mergeCell ref="A740:B740"/>
    <mergeCell ref="A741:B741"/>
    <mergeCell ref="A730:B730"/>
    <mergeCell ref="A731:B731"/>
    <mergeCell ref="A732:B732"/>
    <mergeCell ref="A733:B733"/>
    <mergeCell ref="A734:B734"/>
    <mergeCell ref="A735:B735"/>
    <mergeCell ref="A724:B724"/>
    <mergeCell ref="A725:B725"/>
    <mergeCell ref="A726:B726"/>
    <mergeCell ref="A727:B727"/>
    <mergeCell ref="A728:B728"/>
    <mergeCell ref="A729:B729"/>
    <mergeCell ref="A718:B718"/>
    <mergeCell ref="A719:B719"/>
    <mergeCell ref="A720:B720"/>
    <mergeCell ref="A721:B721"/>
    <mergeCell ref="A722:B722"/>
    <mergeCell ref="A723:B723"/>
    <mergeCell ref="A712:B712"/>
    <mergeCell ref="A713:B713"/>
    <mergeCell ref="A714:B714"/>
    <mergeCell ref="A715:B715"/>
    <mergeCell ref="A716:B716"/>
    <mergeCell ref="A717:B717"/>
    <mergeCell ref="A706:B706"/>
    <mergeCell ref="A707:B707"/>
    <mergeCell ref="A708:B708"/>
    <mergeCell ref="A709:B709"/>
    <mergeCell ref="A710:B710"/>
    <mergeCell ref="A711:B711"/>
    <mergeCell ref="A700:B700"/>
    <mergeCell ref="A701:B701"/>
    <mergeCell ref="A702:B702"/>
    <mergeCell ref="A703:B703"/>
    <mergeCell ref="A704:B704"/>
    <mergeCell ref="A705:B705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682:B682"/>
    <mergeCell ref="A683:B683"/>
    <mergeCell ref="A684:B684"/>
    <mergeCell ref="A685:B685"/>
    <mergeCell ref="A686:B686"/>
    <mergeCell ref="A687:B687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B673"/>
    <mergeCell ref="A674:B674"/>
    <mergeCell ref="A675:B675"/>
    <mergeCell ref="A664:B664"/>
    <mergeCell ref="A665:B665"/>
    <mergeCell ref="A666:B666"/>
    <mergeCell ref="A667:B667"/>
    <mergeCell ref="A668:B668"/>
    <mergeCell ref="A669:B669"/>
    <mergeCell ref="A658:B658"/>
    <mergeCell ref="A659:B659"/>
    <mergeCell ref="A660:B660"/>
    <mergeCell ref="A661:B661"/>
    <mergeCell ref="A662:B662"/>
    <mergeCell ref="A663:B663"/>
    <mergeCell ref="A652:B652"/>
    <mergeCell ref="A653:B653"/>
    <mergeCell ref="A654:B654"/>
    <mergeCell ref="A655:B655"/>
    <mergeCell ref="A656:B656"/>
    <mergeCell ref="A657:B657"/>
    <mergeCell ref="A646:B646"/>
    <mergeCell ref="A647:B647"/>
    <mergeCell ref="A648:B648"/>
    <mergeCell ref="A649:B649"/>
    <mergeCell ref="A650:B650"/>
    <mergeCell ref="A651:B651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22:B622"/>
    <mergeCell ref="A623:B623"/>
    <mergeCell ref="A624:B624"/>
    <mergeCell ref="A625:B625"/>
    <mergeCell ref="A626:B626"/>
    <mergeCell ref="A627:B627"/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14:B14"/>
    <mergeCell ref="A15:B15"/>
    <mergeCell ref="A16:B16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5:B5"/>
    <mergeCell ref="A6:B6"/>
    <mergeCell ref="A7:B7"/>
    <mergeCell ref="A8:B8"/>
    <mergeCell ref="A9:B9"/>
    <mergeCell ref="A4:B4"/>
    <mergeCell ref="A1:B2"/>
    <mergeCell ref="A28:B28"/>
    <mergeCell ref="A29:B29"/>
    <mergeCell ref="A30:B30"/>
    <mergeCell ref="A12:B13"/>
    <mergeCell ref="A31:B31"/>
    <mergeCell ref="A32:B32"/>
    <mergeCell ref="A33:B33"/>
    <mergeCell ref="A25:B25"/>
    <mergeCell ref="A26:B26"/>
    <mergeCell ref="A27:B27"/>
    <mergeCell ref="A23:B23"/>
    <mergeCell ref="A24:B24"/>
    <mergeCell ref="A17:B17"/>
    <mergeCell ref="A20:B20"/>
    <mergeCell ref="A21:B21"/>
    <mergeCell ref="A22:B22"/>
  </mergeCells>
  <hyperlinks>
    <hyperlink ref="A1:B2" location="MENU!A1" display="DECLARACION ANUAL PERSONAS MORALES" xr:uid="{0834B331-9BC7-4B21-A726-2D5B9EA610C0}"/>
    <hyperlink ref="B3" location="'IVA RETENCIONES'!A1" display="►" xr:uid="{6F3D7F0D-AD50-42F9-9365-FD4F9E7F1874}"/>
    <hyperlink ref="A3" location="'ISR HONORARIOS'!A1" display="◄" xr:uid="{8FC1751A-09C4-45B7-B5A9-B015D1285E2D}"/>
    <hyperlink ref="A5" location="'DATOS DE LA EMPRESA'!A1" display="Datos de la empresa" xr:uid="{82EC4BF2-6AB5-4B42-B2BB-C8AE069AA682}"/>
    <hyperlink ref="A4" location="'DATOS DE LA EMPRESA'!A1" display="Datos de la empresa" xr:uid="{EAB7152C-9C87-4AEE-96A1-95AE8D03B52B}"/>
    <hyperlink ref="A4:B4" location="CONTACTO!A1" display="&gt; CONTACTO" xr:uid="{F8EE1CD2-4DEA-45B3-BE13-C015FBD9DA78}"/>
    <hyperlink ref="A6:B6" location="'ISR PM'!A1" display="ISR PERSONAS MORALES" xr:uid="{819854C8-8877-4299-8DED-F2F767CE92BC}"/>
    <hyperlink ref="A7:B7" location="IVA!A1" display="IMPUESTO AL VALOR AGREGADO" xr:uid="{5A0DB241-9EA0-4FA9-B50C-6501BA2D8732}"/>
    <hyperlink ref="A8:B8" location="'ISR SALARIOS'!A1" display="ISR RETENCION SALARIOS" xr:uid="{4411FE76-1AD7-436D-A071-AD936B655C42}"/>
    <hyperlink ref="A9:B9" location="'ISR ASIMILADOS'!A1" display="ISR RETENCION ASIMILADOS" xr:uid="{B29A58FC-1765-4E3C-B795-AB501D3711E8}"/>
    <hyperlink ref="A10:B11" location="'ISR HONORARIOS'!A1" display="ISR RETENCION SERVICIOS PROFISIONALES" xr:uid="{2AB8980E-78EF-4314-B70F-0D888F081F5E}"/>
    <hyperlink ref="A12:B13" location="'ISR ARRENDAMIENTO'!A1" display="ISR RETENCIONES ARRENDAMIENTO DE INMUEBLES" xr:uid="{7643CCB2-5C5C-4E98-B7BD-A2C559B4031F}"/>
    <hyperlink ref="A14:B14" location="'IVA RETENCIONES'!A1" display="IVA RETENCIONES" xr:uid="{60F88026-F90E-4A2F-8CA5-9F57B4736D66}"/>
    <hyperlink ref="A15:B15" location="'ISR INTERESES'!A1" display="ISR RETENCION POR INTERESES" xr:uid="{A70BCA2A-8790-4A9D-87CA-CE40E7382F47}"/>
    <hyperlink ref="A16:B16" location="'ISR DIVIDENDOS'!A1" display="ISR POR DIVIDENDOS" xr:uid="{08B3D491-A6E5-4312-86E8-15935E249669}"/>
    <hyperlink ref="A17:B17" location="'ISR OTRAS'!A1" display="ISR OTRAS RETENCIONES" xr:uid="{BD24B997-0053-4287-8201-59B65AF2CB62}"/>
    <hyperlink ref="A18:B19" location="'ISR EXTRANJEROS'!A1" display="ISR RETENCION POR PAGOS AL EXTRANJERO" xr:uid="{FE843FE7-0DF7-4D99-943D-8D0219B1940E}"/>
    <hyperlink ref="A20:B20" location="'ISR RET DIVIDENDOS'!A1" display="ISR RETENCIONES POR DIVIDENDOS" xr:uid="{2E2B70D4-0558-43AE-81CB-84F8B1450992}"/>
    <hyperlink ref="A21:B21" location="Hoja1!A1" display="&gt; HOJA DE TRABAJO 1" xr:uid="{24584677-CE7F-41E3-883C-CEE9DE72CF64}"/>
    <hyperlink ref="A22:B22" location="Hoja2!A1" display="&gt; HOJA DE TRABAJO 2" xr:uid="{DC395C8B-6732-4C21-AF6B-B51E241E3C53}"/>
    <hyperlink ref="A23:B23" location="Hoja3!A1" display="&gt; HOJA DE TRABAJO 3" xr:uid="{B7FDBDB7-B4B0-4D1E-8766-FE31700981E7}"/>
    <hyperlink ref="A24:B24" location="Hoja4!A1" display="&gt; HOJA DE TRABAJO 4" xr:uid="{6FDADFCE-916B-4EF4-8D3F-4798D64D7491}"/>
    <hyperlink ref="A25:B25" location="Hoja5!A1" display="&gt; HOJA DE TRABAJO 5" xr:uid="{8C3CC84B-D716-4D5A-AF2B-8FD79FA960F2}"/>
  </hyperlinks>
  <pageMargins left="0.70866141732283472" right="0.70866141732283472" top="0.74803149606299213" bottom="0.74803149606299213" header="0.31496062992125984" footer="0.31496062992125984"/>
  <pageSetup scale="47" fitToHeight="100" orientation="landscape" blackAndWhite="1" horizontalDpi="300" verticalDpi="300" r:id="rId1"/>
  <headerFooter>
    <oddHeader>&amp;R&amp;"Calibri"&amp;10 Publica&amp;1#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F1605-4A5F-4A08-ACD1-CAA985B7D1DB}">
  <sheetPr>
    <pageSetUpPr fitToPage="1"/>
  </sheetPr>
  <dimension ref="A1:T2055"/>
  <sheetViews>
    <sheetView zoomScaleNormal="100" workbookViewId="0">
      <pane xSplit="5" ySplit="5" topLeftCell="M6" activePane="bottomRight" state="frozen"/>
      <selection sqref="A1:B2"/>
      <selection pane="topRight" sqref="A1:B2"/>
      <selection pane="bottomLeft" sqref="A1:B2"/>
      <selection pane="bottomRight" sqref="A1:B2"/>
    </sheetView>
  </sheetViews>
  <sheetFormatPr baseColWidth="10" defaultColWidth="11.42578125" defaultRowHeight="19.899999999999999" customHeight="1" x14ac:dyDescent="0.25"/>
  <cols>
    <col min="1" max="2" width="13.28515625" style="32" customWidth="1"/>
    <col min="3" max="3" width="3.7109375" style="19" customWidth="1"/>
    <col min="4" max="4" width="4.85546875" style="57" customWidth="1"/>
    <col min="5" max="5" width="53.5703125" style="19" customWidth="1"/>
    <col min="6" max="6" width="15.7109375" style="36" customWidth="1"/>
    <col min="7" max="18" width="15.7109375" style="19" customWidth="1"/>
    <col min="19" max="19" width="7.5703125" style="19" customWidth="1"/>
    <col min="20" max="20" width="16.5703125" style="35" hidden="1" customWidth="1"/>
    <col min="21" max="16384" width="11.42578125" style="19"/>
  </cols>
  <sheetData>
    <row r="1" spans="1:20" ht="19.899999999999999" customHeight="1" x14ac:dyDescent="0.25">
      <c r="A1" s="110" t="s">
        <v>133</v>
      </c>
      <c r="B1" s="111"/>
      <c r="D1" s="33" t="str">
        <f>'DATOS DE LA EMPRESA'!H6</f>
        <v>EMPRESA SA DE CV</v>
      </c>
      <c r="F1" s="19"/>
      <c r="T1" s="34"/>
    </row>
    <row r="2" spans="1:20" ht="19.899999999999999" customHeight="1" x14ac:dyDescent="0.25">
      <c r="A2" s="112"/>
      <c r="B2" s="113"/>
      <c r="D2" s="33" t="str">
        <f>"PAGOS PROVISIONALES Y DEFINITIVOS "&amp;'DATOS DE LA EMPRESA'!H12</f>
        <v>PAGOS PROVISIONALES Y DEFINITIVOS 2019</v>
      </c>
      <c r="F2" s="19"/>
    </row>
    <row r="3" spans="1:20" ht="19.899999999999999" customHeight="1" x14ac:dyDescent="0.25">
      <c r="A3" s="31" t="s">
        <v>84</v>
      </c>
      <c r="B3" s="31" t="s">
        <v>85</v>
      </c>
      <c r="D3" s="33"/>
      <c r="F3" s="19"/>
    </row>
    <row r="4" spans="1:20" ht="19.899999999999999" customHeight="1" x14ac:dyDescent="0.25">
      <c r="A4" s="115" t="s">
        <v>130</v>
      </c>
      <c r="B4" s="116"/>
      <c r="D4" s="33" t="s">
        <v>26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38"/>
    </row>
    <row r="5" spans="1:20" ht="19.899999999999999" customHeight="1" x14ac:dyDescent="0.25">
      <c r="A5" s="117" t="s">
        <v>129</v>
      </c>
      <c r="B5" s="118"/>
      <c r="D5" s="39"/>
      <c r="E5" s="40" t="s">
        <v>24</v>
      </c>
      <c r="F5" s="40" t="s">
        <v>20</v>
      </c>
      <c r="G5" s="40" t="s">
        <v>21</v>
      </c>
      <c r="H5" s="40" t="s">
        <v>22</v>
      </c>
      <c r="I5" s="40" t="s">
        <v>23</v>
      </c>
      <c r="J5" s="40" t="s">
        <v>1</v>
      </c>
      <c r="K5" s="40" t="s">
        <v>2</v>
      </c>
      <c r="L5" s="40" t="s">
        <v>3</v>
      </c>
      <c r="M5" s="40" t="s">
        <v>4</v>
      </c>
      <c r="N5" s="40" t="s">
        <v>5</v>
      </c>
      <c r="O5" s="40" t="s">
        <v>6</v>
      </c>
      <c r="P5" s="40" t="s">
        <v>7</v>
      </c>
      <c r="Q5" s="40" t="s">
        <v>8</v>
      </c>
      <c r="R5" s="41" t="s">
        <v>0</v>
      </c>
      <c r="T5" s="38"/>
    </row>
    <row r="6" spans="1:20" ht="19.899999999999999" customHeight="1" x14ac:dyDescent="0.25">
      <c r="A6" s="119" t="s">
        <v>201</v>
      </c>
      <c r="B6" s="120"/>
      <c r="D6" s="43" t="s">
        <v>15</v>
      </c>
      <c r="E6" s="49" t="s">
        <v>79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45">
        <f>SUM(F6:Q6)</f>
        <v>0</v>
      </c>
      <c r="T6" s="38"/>
    </row>
    <row r="7" spans="1:20" ht="19.899999999999999" customHeight="1" x14ac:dyDescent="0.25">
      <c r="A7" s="119" t="s">
        <v>202</v>
      </c>
      <c r="B7" s="120"/>
      <c r="D7" s="43" t="s">
        <v>15</v>
      </c>
      <c r="E7" s="49" t="s">
        <v>27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45">
        <f t="shared" ref="R7:R22" si="0">SUM(F7:Q7)</f>
        <v>0</v>
      </c>
      <c r="T7" s="46">
        <v>90608.39</v>
      </c>
    </row>
    <row r="8" spans="1:20" ht="19.899999999999999" customHeight="1" x14ac:dyDescent="0.25">
      <c r="A8" s="119" t="s">
        <v>203</v>
      </c>
      <c r="B8" s="120"/>
      <c r="D8" s="43"/>
      <c r="E8" s="47" t="s">
        <v>193</v>
      </c>
      <c r="F8" s="76">
        <f>SUM(F6:F7)</f>
        <v>0</v>
      </c>
      <c r="G8" s="76">
        <f t="shared" ref="G8:Q8" si="1">SUM(G6:G7)</f>
        <v>0</v>
      </c>
      <c r="H8" s="76">
        <f t="shared" si="1"/>
        <v>0</v>
      </c>
      <c r="I8" s="76">
        <f t="shared" si="1"/>
        <v>0</v>
      </c>
      <c r="J8" s="76">
        <f t="shared" si="1"/>
        <v>0</v>
      </c>
      <c r="K8" s="76">
        <f t="shared" si="1"/>
        <v>0</v>
      </c>
      <c r="L8" s="76">
        <f t="shared" si="1"/>
        <v>0</v>
      </c>
      <c r="M8" s="76">
        <f t="shared" si="1"/>
        <v>0</v>
      </c>
      <c r="N8" s="76">
        <f t="shared" si="1"/>
        <v>0</v>
      </c>
      <c r="O8" s="76">
        <f t="shared" si="1"/>
        <v>0</v>
      </c>
      <c r="P8" s="76">
        <f t="shared" si="1"/>
        <v>0</v>
      </c>
      <c r="Q8" s="76">
        <f t="shared" si="1"/>
        <v>0</v>
      </c>
      <c r="R8" s="45">
        <f t="shared" si="0"/>
        <v>0</v>
      </c>
      <c r="T8" s="46">
        <v>179375.97</v>
      </c>
    </row>
    <row r="9" spans="1:20" ht="19.899999999999999" customHeight="1" x14ac:dyDescent="0.25">
      <c r="A9" s="119" t="s">
        <v>204</v>
      </c>
      <c r="B9" s="120"/>
      <c r="D9" s="43" t="s">
        <v>15</v>
      </c>
      <c r="E9" s="49" t="s">
        <v>228</v>
      </c>
      <c r="F9" s="80"/>
      <c r="G9" s="44">
        <f>F10</f>
        <v>0</v>
      </c>
      <c r="H9" s="44">
        <f t="shared" ref="H9:Q9" si="2">G10</f>
        <v>0</v>
      </c>
      <c r="I9" s="44">
        <f t="shared" si="2"/>
        <v>0</v>
      </c>
      <c r="J9" s="44">
        <f t="shared" si="2"/>
        <v>0</v>
      </c>
      <c r="K9" s="44">
        <f t="shared" si="2"/>
        <v>0</v>
      </c>
      <c r="L9" s="44">
        <f t="shared" si="2"/>
        <v>0</v>
      </c>
      <c r="M9" s="44">
        <f t="shared" si="2"/>
        <v>0</v>
      </c>
      <c r="N9" s="44">
        <f t="shared" si="2"/>
        <v>0</v>
      </c>
      <c r="O9" s="44">
        <f t="shared" si="2"/>
        <v>0</v>
      </c>
      <c r="P9" s="44">
        <f t="shared" si="2"/>
        <v>0</v>
      </c>
      <c r="Q9" s="44">
        <f t="shared" si="2"/>
        <v>0</v>
      </c>
      <c r="R9" s="45">
        <f t="shared" si="0"/>
        <v>0</v>
      </c>
      <c r="T9" s="77">
        <v>269984.36</v>
      </c>
    </row>
    <row r="10" spans="1:20" ht="19.899999999999999" customHeight="1" x14ac:dyDescent="0.25">
      <c r="A10" s="106" t="s">
        <v>205</v>
      </c>
      <c r="B10" s="107"/>
      <c r="D10" s="43" t="s">
        <v>16</v>
      </c>
      <c r="E10" s="49" t="s">
        <v>229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45">
        <f t="shared" si="0"/>
        <v>0</v>
      </c>
      <c r="T10" s="46">
        <v>0</v>
      </c>
    </row>
    <row r="11" spans="1:20" ht="19.899999999999999" customHeight="1" x14ac:dyDescent="0.25">
      <c r="A11" s="108"/>
      <c r="B11" s="109"/>
      <c r="D11" s="43" t="s">
        <v>17</v>
      </c>
      <c r="E11" s="47" t="s">
        <v>26</v>
      </c>
      <c r="F11" s="45">
        <f>IF('DATOS DE LA EMPRESA'!$M$12="ACTIVADO",(ROUND(F8+F9-F10,0)),0)</f>
        <v>0</v>
      </c>
      <c r="G11" s="45">
        <f>IF('DATOS DE LA EMPRESA'!$M$12="ACTIVADO",(ROUND(G8+G9-G10,0)),0)</f>
        <v>0</v>
      </c>
      <c r="H11" s="45">
        <f>IF('DATOS DE LA EMPRESA'!$M$12="ACTIVADO",(ROUND(H8+H9-H10,0)),0)</f>
        <v>0</v>
      </c>
      <c r="I11" s="45">
        <f>IF('DATOS DE LA EMPRESA'!$M$12="ACTIVADO",(ROUND(I8+I9-I10,0)),0)</f>
        <v>0</v>
      </c>
      <c r="J11" s="45">
        <f>IF('DATOS DE LA EMPRESA'!$M$12="ACTIVADO",(ROUND(J8+J9-J10,0)),0)</f>
        <v>0</v>
      </c>
      <c r="K11" s="45">
        <f>IF('DATOS DE LA EMPRESA'!$M$12="ACTIVADO",(ROUND(K8+K9-K10,0)),0)</f>
        <v>0</v>
      </c>
      <c r="L11" s="45">
        <f>IF('DATOS DE LA EMPRESA'!$M$12="ACTIVADO",(ROUND(L8+L9-L10,0)),0)</f>
        <v>0</v>
      </c>
      <c r="M11" s="45">
        <f>IF('DATOS DE LA EMPRESA'!$M$12="ACTIVADO",(ROUND(M8+M9-M10,0)),0)</f>
        <v>0</v>
      </c>
      <c r="N11" s="45">
        <f>IF('DATOS DE LA EMPRESA'!$M$12="ACTIVADO",(ROUND(N8+N9-N10,0)),0)</f>
        <v>0</v>
      </c>
      <c r="O11" s="45">
        <f>IF('DATOS DE LA EMPRESA'!$M$12="ACTIVADO",(ROUND(O8+O9-O10,0)),0)</f>
        <v>0</v>
      </c>
      <c r="P11" s="45">
        <f>IF('DATOS DE LA EMPRESA'!$M$12="ACTIVADO",(ROUND(P8+P9-P10,0)),0)</f>
        <v>0</v>
      </c>
      <c r="Q11" s="45">
        <f>IF('DATOS DE LA EMPRESA'!$M$12="ACTIVADO",(ROUND(Q8+Q9-Q10,0)),0)</f>
        <v>0</v>
      </c>
      <c r="R11" s="45">
        <f t="shared" si="0"/>
        <v>0</v>
      </c>
      <c r="T11" s="46">
        <v>0</v>
      </c>
    </row>
    <row r="12" spans="1:20" ht="19.899999999999999" customHeight="1" x14ac:dyDescent="0.25">
      <c r="A12" s="106" t="s">
        <v>206</v>
      </c>
      <c r="B12" s="107"/>
      <c r="D12" s="43" t="s">
        <v>15</v>
      </c>
      <c r="E12" s="49" t="s">
        <v>62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45">
        <f t="shared" si="0"/>
        <v>0</v>
      </c>
      <c r="T12" s="48">
        <v>269984</v>
      </c>
    </row>
    <row r="13" spans="1:20" ht="19.899999999999999" customHeight="1" x14ac:dyDescent="0.25">
      <c r="A13" s="108"/>
      <c r="B13" s="109"/>
      <c r="D13" s="43" t="s">
        <v>15</v>
      </c>
      <c r="E13" s="49" t="s">
        <v>63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45">
        <f t="shared" si="0"/>
        <v>0</v>
      </c>
      <c r="T13" s="46">
        <v>0</v>
      </c>
    </row>
    <row r="14" spans="1:20" ht="19.899999999999999" customHeight="1" x14ac:dyDescent="0.25">
      <c r="A14" s="91" t="s">
        <v>207</v>
      </c>
      <c r="B14" s="91"/>
      <c r="D14" s="43" t="s">
        <v>15</v>
      </c>
      <c r="E14" s="49" t="s">
        <v>64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45">
        <f t="shared" si="0"/>
        <v>0</v>
      </c>
      <c r="T14" s="46">
        <v>0</v>
      </c>
    </row>
    <row r="15" spans="1:20" ht="19.899999999999999" customHeight="1" x14ac:dyDescent="0.25">
      <c r="A15" s="91" t="s">
        <v>208</v>
      </c>
      <c r="B15" s="91"/>
      <c r="D15" s="43" t="s">
        <v>17</v>
      </c>
      <c r="E15" s="47" t="s">
        <v>65</v>
      </c>
      <c r="F15" s="76">
        <f>ROUND(SUM(F11:F14),0)</f>
        <v>0</v>
      </c>
      <c r="G15" s="76">
        <f t="shared" ref="G15:Q15" si="3">ROUND(SUM(G11:G14),0)</f>
        <v>0</v>
      </c>
      <c r="H15" s="76">
        <f t="shared" si="3"/>
        <v>0</v>
      </c>
      <c r="I15" s="76">
        <f t="shared" si="3"/>
        <v>0</v>
      </c>
      <c r="J15" s="76">
        <f t="shared" si="3"/>
        <v>0</v>
      </c>
      <c r="K15" s="76">
        <f t="shared" si="3"/>
        <v>0</v>
      </c>
      <c r="L15" s="76">
        <f t="shared" si="3"/>
        <v>0</v>
      </c>
      <c r="M15" s="76">
        <f t="shared" si="3"/>
        <v>0</v>
      </c>
      <c r="N15" s="76">
        <f t="shared" si="3"/>
        <v>0</v>
      </c>
      <c r="O15" s="76">
        <f t="shared" si="3"/>
        <v>0</v>
      </c>
      <c r="P15" s="76">
        <f t="shared" si="3"/>
        <v>0</v>
      </c>
      <c r="Q15" s="76">
        <f t="shared" si="3"/>
        <v>0</v>
      </c>
      <c r="R15" s="45">
        <f t="shared" si="0"/>
        <v>0</v>
      </c>
      <c r="T15" s="46">
        <v>0</v>
      </c>
    </row>
    <row r="16" spans="1:20" ht="19.899999999999999" customHeight="1" x14ac:dyDescent="0.25">
      <c r="A16" s="91" t="s">
        <v>209</v>
      </c>
      <c r="B16" s="91"/>
      <c r="D16" s="43" t="s">
        <v>15</v>
      </c>
      <c r="E16" s="49" t="s">
        <v>12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45">
        <f t="shared" si="0"/>
        <v>0</v>
      </c>
      <c r="T16" s="77">
        <v>269984</v>
      </c>
    </row>
    <row r="17" spans="1:20" ht="19.899999999999999" customHeight="1" x14ac:dyDescent="0.25">
      <c r="A17" s="91" t="s">
        <v>210</v>
      </c>
      <c r="B17" s="91"/>
      <c r="D17" s="43" t="s">
        <v>15</v>
      </c>
      <c r="E17" s="49" t="s">
        <v>74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45">
        <f t="shared" si="0"/>
        <v>0</v>
      </c>
      <c r="T17" s="46">
        <v>0</v>
      </c>
    </row>
    <row r="18" spans="1:20" ht="19.899999999999999" customHeight="1" x14ac:dyDescent="0.25">
      <c r="A18" s="127" t="s">
        <v>211</v>
      </c>
      <c r="B18" s="128"/>
      <c r="D18" s="43" t="s">
        <v>15</v>
      </c>
      <c r="E18" s="49" t="s">
        <v>33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>
        <f t="shared" si="0"/>
        <v>0</v>
      </c>
      <c r="T18" s="46">
        <v>0</v>
      </c>
    </row>
    <row r="19" spans="1:20" ht="19.899999999999999" customHeight="1" x14ac:dyDescent="0.25">
      <c r="A19" s="129"/>
      <c r="B19" s="130"/>
      <c r="D19" s="43" t="s">
        <v>15</v>
      </c>
      <c r="E19" s="49" t="s">
        <v>73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45">
        <f t="shared" si="0"/>
        <v>0</v>
      </c>
      <c r="T19" s="46">
        <v>0</v>
      </c>
    </row>
    <row r="20" spans="1:20" ht="19.899999999999999" customHeight="1" x14ac:dyDescent="0.25">
      <c r="A20" s="91" t="s">
        <v>212</v>
      </c>
      <c r="B20" s="91"/>
      <c r="D20" s="43" t="s">
        <v>15</v>
      </c>
      <c r="E20" s="49" t="s">
        <v>69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45">
        <f t="shared" si="0"/>
        <v>0</v>
      </c>
      <c r="T20" s="46">
        <v>0</v>
      </c>
    </row>
    <row r="21" spans="1:20" ht="19.899999999999999" customHeight="1" x14ac:dyDescent="0.25">
      <c r="A21" s="91" t="s">
        <v>218</v>
      </c>
      <c r="B21" s="91"/>
      <c r="D21" s="43" t="s">
        <v>15</v>
      </c>
      <c r="E21" s="49" t="s">
        <v>189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45">
        <f t="shared" si="0"/>
        <v>0</v>
      </c>
      <c r="T21" s="46">
        <v>0</v>
      </c>
    </row>
    <row r="22" spans="1:20" ht="19.899999999999999" customHeight="1" x14ac:dyDescent="0.25">
      <c r="A22" s="91" t="s">
        <v>219</v>
      </c>
      <c r="B22" s="91"/>
      <c r="D22" s="43" t="s">
        <v>15</v>
      </c>
      <c r="E22" s="49" t="s">
        <v>76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45">
        <f t="shared" si="0"/>
        <v>0</v>
      </c>
      <c r="T22" s="46">
        <v>0</v>
      </c>
    </row>
    <row r="23" spans="1:20" ht="19.899999999999999" customHeight="1" x14ac:dyDescent="0.25">
      <c r="A23" s="91" t="s">
        <v>220</v>
      </c>
      <c r="B23" s="91"/>
      <c r="D23" s="43" t="s">
        <v>17</v>
      </c>
      <c r="E23" s="47" t="s">
        <v>72</v>
      </c>
      <c r="F23" s="78">
        <f>ROUND(SUM(F16:F22),0)</f>
        <v>0</v>
      </c>
      <c r="G23" s="78">
        <f t="shared" ref="G23:Q23" si="4">ROUND(SUM(G16:G22),0)</f>
        <v>0</v>
      </c>
      <c r="H23" s="78">
        <f t="shared" si="4"/>
        <v>0</v>
      </c>
      <c r="I23" s="78">
        <f t="shared" si="4"/>
        <v>0</v>
      </c>
      <c r="J23" s="78">
        <f t="shared" si="4"/>
        <v>0</v>
      </c>
      <c r="K23" s="78">
        <f t="shared" si="4"/>
        <v>0</v>
      </c>
      <c r="L23" s="78">
        <f t="shared" si="4"/>
        <v>0</v>
      </c>
      <c r="M23" s="78">
        <f t="shared" si="4"/>
        <v>0</v>
      </c>
      <c r="N23" s="78">
        <f t="shared" si="4"/>
        <v>0</v>
      </c>
      <c r="O23" s="78">
        <f t="shared" si="4"/>
        <v>0</v>
      </c>
      <c r="P23" s="78">
        <f t="shared" si="4"/>
        <v>0</v>
      </c>
      <c r="Q23" s="78">
        <f t="shared" si="4"/>
        <v>0</v>
      </c>
      <c r="R23" s="78">
        <f>SUM(F23:Q23)</f>
        <v>0</v>
      </c>
      <c r="T23" s="46">
        <v>0</v>
      </c>
    </row>
    <row r="24" spans="1:20" ht="19.899999999999999" customHeight="1" thickBot="1" x14ac:dyDescent="0.3">
      <c r="A24" s="91" t="s">
        <v>221</v>
      </c>
      <c r="B24" s="91"/>
      <c r="D24" s="43" t="s">
        <v>17</v>
      </c>
      <c r="E24" s="47" t="s">
        <v>60</v>
      </c>
      <c r="F24" s="55">
        <f>IF(F15-F23&lt;0,0,F15-F23)</f>
        <v>0</v>
      </c>
      <c r="G24" s="55">
        <f t="shared" ref="G24:Q24" si="5">IF(G15-G23&lt;0,0,G15-G23)</f>
        <v>0</v>
      </c>
      <c r="H24" s="55">
        <f t="shared" si="5"/>
        <v>0</v>
      </c>
      <c r="I24" s="55">
        <f t="shared" si="5"/>
        <v>0</v>
      </c>
      <c r="J24" s="55">
        <f t="shared" si="5"/>
        <v>0</v>
      </c>
      <c r="K24" s="55">
        <f t="shared" si="5"/>
        <v>0</v>
      </c>
      <c r="L24" s="55">
        <f t="shared" si="5"/>
        <v>0</v>
      </c>
      <c r="M24" s="55">
        <f t="shared" si="5"/>
        <v>0</v>
      </c>
      <c r="N24" s="55">
        <f t="shared" si="5"/>
        <v>0</v>
      </c>
      <c r="O24" s="55">
        <f t="shared" si="5"/>
        <v>0</v>
      </c>
      <c r="P24" s="55">
        <f t="shared" si="5"/>
        <v>0</v>
      </c>
      <c r="Q24" s="55">
        <f t="shared" si="5"/>
        <v>0</v>
      </c>
      <c r="R24" s="55">
        <f>SUM(F24:Q24)</f>
        <v>0</v>
      </c>
      <c r="T24" s="79">
        <v>0</v>
      </c>
    </row>
    <row r="25" spans="1:20" ht="19.899999999999999" customHeight="1" thickTop="1" thickBot="1" x14ac:dyDescent="0.3">
      <c r="A25" s="91" t="s">
        <v>222</v>
      </c>
      <c r="B25" s="91"/>
      <c r="F25" s="62"/>
      <c r="G25" s="62"/>
      <c r="H25" s="62"/>
      <c r="I25" s="62"/>
      <c r="J25" s="62"/>
      <c r="K25" s="62"/>
      <c r="L25" s="37"/>
      <c r="M25" s="37"/>
      <c r="N25" s="37"/>
      <c r="O25" s="37"/>
      <c r="P25" s="37"/>
      <c r="Q25" s="37"/>
      <c r="R25" s="37"/>
      <c r="T25" s="75">
        <v>269984</v>
      </c>
    </row>
    <row r="26" spans="1:20" ht="19.899999999999999" customHeight="1" thickTop="1" x14ac:dyDescent="0.25">
      <c r="A26" s="91"/>
      <c r="B26" s="91"/>
      <c r="F26" s="62"/>
      <c r="G26" s="62"/>
      <c r="H26" s="62"/>
      <c r="I26" s="62"/>
      <c r="J26" s="62"/>
      <c r="K26" s="62"/>
      <c r="L26" s="37"/>
      <c r="M26" s="37"/>
      <c r="N26" s="37"/>
      <c r="O26" s="37"/>
      <c r="P26" s="37"/>
      <c r="Q26" s="37"/>
      <c r="R26" s="37"/>
      <c r="T26" s="38"/>
    </row>
    <row r="27" spans="1:20" ht="19.899999999999999" customHeight="1" x14ac:dyDescent="0.25">
      <c r="A27" s="91"/>
      <c r="B27" s="91"/>
    </row>
    <row r="28" spans="1:20" ht="19.899999999999999" customHeight="1" x14ac:dyDescent="0.25">
      <c r="A28" s="91"/>
      <c r="B28" s="91"/>
    </row>
    <row r="29" spans="1:20" ht="19.899999999999999" customHeight="1" x14ac:dyDescent="0.25">
      <c r="A29" s="91"/>
      <c r="B29" s="91"/>
    </row>
    <row r="30" spans="1:20" ht="19.899999999999999" customHeight="1" x14ac:dyDescent="0.25">
      <c r="A30" s="91"/>
      <c r="B30" s="91"/>
    </row>
    <row r="31" spans="1:20" ht="19.899999999999999" customHeight="1" x14ac:dyDescent="0.25">
      <c r="A31" s="91"/>
      <c r="B31" s="91"/>
    </row>
    <row r="32" spans="1:20" ht="19.899999999999999" customHeight="1" x14ac:dyDescent="0.25">
      <c r="A32" s="91"/>
      <c r="B32" s="91"/>
    </row>
    <row r="33" spans="1:2" ht="19.899999999999999" customHeight="1" x14ac:dyDescent="0.25">
      <c r="A33" s="91"/>
      <c r="B33" s="91"/>
    </row>
    <row r="34" spans="1:2" ht="19.899999999999999" customHeight="1" x14ac:dyDescent="0.25">
      <c r="A34" s="91"/>
      <c r="B34" s="91"/>
    </row>
    <row r="35" spans="1:2" ht="19.899999999999999" customHeight="1" x14ac:dyDescent="0.25">
      <c r="A35" s="91"/>
      <c r="B35" s="91"/>
    </row>
    <row r="36" spans="1:2" ht="19.899999999999999" customHeight="1" x14ac:dyDescent="0.25">
      <c r="A36" s="91"/>
      <c r="B36" s="91"/>
    </row>
    <row r="37" spans="1:2" ht="19.899999999999999" customHeight="1" x14ac:dyDescent="0.25">
      <c r="A37" s="91"/>
      <c r="B37" s="91"/>
    </row>
    <row r="38" spans="1:2" ht="19.899999999999999" customHeight="1" x14ac:dyDescent="0.25">
      <c r="A38" s="91"/>
      <c r="B38" s="91"/>
    </row>
    <row r="39" spans="1:2" ht="19.899999999999999" customHeight="1" x14ac:dyDescent="0.25">
      <c r="A39" s="91"/>
      <c r="B39" s="91"/>
    </row>
    <row r="40" spans="1:2" ht="19.899999999999999" customHeight="1" x14ac:dyDescent="0.25">
      <c r="A40" s="91"/>
      <c r="B40" s="91"/>
    </row>
    <row r="41" spans="1:2" ht="19.899999999999999" customHeight="1" x14ac:dyDescent="0.25">
      <c r="A41" s="91"/>
      <c r="B41" s="91"/>
    </row>
    <row r="42" spans="1:2" ht="19.899999999999999" customHeight="1" x14ac:dyDescent="0.25">
      <c r="A42" s="91"/>
      <c r="B42" s="91"/>
    </row>
    <row r="43" spans="1:2" ht="19.899999999999999" customHeight="1" x14ac:dyDescent="0.25">
      <c r="A43" s="91"/>
      <c r="B43" s="91"/>
    </row>
    <row r="44" spans="1:2" ht="19.899999999999999" customHeight="1" x14ac:dyDescent="0.25">
      <c r="A44" s="91"/>
      <c r="B44" s="91"/>
    </row>
    <row r="45" spans="1:2" ht="19.899999999999999" customHeight="1" x14ac:dyDescent="0.25">
      <c r="A45" s="91"/>
      <c r="B45" s="91"/>
    </row>
    <row r="46" spans="1:2" ht="19.899999999999999" customHeight="1" x14ac:dyDescent="0.25">
      <c r="A46" s="91"/>
      <c r="B46" s="91"/>
    </row>
    <row r="47" spans="1:2" ht="19.899999999999999" customHeight="1" x14ac:dyDescent="0.25">
      <c r="A47" s="91"/>
      <c r="B47" s="91"/>
    </row>
    <row r="48" spans="1:2" ht="19.899999999999999" customHeight="1" x14ac:dyDescent="0.25">
      <c r="A48" s="91"/>
      <c r="B48" s="91"/>
    </row>
    <row r="49" spans="1:2" ht="19.899999999999999" customHeight="1" x14ac:dyDescent="0.25">
      <c r="A49" s="91"/>
      <c r="B49" s="91"/>
    </row>
    <row r="50" spans="1:2" ht="19.899999999999999" customHeight="1" x14ac:dyDescent="0.25">
      <c r="A50" s="91"/>
      <c r="B50" s="91"/>
    </row>
    <row r="51" spans="1:2" ht="19.899999999999999" customHeight="1" x14ac:dyDescent="0.25">
      <c r="A51" s="91"/>
      <c r="B51" s="91"/>
    </row>
    <row r="52" spans="1:2" ht="19.899999999999999" customHeight="1" x14ac:dyDescent="0.25">
      <c r="A52" s="91"/>
      <c r="B52" s="91"/>
    </row>
    <row r="53" spans="1:2" ht="19.899999999999999" customHeight="1" x14ac:dyDescent="0.25">
      <c r="A53" s="91"/>
      <c r="B53" s="91"/>
    </row>
    <row r="54" spans="1:2" ht="19.899999999999999" customHeight="1" x14ac:dyDescent="0.25">
      <c r="A54" s="91"/>
      <c r="B54" s="91"/>
    </row>
    <row r="55" spans="1:2" ht="19.899999999999999" customHeight="1" x14ac:dyDescent="0.25">
      <c r="A55" s="91"/>
      <c r="B55" s="91"/>
    </row>
    <row r="56" spans="1:2" ht="19.899999999999999" customHeight="1" x14ac:dyDescent="0.25">
      <c r="A56" s="91"/>
      <c r="B56" s="91"/>
    </row>
    <row r="57" spans="1:2" ht="19.899999999999999" customHeight="1" x14ac:dyDescent="0.25">
      <c r="A57" s="91"/>
      <c r="B57" s="91"/>
    </row>
    <row r="58" spans="1:2" ht="19.899999999999999" customHeight="1" x14ac:dyDescent="0.25">
      <c r="A58" s="91"/>
      <c r="B58" s="91"/>
    </row>
    <row r="59" spans="1:2" ht="19.899999999999999" customHeight="1" x14ac:dyDescent="0.25">
      <c r="A59" s="91"/>
      <c r="B59" s="91"/>
    </row>
    <row r="60" spans="1:2" ht="19.899999999999999" customHeight="1" x14ac:dyDescent="0.25">
      <c r="A60" s="91"/>
      <c r="B60" s="91"/>
    </row>
    <row r="61" spans="1:2" ht="19.899999999999999" customHeight="1" x14ac:dyDescent="0.25">
      <c r="A61" s="91"/>
      <c r="B61" s="91"/>
    </row>
    <row r="62" spans="1:2" ht="19.899999999999999" customHeight="1" x14ac:dyDescent="0.25">
      <c r="A62" s="91"/>
      <c r="B62" s="91"/>
    </row>
    <row r="63" spans="1:2" ht="19.899999999999999" customHeight="1" x14ac:dyDescent="0.25">
      <c r="A63" s="91"/>
      <c r="B63" s="91"/>
    </row>
    <row r="64" spans="1:2" ht="19.899999999999999" customHeight="1" x14ac:dyDescent="0.25">
      <c r="A64" s="91"/>
      <c r="B64" s="91"/>
    </row>
    <row r="65" spans="1:2" ht="19.899999999999999" customHeight="1" x14ac:dyDescent="0.25">
      <c r="A65" s="91"/>
      <c r="B65" s="91"/>
    </row>
    <row r="66" spans="1:2" ht="19.899999999999999" customHeight="1" x14ac:dyDescent="0.25">
      <c r="A66" s="91"/>
      <c r="B66" s="91"/>
    </row>
    <row r="67" spans="1:2" ht="19.899999999999999" customHeight="1" x14ac:dyDescent="0.25">
      <c r="A67" s="91"/>
      <c r="B67" s="91"/>
    </row>
    <row r="68" spans="1:2" ht="19.899999999999999" customHeight="1" x14ac:dyDescent="0.25">
      <c r="A68" s="91"/>
      <c r="B68" s="91"/>
    </row>
    <row r="69" spans="1:2" ht="19.899999999999999" customHeight="1" x14ac:dyDescent="0.25">
      <c r="A69" s="91"/>
      <c r="B69" s="91"/>
    </row>
    <row r="70" spans="1:2" ht="19.899999999999999" customHeight="1" x14ac:dyDescent="0.25">
      <c r="A70" s="91"/>
      <c r="B70" s="91"/>
    </row>
    <row r="71" spans="1:2" ht="19.899999999999999" customHeight="1" x14ac:dyDescent="0.25">
      <c r="A71" s="91"/>
      <c r="B71" s="91"/>
    </row>
    <row r="72" spans="1:2" ht="19.899999999999999" customHeight="1" x14ac:dyDescent="0.25">
      <c r="A72" s="91"/>
      <c r="B72" s="91"/>
    </row>
    <row r="73" spans="1:2" ht="19.899999999999999" customHeight="1" x14ac:dyDescent="0.25">
      <c r="A73" s="91"/>
      <c r="B73" s="91"/>
    </row>
    <row r="74" spans="1:2" ht="19.899999999999999" customHeight="1" x14ac:dyDescent="0.25">
      <c r="A74" s="91"/>
      <c r="B74" s="91"/>
    </row>
    <row r="75" spans="1:2" ht="19.899999999999999" customHeight="1" x14ac:dyDescent="0.25">
      <c r="A75" s="91"/>
      <c r="B75" s="91"/>
    </row>
    <row r="76" spans="1:2" ht="19.899999999999999" customHeight="1" x14ac:dyDescent="0.25">
      <c r="A76" s="91"/>
      <c r="B76" s="91"/>
    </row>
    <row r="77" spans="1:2" ht="19.899999999999999" customHeight="1" x14ac:dyDescent="0.25">
      <c r="A77" s="91"/>
      <c r="B77" s="91"/>
    </row>
    <row r="78" spans="1:2" ht="19.899999999999999" customHeight="1" x14ac:dyDescent="0.25">
      <c r="A78" s="91"/>
      <c r="B78" s="91"/>
    </row>
    <row r="79" spans="1:2" ht="19.899999999999999" customHeight="1" x14ac:dyDescent="0.25">
      <c r="A79" s="91"/>
      <c r="B79" s="91"/>
    </row>
    <row r="80" spans="1:2" ht="19.899999999999999" customHeight="1" x14ac:dyDescent="0.25">
      <c r="A80" s="91"/>
      <c r="B80" s="91"/>
    </row>
    <row r="81" spans="1:2" ht="19.899999999999999" customHeight="1" x14ac:dyDescent="0.25">
      <c r="A81" s="91"/>
      <c r="B81" s="91"/>
    </row>
    <row r="82" spans="1:2" ht="19.899999999999999" customHeight="1" x14ac:dyDescent="0.25">
      <c r="A82" s="91"/>
      <c r="B82" s="91"/>
    </row>
    <row r="83" spans="1:2" ht="19.899999999999999" customHeight="1" x14ac:dyDescent="0.25">
      <c r="A83" s="91"/>
      <c r="B83" s="91"/>
    </row>
    <row r="84" spans="1:2" ht="19.899999999999999" customHeight="1" x14ac:dyDescent="0.25">
      <c r="A84" s="91"/>
      <c r="B84" s="91"/>
    </row>
    <row r="85" spans="1:2" ht="19.899999999999999" customHeight="1" x14ac:dyDescent="0.25">
      <c r="A85" s="91"/>
      <c r="B85" s="91"/>
    </row>
    <row r="86" spans="1:2" ht="19.899999999999999" customHeight="1" x14ac:dyDescent="0.25">
      <c r="A86" s="91"/>
      <c r="B86" s="91"/>
    </row>
    <row r="87" spans="1:2" ht="19.899999999999999" customHeight="1" x14ac:dyDescent="0.25">
      <c r="A87" s="91"/>
      <c r="B87" s="91"/>
    </row>
    <row r="88" spans="1:2" ht="19.899999999999999" customHeight="1" x14ac:dyDescent="0.25">
      <c r="A88" s="91"/>
      <c r="B88" s="91"/>
    </row>
    <row r="89" spans="1:2" ht="19.899999999999999" customHeight="1" x14ac:dyDescent="0.25">
      <c r="A89" s="91"/>
      <c r="B89" s="91"/>
    </row>
    <row r="90" spans="1:2" ht="19.899999999999999" customHeight="1" x14ac:dyDescent="0.25">
      <c r="A90" s="91"/>
      <c r="B90" s="91"/>
    </row>
    <row r="91" spans="1:2" ht="19.899999999999999" customHeight="1" x14ac:dyDescent="0.25">
      <c r="A91" s="91"/>
      <c r="B91" s="91"/>
    </row>
    <row r="92" spans="1:2" ht="19.899999999999999" customHeight="1" x14ac:dyDescent="0.25">
      <c r="A92" s="91"/>
      <c r="B92" s="91"/>
    </row>
    <row r="93" spans="1:2" ht="19.899999999999999" customHeight="1" x14ac:dyDescent="0.25">
      <c r="A93" s="91"/>
      <c r="B93" s="91"/>
    </row>
    <row r="94" spans="1:2" ht="19.899999999999999" customHeight="1" x14ac:dyDescent="0.25">
      <c r="A94" s="91"/>
      <c r="B94" s="91"/>
    </row>
    <row r="95" spans="1:2" ht="19.899999999999999" customHeight="1" x14ac:dyDescent="0.25">
      <c r="A95" s="91"/>
      <c r="B95" s="91"/>
    </row>
    <row r="96" spans="1:2" ht="19.899999999999999" customHeight="1" x14ac:dyDescent="0.25">
      <c r="A96" s="91"/>
      <c r="B96" s="91"/>
    </row>
    <row r="97" spans="1:2" ht="19.899999999999999" customHeight="1" x14ac:dyDescent="0.25">
      <c r="A97" s="91"/>
      <c r="B97" s="91"/>
    </row>
    <row r="98" spans="1:2" ht="19.899999999999999" customHeight="1" x14ac:dyDescent="0.25">
      <c r="A98" s="91"/>
      <c r="B98" s="91"/>
    </row>
    <row r="99" spans="1:2" ht="19.899999999999999" customHeight="1" x14ac:dyDescent="0.25">
      <c r="A99" s="91"/>
      <c r="B99" s="91"/>
    </row>
    <row r="100" spans="1:2" ht="19.899999999999999" customHeight="1" x14ac:dyDescent="0.25">
      <c r="A100" s="91"/>
      <c r="B100" s="91"/>
    </row>
    <row r="101" spans="1:2" ht="19.899999999999999" customHeight="1" x14ac:dyDescent="0.25">
      <c r="A101" s="91"/>
      <c r="B101" s="91"/>
    </row>
    <row r="102" spans="1:2" ht="19.899999999999999" customHeight="1" x14ac:dyDescent="0.25">
      <c r="A102" s="91"/>
      <c r="B102" s="91"/>
    </row>
    <row r="103" spans="1:2" ht="19.899999999999999" customHeight="1" x14ac:dyDescent="0.25">
      <c r="A103" s="91"/>
      <c r="B103" s="91"/>
    </row>
    <row r="104" spans="1:2" ht="19.899999999999999" customHeight="1" x14ac:dyDescent="0.25">
      <c r="A104" s="91"/>
      <c r="B104" s="91"/>
    </row>
    <row r="105" spans="1:2" ht="19.899999999999999" customHeight="1" x14ac:dyDescent="0.25">
      <c r="A105" s="91"/>
      <c r="B105" s="91"/>
    </row>
    <row r="106" spans="1:2" ht="19.899999999999999" customHeight="1" x14ac:dyDescent="0.25">
      <c r="A106" s="91"/>
      <c r="B106" s="91"/>
    </row>
    <row r="107" spans="1:2" ht="19.899999999999999" customHeight="1" x14ac:dyDescent="0.25">
      <c r="A107" s="91"/>
      <c r="B107" s="91"/>
    </row>
    <row r="108" spans="1:2" ht="19.899999999999999" customHeight="1" x14ac:dyDescent="0.25">
      <c r="A108" s="91"/>
      <c r="B108" s="91"/>
    </row>
    <row r="109" spans="1:2" ht="19.899999999999999" customHeight="1" x14ac:dyDescent="0.25">
      <c r="A109" s="91"/>
      <c r="B109" s="91"/>
    </row>
    <row r="110" spans="1:2" ht="19.899999999999999" customHeight="1" x14ac:dyDescent="0.25">
      <c r="A110" s="91"/>
      <c r="B110" s="91"/>
    </row>
    <row r="111" spans="1:2" ht="19.899999999999999" customHeight="1" x14ac:dyDescent="0.25">
      <c r="A111" s="91"/>
      <c r="B111" s="91"/>
    </row>
    <row r="112" spans="1:2" ht="19.899999999999999" customHeight="1" x14ac:dyDescent="0.25">
      <c r="A112" s="91"/>
      <c r="B112" s="91"/>
    </row>
    <row r="113" spans="1:2" ht="19.899999999999999" customHeight="1" x14ac:dyDescent="0.25">
      <c r="A113" s="91"/>
      <c r="B113" s="91"/>
    </row>
    <row r="114" spans="1:2" ht="19.899999999999999" customHeight="1" x14ac:dyDescent="0.25">
      <c r="A114" s="91"/>
      <c r="B114" s="91"/>
    </row>
    <row r="115" spans="1:2" ht="19.899999999999999" customHeight="1" x14ac:dyDescent="0.25">
      <c r="A115" s="91"/>
      <c r="B115" s="91"/>
    </row>
    <row r="116" spans="1:2" ht="19.899999999999999" customHeight="1" x14ac:dyDescent="0.25">
      <c r="A116" s="91"/>
      <c r="B116" s="91"/>
    </row>
    <row r="117" spans="1:2" ht="19.899999999999999" customHeight="1" x14ac:dyDescent="0.25">
      <c r="A117" s="91"/>
      <c r="B117" s="91"/>
    </row>
    <row r="118" spans="1:2" ht="19.899999999999999" customHeight="1" x14ac:dyDescent="0.25">
      <c r="A118" s="91"/>
      <c r="B118" s="91"/>
    </row>
    <row r="119" spans="1:2" ht="19.899999999999999" customHeight="1" x14ac:dyDescent="0.25">
      <c r="A119" s="91"/>
      <c r="B119" s="91"/>
    </row>
    <row r="120" spans="1:2" ht="19.899999999999999" customHeight="1" x14ac:dyDescent="0.25">
      <c r="A120" s="91"/>
      <c r="B120" s="91"/>
    </row>
    <row r="121" spans="1:2" ht="19.899999999999999" customHeight="1" x14ac:dyDescent="0.25">
      <c r="A121" s="91"/>
      <c r="B121" s="91"/>
    </row>
    <row r="122" spans="1:2" ht="19.899999999999999" customHeight="1" x14ac:dyDescent="0.25">
      <c r="A122" s="91"/>
      <c r="B122" s="91"/>
    </row>
    <row r="123" spans="1:2" ht="19.899999999999999" customHeight="1" x14ac:dyDescent="0.25">
      <c r="A123" s="91"/>
      <c r="B123" s="91"/>
    </row>
    <row r="124" spans="1:2" ht="19.899999999999999" customHeight="1" x14ac:dyDescent="0.25">
      <c r="A124" s="91"/>
      <c r="B124" s="91"/>
    </row>
    <row r="125" spans="1:2" ht="19.899999999999999" customHeight="1" x14ac:dyDescent="0.25">
      <c r="A125" s="91"/>
      <c r="B125" s="91"/>
    </row>
    <row r="126" spans="1:2" ht="19.899999999999999" customHeight="1" x14ac:dyDescent="0.25">
      <c r="A126" s="91"/>
      <c r="B126" s="91"/>
    </row>
    <row r="127" spans="1:2" ht="19.899999999999999" customHeight="1" x14ac:dyDescent="0.25">
      <c r="A127" s="91"/>
      <c r="B127" s="91"/>
    </row>
    <row r="128" spans="1:2" ht="19.899999999999999" customHeight="1" x14ac:dyDescent="0.25">
      <c r="A128" s="91"/>
      <c r="B128" s="91"/>
    </row>
    <row r="129" spans="1:2" ht="19.899999999999999" customHeight="1" x14ac:dyDescent="0.25">
      <c r="A129" s="91"/>
      <c r="B129" s="91"/>
    </row>
    <row r="130" spans="1:2" ht="19.899999999999999" customHeight="1" x14ac:dyDescent="0.25">
      <c r="A130" s="91"/>
      <c r="B130" s="91"/>
    </row>
    <row r="131" spans="1:2" ht="19.899999999999999" customHeight="1" x14ac:dyDescent="0.25">
      <c r="A131" s="91"/>
      <c r="B131" s="91"/>
    </row>
    <row r="132" spans="1:2" ht="19.899999999999999" customHeight="1" x14ac:dyDescent="0.25">
      <c r="A132" s="91"/>
      <c r="B132" s="91"/>
    </row>
    <row r="133" spans="1:2" ht="19.899999999999999" customHeight="1" x14ac:dyDescent="0.25">
      <c r="A133" s="91"/>
      <c r="B133" s="91"/>
    </row>
    <row r="134" spans="1:2" ht="19.899999999999999" customHeight="1" x14ac:dyDescent="0.25">
      <c r="A134" s="91"/>
      <c r="B134" s="91"/>
    </row>
    <row r="135" spans="1:2" ht="19.899999999999999" customHeight="1" x14ac:dyDescent="0.25">
      <c r="A135" s="91"/>
      <c r="B135" s="91"/>
    </row>
    <row r="136" spans="1:2" ht="19.899999999999999" customHeight="1" x14ac:dyDescent="0.25">
      <c r="A136" s="91"/>
      <c r="B136" s="91"/>
    </row>
    <row r="137" spans="1:2" ht="19.899999999999999" customHeight="1" x14ac:dyDescent="0.25">
      <c r="A137" s="91"/>
      <c r="B137" s="91"/>
    </row>
    <row r="138" spans="1:2" ht="19.899999999999999" customHeight="1" x14ac:dyDescent="0.25">
      <c r="A138" s="91"/>
      <c r="B138" s="91"/>
    </row>
    <row r="139" spans="1:2" ht="19.899999999999999" customHeight="1" x14ac:dyDescent="0.25">
      <c r="A139" s="91"/>
      <c r="B139" s="91"/>
    </row>
    <row r="140" spans="1:2" ht="19.899999999999999" customHeight="1" x14ac:dyDescent="0.25">
      <c r="A140" s="91"/>
      <c r="B140" s="91"/>
    </row>
    <row r="141" spans="1:2" ht="19.899999999999999" customHeight="1" x14ac:dyDescent="0.25">
      <c r="A141" s="91"/>
      <c r="B141" s="91"/>
    </row>
    <row r="142" spans="1:2" ht="19.899999999999999" customHeight="1" x14ac:dyDescent="0.25">
      <c r="A142" s="91"/>
      <c r="B142" s="91"/>
    </row>
    <row r="143" spans="1:2" ht="19.899999999999999" customHeight="1" x14ac:dyDescent="0.25">
      <c r="A143" s="91"/>
      <c r="B143" s="91"/>
    </row>
    <row r="144" spans="1:2" ht="19.899999999999999" customHeight="1" x14ac:dyDescent="0.25">
      <c r="A144" s="91"/>
      <c r="B144" s="91"/>
    </row>
    <row r="145" spans="1:2" ht="19.899999999999999" customHeight="1" x14ac:dyDescent="0.25">
      <c r="A145" s="91"/>
      <c r="B145" s="91"/>
    </row>
    <row r="146" spans="1:2" ht="19.899999999999999" customHeight="1" x14ac:dyDescent="0.25">
      <c r="A146" s="91"/>
      <c r="B146" s="91"/>
    </row>
    <row r="147" spans="1:2" ht="19.899999999999999" customHeight="1" x14ac:dyDescent="0.25">
      <c r="A147" s="91"/>
      <c r="B147" s="91"/>
    </row>
    <row r="148" spans="1:2" ht="19.899999999999999" customHeight="1" x14ac:dyDescent="0.25">
      <c r="A148" s="91"/>
      <c r="B148" s="91"/>
    </row>
    <row r="149" spans="1:2" ht="19.899999999999999" customHeight="1" x14ac:dyDescent="0.25">
      <c r="A149" s="91"/>
      <c r="B149" s="91"/>
    </row>
    <row r="150" spans="1:2" ht="19.899999999999999" customHeight="1" x14ac:dyDescent="0.25">
      <c r="A150" s="91"/>
      <c r="B150" s="91"/>
    </row>
    <row r="151" spans="1:2" ht="19.899999999999999" customHeight="1" x14ac:dyDescent="0.25">
      <c r="A151" s="91"/>
      <c r="B151" s="91"/>
    </row>
    <row r="152" spans="1:2" ht="19.899999999999999" customHeight="1" x14ac:dyDescent="0.25">
      <c r="A152" s="91"/>
      <c r="B152" s="91"/>
    </row>
    <row r="153" spans="1:2" ht="19.899999999999999" customHeight="1" x14ac:dyDescent="0.25">
      <c r="A153" s="91"/>
      <c r="B153" s="91"/>
    </row>
    <row r="154" spans="1:2" ht="19.899999999999999" customHeight="1" x14ac:dyDescent="0.25">
      <c r="A154" s="91"/>
      <c r="B154" s="91"/>
    </row>
    <row r="155" spans="1:2" ht="19.899999999999999" customHeight="1" x14ac:dyDescent="0.25">
      <c r="A155" s="91"/>
      <c r="B155" s="91"/>
    </row>
    <row r="156" spans="1:2" ht="19.899999999999999" customHeight="1" x14ac:dyDescent="0.25">
      <c r="A156" s="91"/>
      <c r="B156" s="91"/>
    </row>
    <row r="157" spans="1:2" ht="19.899999999999999" customHeight="1" x14ac:dyDescent="0.25">
      <c r="A157" s="91"/>
      <c r="B157" s="91"/>
    </row>
    <row r="158" spans="1:2" ht="19.899999999999999" customHeight="1" x14ac:dyDescent="0.25">
      <c r="A158" s="91"/>
      <c r="B158" s="91"/>
    </row>
    <row r="159" spans="1:2" ht="19.899999999999999" customHeight="1" x14ac:dyDescent="0.25">
      <c r="A159" s="91"/>
      <c r="B159" s="91"/>
    </row>
    <row r="160" spans="1:2" ht="19.899999999999999" customHeight="1" x14ac:dyDescent="0.25">
      <c r="A160" s="91"/>
      <c r="B160" s="91"/>
    </row>
    <row r="161" spans="1:2" ht="19.899999999999999" customHeight="1" x14ac:dyDescent="0.25">
      <c r="A161" s="91"/>
      <c r="B161" s="91"/>
    </row>
    <row r="162" spans="1:2" ht="19.899999999999999" customHeight="1" x14ac:dyDescent="0.25">
      <c r="A162" s="91"/>
      <c r="B162" s="91"/>
    </row>
    <row r="163" spans="1:2" ht="19.899999999999999" customHeight="1" x14ac:dyDescent="0.25">
      <c r="A163" s="91"/>
      <c r="B163" s="91"/>
    </row>
    <row r="164" spans="1:2" ht="19.899999999999999" customHeight="1" x14ac:dyDescent="0.25">
      <c r="A164" s="91"/>
      <c r="B164" s="91"/>
    </row>
    <row r="165" spans="1:2" ht="19.899999999999999" customHeight="1" x14ac:dyDescent="0.25">
      <c r="A165" s="91"/>
      <c r="B165" s="91"/>
    </row>
    <row r="166" spans="1:2" ht="19.899999999999999" customHeight="1" x14ac:dyDescent="0.25">
      <c r="A166" s="91"/>
      <c r="B166" s="91"/>
    </row>
    <row r="167" spans="1:2" ht="19.899999999999999" customHeight="1" x14ac:dyDescent="0.25">
      <c r="A167" s="91"/>
      <c r="B167" s="91"/>
    </row>
    <row r="168" spans="1:2" ht="19.899999999999999" customHeight="1" x14ac:dyDescent="0.25">
      <c r="A168" s="91"/>
      <c r="B168" s="91"/>
    </row>
    <row r="169" spans="1:2" ht="19.899999999999999" customHeight="1" x14ac:dyDescent="0.25">
      <c r="A169" s="91"/>
      <c r="B169" s="91"/>
    </row>
    <row r="170" spans="1:2" ht="19.899999999999999" customHeight="1" x14ac:dyDescent="0.25">
      <c r="A170" s="91"/>
      <c r="B170" s="91"/>
    </row>
    <row r="171" spans="1:2" ht="19.899999999999999" customHeight="1" x14ac:dyDescent="0.25">
      <c r="A171" s="91"/>
      <c r="B171" s="91"/>
    </row>
    <row r="172" spans="1:2" ht="19.899999999999999" customHeight="1" x14ac:dyDescent="0.25">
      <c r="A172" s="91"/>
      <c r="B172" s="91"/>
    </row>
    <row r="173" spans="1:2" ht="19.899999999999999" customHeight="1" x14ac:dyDescent="0.25">
      <c r="A173" s="91"/>
      <c r="B173" s="91"/>
    </row>
    <row r="174" spans="1:2" ht="19.899999999999999" customHeight="1" x14ac:dyDescent="0.25">
      <c r="A174" s="91"/>
      <c r="B174" s="91"/>
    </row>
    <row r="175" spans="1:2" ht="19.899999999999999" customHeight="1" x14ac:dyDescent="0.25">
      <c r="A175" s="91"/>
      <c r="B175" s="91"/>
    </row>
    <row r="176" spans="1:2" ht="19.899999999999999" customHeight="1" x14ac:dyDescent="0.25">
      <c r="A176" s="91"/>
      <c r="B176" s="91"/>
    </row>
    <row r="177" spans="1:2" ht="19.899999999999999" customHeight="1" x14ac:dyDescent="0.25">
      <c r="A177" s="91"/>
      <c r="B177" s="91"/>
    </row>
    <row r="178" spans="1:2" ht="19.899999999999999" customHeight="1" x14ac:dyDescent="0.25">
      <c r="A178" s="91"/>
      <c r="B178" s="91"/>
    </row>
    <row r="179" spans="1:2" ht="19.899999999999999" customHeight="1" x14ac:dyDescent="0.25">
      <c r="A179" s="91"/>
      <c r="B179" s="91"/>
    </row>
    <row r="180" spans="1:2" ht="19.899999999999999" customHeight="1" x14ac:dyDescent="0.25">
      <c r="A180" s="91"/>
      <c r="B180" s="91"/>
    </row>
    <row r="181" spans="1:2" ht="19.899999999999999" customHeight="1" x14ac:dyDescent="0.25">
      <c r="A181" s="91"/>
      <c r="B181" s="91"/>
    </row>
    <row r="182" spans="1:2" ht="19.899999999999999" customHeight="1" x14ac:dyDescent="0.25">
      <c r="A182" s="91"/>
      <c r="B182" s="91"/>
    </row>
    <row r="183" spans="1:2" ht="19.899999999999999" customHeight="1" x14ac:dyDescent="0.25">
      <c r="A183" s="91"/>
      <c r="B183" s="91"/>
    </row>
    <row r="184" spans="1:2" ht="19.899999999999999" customHeight="1" x14ac:dyDescent="0.25">
      <c r="A184" s="91"/>
      <c r="B184" s="91"/>
    </row>
    <row r="185" spans="1:2" ht="19.899999999999999" customHeight="1" x14ac:dyDescent="0.25">
      <c r="A185" s="91"/>
      <c r="B185" s="91"/>
    </row>
    <row r="186" spans="1:2" ht="19.899999999999999" customHeight="1" x14ac:dyDescent="0.25">
      <c r="A186" s="91"/>
      <c r="B186" s="91"/>
    </row>
    <row r="187" spans="1:2" ht="19.899999999999999" customHeight="1" x14ac:dyDescent="0.25">
      <c r="A187" s="91"/>
      <c r="B187" s="91"/>
    </row>
    <row r="188" spans="1:2" ht="19.899999999999999" customHeight="1" x14ac:dyDescent="0.25">
      <c r="A188" s="91"/>
      <c r="B188" s="91"/>
    </row>
    <row r="189" spans="1:2" ht="19.899999999999999" customHeight="1" x14ac:dyDescent="0.25">
      <c r="A189" s="91"/>
      <c r="B189" s="91"/>
    </row>
    <row r="190" spans="1:2" ht="19.899999999999999" customHeight="1" x14ac:dyDescent="0.25">
      <c r="A190" s="91"/>
      <c r="B190" s="91"/>
    </row>
    <row r="191" spans="1:2" ht="19.899999999999999" customHeight="1" x14ac:dyDescent="0.25">
      <c r="A191" s="91"/>
      <c r="B191" s="91"/>
    </row>
    <row r="192" spans="1:2" ht="19.899999999999999" customHeight="1" x14ac:dyDescent="0.25">
      <c r="A192" s="91"/>
      <c r="B192" s="91"/>
    </row>
    <row r="193" spans="1:2" ht="19.899999999999999" customHeight="1" x14ac:dyDescent="0.25">
      <c r="A193" s="91"/>
      <c r="B193" s="91"/>
    </row>
    <row r="194" spans="1:2" ht="19.899999999999999" customHeight="1" x14ac:dyDescent="0.25">
      <c r="A194" s="91"/>
      <c r="B194" s="91"/>
    </row>
    <row r="195" spans="1:2" ht="19.899999999999999" customHeight="1" x14ac:dyDescent="0.25">
      <c r="A195" s="91"/>
      <c r="B195" s="91"/>
    </row>
    <row r="196" spans="1:2" ht="19.899999999999999" customHeight="1" x14ac:dyDescent="0.25">
      <c r="A196" s="91"/>
      <c r="B196" s="91"/>
    </row>
    <row r="197" spans="1:2" ht="19.899999999999999" customHeight="1" x14ac:dyDescent="0.25">
      <c r="A197" s="91"/>
      <c r="B197" s="91"/>
    </row>
    <row r="198" spans="1:2" ht="19.899999999999999" customHeight="1" x14ac:dyDescent="0.25">
      <c r="A198" s="91"/>
      <c r="B198" s="91"/>
    </row>
    <row r="199" spans="1:2" ht="19.899999999999999" customHeight="1" x14ac:dyDescent="0.25">
      <c r="A199" s="91"/>
      <c r="B199" s="91"/>
    </row>
    <row r="200" spans="1:2" ht="19.899999999999999" customHeight="1" x14ac:dyDescent="0.25">
      <c r="A200" s="91"/>
      <c r="B200" s="91"/>
    </row>
    <row r="201" spans="1:2" ht="19.899999999999999" customHeight="1" x14ac:dyDescent="0.25">
      <c r="A201" s="91"/>
      <c r="B201" s="91"/>
    </row>
    <row r="202" spans="1:2" ht="19.899999999999999" customHeight="1" x14ac:dyDescent="0.25">
      <c r="A202" s="91"/>
      <c r="B202" s="91"/>
    </row>
    <row r="203" spans="1:2" ht="19.899999999999999" customHeight="1" x14ac:dyDescent="0.25">
      <c r="A203" s="91"/>
      <c r="B203" s="91"/>
    </row>
    <row r="204" spans="1:2" ht="19.899999999999999" customHeight="1" x14ac:dyDescent="0.25">
      <c r="A204" s="91"/>
      <c r="B204" s="91"/>
    </row>
    <row r="205" spans="1:2" ht="19.899999999999999" customHeight="1" x14ac:dyDescent="0.25">
      <c r="A205" s="91"/>
      <c r="B205" s="91"/>
    </row>
    <row r="206" spans="1:2" ht="19.899999999999999" customHeight="1" x14ac:dyDescent="0.25">
      <c r="A206" s="91"/>
      <c r="B206" s="91"/>
    </row>
    <row r="207" spans="1:2" ht="19.899999999999999" customHeight="1" x14ac:dyDescent="0.25">
      <c r="A207" s="91"/>
      <c r="B207" s="91"/>
    </row>
    <row r="208" spans="1:2" ht="19.899999999999999" customHeight="1" x14ac:dyDescent="0.25">
      <c r="A208" s="91"/>
      <c r="B208" s="91"/>
    </row>
    <row r="209" spans="1:2" ht="19.899999999999999" customHeight="1" x14ac:dyDescent="0.25">
      <c r="A209" s="91"/>
      <c r="B209" s="91"/>
    </row>
    <row r="210" spans="1:2" ht="19.899999999999999" customHeight="1" x14ac:dyDescent="0.25">
      <c r="A210" s="91"/>
      <c r="B210" s="91"/>
    </row>
    <row r="211" spans="1:2" ht="19.899999999999999" customHeight="1" x14ac:dyDescent="0.25">
      <c r="A211" s="91"/>
      <c r="B211" s="91"/>
    </row>
    <row r="212" spans="1:2" ht="19.899999999999999" customHeight="1" x14ac:dyDescent="0.25">
      <c r="A212" s="91"/>
      <c r="B212" s="91"/>
    </row>
    <row r="213" spans="1:2" ht="19.899999999999999" customHeight="1" x14ac:dyDescent="0.25">
      <c r="A213" s="91"/>
      <c r="B213" s="91"/>
    </row>
    <row r="214" spans="1:2" ht="19.899999999999999" customHeight="1" x14ac:dyDescent="0.25">
      <c r="A214" s="91"/>
      <c r="B214" s="91"/>
    </row>
    <row r="215" spans="1:2" ht="19.899999999999999" customHeight="1" x14ac:dyDescent="0.25">
      <c r="A215" s="91"/>
      <c r="B215" s="91"/>
    </row>
    <row r="216" spans="1:2" ht="19.899999999999999" customHeight="1" x14ac:dyDescent="0.25">
      <c r="A216" s="91"/>
      <c r="B216" s="91"/>
    </row>
    <row r="217" spans="1:2" ht="19.899999999999999" customHeight="1" x14ac:dyDescent="0.25">
      <c r="A217" s="91"/>
      <c r="B217" s="91"/>
    </row>
    <row r="218" spans="1:2" ht="19.899999999999999" customHeight="1" x14ac:dyDescent="0.25">
      <c r="A218" s="91"/>
      <c r="B218" s="91"/>
    </row>
    <row r="219" spans="1:2" ht="19.899999999999999" customHeight="1" x14ac:dyDescent="0.25">
      <c r="A219" s="91"/>
      <c r="B219" s="91"/>
    </row>
    <row r="220" spans="1:2" ht="19.899999999999999" customHeight="1" x14ac:dyDescent="0.25">
      <c r="A220" s="91"/>
      <c r="B220" s="91"/>
    </row>
    <row r="221" spans="1:2" ht="19.899999999999999" customHeight="1" x14ac:dyDescent="0.25">
      <c r="A221" s="91"/>
      <c r="B221" s="91"/>
    </row>
    <row r="222" spans="1:2" ht="19.899999999999999" customHeight="1" x14ac:dyDescent="0.25">
      <c r="A222" s="91"/>
      <c r="B222" s="91"/>
    </row>
    <row r="223" spans="1:2" ht="19.899999999999999" customHeight="1" x14ac:dyDescent="0.25">
      <c r="A223" s="91"/>
      <c r="B223" s="91"/>
    </row>
    <row r="224" spans="1:2" ht="19.899999999999999" customHeight="1" x14ac:dyDescent="0.25">
      <c r="A224" s="91"/>
      <c r="B224" s="91"/>
    </row>
    <row r="225" spans="1:2" ht="19.899999999999999" customHeight="1" x14ac:dyDescent="0.25">
      <c r="A225" s="91"/>
      <c r="B225" s="91"/>
    </row>
    <row r="226" spans="1:2" ht="19.899999999999999" customHeight="1" x14ac:dyDescent="0.25">
      <c r="A226" s="91"/>
      <c r="B226" s="91"/>
    </row>
    <row r="227" spans="1:2" ht="19.899999999999999" customHeight="1" x14ac:dyDescent="0.25">
      <c r="A227" s="91"/>
      <c r="B227" s="91"/>
    </row>
    <row r="228" spans="1:2" ht="19.899999999999999" customHeight="1" x14ac:dyDescent="0.25">
      <c r="A228" s="91"/>
      <c r="B228" s="91"/>
    </row>
    <row r="229" spans="1:2" ht="19.899999999999999" customHeight="1" x14ac:dyDescent="0.25">
      <c r="A229" s="91"/>
      <c r="B229" s="91"/>
    </row>
    <row r="230" spans="1:2" ht="19.899999999999999" customHeight="1" x14ac:dyDescent="0.25">
      <c r="A230" s="91"/>
      <c r="B230" s="91"/>
    </row>
    <row r="231" spans="1:2" ht="19.899999999999999" customHeight="1" x14ac:dyDescent="0.25">
      <c r="A231" s="91"/>
      <c r="B231" s="91"/>
    </row>
    <row r="232" spans="1:2" ht="19.899999999999999" customHeight="1" x14ac:dyDescent="0.25">
      <c r="A232" s="91"/>
      <c r="B232" s="91"/>
    </row>
    <row r="233" spans="1:2" ht="19.899999999999999" customHeight="1" x14ac:dyDescent="0.25">
      <c r="A233" s="91"/>
      <c r="B233" s="91"/>
    </row>
    <row r="234" spans="1:2" ht="19.899999999999999" customHeight="1" x14ac:dyDescent="0.25">
      <c r="A234" s="91"/>
      <c r="B234" s="91"/>
    </row>
    <row r="235" spans="1:2" ht="19.899999999999999" customHeight="1" x14ac:dyDescent="0.25">
      <c r="A235" s="91"/>
      <c r="B235" s="91"/>
    </row>
    <row r="236" spans="1:2" ht="19.899999999999999" customHeight="1" x14ac:dyDescent="0.25">
      <c r="A236" s="91"/>
      <c r="B236" s="91"/>
    </row>
    <row r="237" spans="1:2" ht="19.899999999999999" customHeight="1" x14ac:dyDescent="0.25">
      <c r="A237" s="91"/>
      <c r="B237" s="91"/>
    </row>
    <row r="238" spans="1:2" ht="19.899999999999999" customHeight="1" x14ac:dyDescent="0.25">
      <c r="A238" s="91"/>
      <c r="B238" s="91"/>
    </row>
    <row r="239" spans="1:2" ht="19.899999999999999" customHeight="1" x14ac:dyDescent="0.25">
      <c r="A239" s="91"/>
      <c r="B239" s="91"/>
    </row>
    <row r="240" spans="1:2" ht="19.899999999999999" customHeight="1" x14ac:dyDescent="0.25">
      <c r="A240" s="91"/>
      <c r="B240" s="91"/>
    </row>
    <row r="241" spans="1:2" ht="19.899999999999999" customHeight="1" x14ac:dyDescent="0.25">
      <c r="A241" s="91"/>
      <c r="B241" s="91"/>
    </row>
    <row r="242" spans="1:2" ht="19.899999999999999" customHeight="1" x14ac:dyDescent="0.25">
      <c r="A242" s="91"/>
      <c r="B242" s="91"/>
    </row>
    <row r="243" spans="1:2" ht="19.899999999999999" customHeight="1" x14ac:dyDescent="0.25">
      <c r="A243" s="91"/>
      <c r="B243" s="91"/>
    </row>
    <row r="244" spans="1:2" ht="19.899999999999999" customHeight="1" x14ac:dyDescent="0.25">
      <c r="A244" s="91"/>
      <c r="B244" s="91"/>
    </row>
    <row r="245" spans="1:2" ht="19.899999999999999" customHeight="1" x14ac:dyDescent="0.25">
      <c r="A245" s="91"/>
      <c r="B245" s="91"/>
    </row>
    <row r="246" spans="1:2" ht="19.899999999999999" customHeight="1" x14ac:dyDescent="0.25">
      <c r="A246" s="91"/>
      <c r="B246" s="91"/>
    </row>
    <row r="247" spans="1:2" ht="19.899999999999999" customHeight="1" x14ac:dyDescent="0.25">
      <c r="A247" s="91"/>
      <c r="B247" s="91"/>
    </row>
    <row r="248" spans="1:2" ht="19.899999999999999" customHeight="1" x14ac:dyDescent="0.25">
      <c r="A248" s="91"/>
      <c r="B248" s="91"/>
    </row>
    <row r="249" spans="1:2" ht="19.899999999999999" customHeight="1" x14ac:dyDescent="0.25">
      <c r="A249" s="91"/>
      <c r="B249" s="91"/>
    </row>
    <row r="250" spans="1:2" ht="19.899999999999999" customHeight="1" x14ac:dyDescent="0.25">
      <c r="A250" s="91"/>
      <c r="B250" s="91"/>
    </row>
    <row r="251" spans="1:2" ht="19.899999999999999" customHeight="1" x14ac:dyDescent="0.25">
      <c r="A251" s="91"/>
      <c r="B251" s="91"/>
    </row>
    <row r="252" spans="1:2" ht="19.899999999999999" customHeight="1" x14ac:dyDescent="0.25">
      <c r="A252" s="91"/>
      <c r="B252" s="91"/>
    </row>
    <row r="253" spans="1:2" ht="19.899999999999999" customHeight="1" x14ac:dyDescent="0.25">
      <c r="A253" s="91"/>
      <c r="B253" s="91"/>
    </row>
    <row r="254" spans="1:2" ht="19.899999999999999" customHeight="1" x14ac:dyDescent="0.25">
      <c r="A254" s="91"/>
      <c r="B254" s="91"/>
    </row>
    <row r="255" spans="1:2" ht="19.899999999999999" customHeight="1" x14ac:dyDescent="0.25">
      <c r="A255" s="91"/>
      <c r="B255" s="91"/>
    </row>
    <row r="256" spans="1:2" ht="19.899999999999999" customHeight="1" x14ac:dyDescent="0.25">
      <c r="A256" s="91"/>
      <c r="B256" s="91"/>
    </row>
    <row r="257" spans="1:2" ht="19.899999999999999" customHeight="1" x14ac:dyDescent="0.25">
      <c r="A257" s="91"/>
      <c r="B257" s="91"/>
    </row>
    <row r="258" spans="1:2" ht="19.899999999999999" customHeight="1" x14ac:dyDescent="0.25">
      <c r="A258" s="91"/>
      <c r="B258" s="91"/>
    </row>
    <row r="259" spans="1:2" ht="19.899999999999999" customHeight="1" x14ac:dyDescent="0.25">
      <c r="A259" s="91"/>
      <c r="B259" s="91"/>
    </row>
    <row r="260" spans="1:2" ht="19.899999999999999" customHeight="1" x14ac:dyDescent="0.25">
      <c r="A260" s="91"/>
      <c r="B260" s="91"/>
    </row>
    <row r="261" spans="1:2" ht="19.899999999999999" customHeight="1" x14ac:dyDescent="0.25">
      <c r="A261" s="91"/>
      <c r="B261" s="91"/>
    </row>
    <row r="262" spans="1:2" ht="19.899999999999999" customHeight="1" x14ac:dyDescent="0.25">
      <c r="A262" s="91"/>
      <c r="B262" s="91"/>
    </row>
    <row r="263" spans="1:2" ht="19.899999999999999" customHeight="1" x14ac:dyDescent="0.25">
      <c r="A263" s="91"/>
      <c r="B263" s="91"/>
    </row>
    <row r="264" spans="1:2" ht="19.899999999999999" customHeight="1" x14ac:dyDescent="0.25">
      <c r="A264" s="91"/>
      <c r="B264" s="91"/>
    </row>
    <row r="265" spans="1:2" ht="19.899999999999999" customHeight="1" x14ac:dyDescent="0.25">
      <c r="A265" s="91"/>
      <c r="B265" s="91"/>
    </row>
    <row r="266" spans="1:2" ht="19.899999999999999" customHeight="1" x14ac:dyDescent="0.25">
      <c r="A266" s="91"/>
      <c r="B266" s="91"/>
    </row>
    <row r="267" spans="1:2" ht="19.899999999999999" customHeight="1" x14ac:dyDescent="0.25">
      <c r="A267" s="91"/>
      <c r="B267" s="91"/>
    </row>
    <row r="268" spans="1:2" ht="19.899999999999999" customHeight="1" x14ac:dyDescent="0.25">
      <c r="A268" s="91"/>
      <c r="B268" s="91"/>
    </row>
    <row r="269" spans="1:2" ht="19.899999999999999" customHeight="1" x14ac:dyDescent="0.25">
      <c r="A269" s="91"/>
      <c r="B269" s="91"/>
    </row>
    <row r="270" spans="1:2" ht="19.899999999999999" customHeight="1" x14ac:dyDescent="0.25">
      <c r="A270" s="91"/>
      <c r="B270" s="91"/>
    </row>
    <row r="271" spans="1:2" ht="19.899999999999999" customHeight="1" x14ac:dyDescent="0.25">
      <c r="A271" s="91"/>
      <c r="B271" s="91"/>
    </row>
    <row r="272" spans="1:2" ht="19.899999999999999" customHeight="1" x14ac:dyDescent="0.25">
      <c r="A272" s="91"/>
      <c r="B272" s="91"/>
    </row>
    <row r="273" spans="1:2" ht="19.899999999999999" customHeight="1" x14ac:dyDescent="0.25">
      <c r="A273" s="91"/>
      <c r="B273" s="91"/>
    </row>
    <row r="274" spans="1:2" ht="19.899999999999999" customHeight="1" x14ac:dyDescent="0.25">
      <c r="A274" s="91"/>
      <c r="B274" s="91"/>
    </row>
    <row r="275" spans="1:2" ht="19.899999999999999" customHeight="1" x14ac:dyDescent="0.25">
      <c r="A275" s="91"/>
      <c r="B275" s="91"/>
    </row>
    <row r="276" spans="1:2" ht="19.899999999999999" customHeight="1" x14ac:dyDescent="0.25">
      <c r="A276" s="91"/>
      <c r="B276" s="91"/>
    </row>
    <row r="277" spans="1:2" ht="19.899999999999999" customHeight="1" x14ac:dyDescent="0.25">
      <c r="A277" s="91"/>
      <c r="B277" s="91"/>
    </row>
    <row r="278" spans="1:2" ht="19.899999999999999" customHeight="1" x14ac:dyDescent="0.25">
      <c r="A278" s="91"/>
      <c r="B278" s="91"/>
    </row>
    <row r="279" spans="1:2" ht="19.899999999999999" customHeight="1" x14ac:dyDescent="0.25">
      <c r="A279" s="91"/>
      <c r="B279" s="91"/>
    </row>
    <row r="280" spans="1:2" ht="19.899999999999999" customHeight="1" x14ac:dyDescent="0.25">
      <c r="A280" s="91"/>
      <c r="B280" s="91"/>
    </row>
    <row r="281" spans="1:2" ht="19.899999999999999" customHeight="1" x14ac:dyDescent="0.25">
      <c r="A281" s="91"/>
      <c r="B281" s="91"/>
    </row>
    <row r="282" spans="1:2" ht="19.899999999999999" customHeight="1" x14ac:dyDescent="0.25">
      <c r="A282" s="91"/>
      <c r="B282" s="91"/>
    </row>
    <row r="283" spans="1:2" ht="19.899999999999999" customHeight="1" x14ac:dyDescent="0.25">
      <c r="A283" s="91"/>
      <c r="B283" s="91"/>
    </row>
    <row r="284" spans="1:2" ht="19.899999999999999" customHeight="1" x14ac:dyDescent="0.25">
      <c r="A284" s="91"/>
      <c r="B284" s="91"/>
    </row>
    <row r="285" spans="1:2" ht="19.899999999999999" customHeight="1" x14ac:dyDescent="0.25">
      <c r="A285" s="91"/>
      <c r="B285" s="91"/>
    </row>
    <row r="286" spans="1:2" ht="19.899999999999999" customHeight="1" x14ac:dyDescent="0.25">
      <c r="A286" s="91"/>
      <c r="B286" s="91"/>
    </row>
    <row r="287" spans="1:2" ht="19.899999999999999" customHeight="1" x14ac:dyDescent="0.25">
      <c r="A287" s="91"/>
      <c r="B287" s="91"/>
    </row>
    <row r="288" spans="1:2" ht="19.899999999999999" customHeight="1" x14ac:dyDescent="0.25">
      <c r="A288" s="91"/>
      <c r="B288" s="91"/>
    </row>
    <row r="289" spans="1:2" ht="19.899999999999999" customHeight="1" x14ac:dyDescent="0.25">
      <c r="A289" s="91"/>
      <c r="B289" s="91"/>
    </row>
    <row r="290" spans="1:2" ht="19.899999999999999" customHeight="1" x14ac:dyDescent="0.25">
      <c r="A290" s="91"/>
      <c r="B290" s="91"/>
    </row>
    <row r="291" spans="1:2" ht="19.899999999999999" customHeight="1" x14ac:dyDescent="0.25">
      <c r="A291" s="91"/>
      <c r="B291" s="91"/>
    </row>
    <row r="292" spans="1:2" ht="19.899999999999999" customHeight="1" x14ac:dyDescent="0.25">
      <c r="A292" s="91"/>
      <c r="B292" s="91"/>
    </row>
    <row r="293" spans="1:2" ht="19.899999999999999" customHeight="1" x14ac:dyDescent="0.25">
      <c r="A293" s="91"/>
      <c r="B293" s="91"/>
    </row>
    <row r="294" spans="1:2" ht="19.899999999999999" customHeight="1" x14ac:dyDescent="0.25">
      <c r="A294" s="91"/>
      <c r="B294" s="91"/>
    </row>
    <row r="295" spans="1:2" ht="19.899999999999999" customHeight="1" x14ac:dyDescent="0.25">
      <c r="A295" s="91"/>
      <c r="B295" s="91"/>
    </row>
    <row r="296" spans="1:2" ht="19.899999999999999" customHeight="1" x14ac:dyDescent="0.25">
      <c r="A296" s="91"/>
      <c r="B296" s="91"/>
    </row>
    <row r="297" spans="1:2" ht="19.899999999999999" customHeight="1" x14ac:dyDescent="0.25">
      <c r="A297" s="91"/>
      <c r="B297" s="91"/>
    </row>
    <row r="298" spans="1:2" ht="19.899999999999999" customHeight="1" x14ac:dyDescent="0.25">
      <c r="A298" s="91"/>
      <c r="B298" s="91"/>
    </row>
    <row r="299" spans="1:2" ht="19.899999999999999" customHeight="1" x14ac:dyDescent="0.25">
      <c r="A299" s="91"/>
      <c r="B299" s="91"/>
    </row>
    <row r="300" spans="1:2" ht="19.899999999999999" customHeight="1" x14ac:dyDescent="0.25">
      <c r="A300" s="91"/>
      <c r="B300" s="91"/>
    </row>
    <row r="301" spans="1:2" ht="19.899999999999999" customHeight="1" x14ac:dyDescent="0.25">
      <c r="A301" s="91"/>
      <c r="B301" s="91"/>
    </row>
    <row r="302" spans="1:2" ht="19.899999999999999" customHeight="1" x14ac:dyDescent="0.25">
      <c r="A302" s="91"/>
      <c r="B302" s="91"/>
    </row>
    <row r="303" spans="1:2" ht="19.899999999999999" customHeight="1" x14ac:dyDescent="0.25">
      <c r="A303" s="91"/>
      <c r="B303" s="91"/>
    </row>
    <row r="304" spans="1:2" ht="19.899999999999999" customHeight="1" x14ac:dyDescent="0.25">
      <c r="A304" s="91"/>
      <c r="B304" s="91"/>
    </row>
    <row r="305" spans="1:2" ht="19.899999999999999" customHeight="1" x14ac:dyDescent="0.25">
      <c r="A305" s="91"/>
      <c r="B305" s="91"/>
    </row>
    <row r="306" spans="1:2" ht="19.899999999999999" customHeight="1" x14ac:dyDescent="0.25">
      <c r="A306" s="91"/>
      <c r="B306" s="91"/>
    </row>
    <row r="307" spans="1:2" ht="19.899999999999999" customHeight="1" x14ac:dyDescent="0.25">
      <c r="A307" s="91"/>
      <c r="B307" s="91"/>
    </row>
    <row r="308" spans="1:2" ht="19.899999999999999" customHeight="1" x14ac:dyDescent="0.25">
      <c r="A308" s="91"/>
      <c r="B308" s="91"/>
    </row>
    <row r="309" spans="1:2" ht="19.899999999999999" customHeight="1" x14ac:dyDescent="0.25">
      <c r="A309" s="91"/>
      <c r="B309" s="91"/>
    </row>
    <row r="310" spans="1:2" ht="19.899999999999999" customHeight="1" x14ac:dyDescent="0.25">
      <c r="A310" s="91"/>
      <c r="B310" s="91"/>
    </row>
    <row r="311" spans="1:2" ht="19.899999999999999" customHeight="1" x14ac:dyDescent="0.25">
      <c r="A311" s="91"/>
      <c r="B311" s="91"/>
    </row>
    <row r="312" spans="1:2" ht="19.899999999999999" customHeight="1" x14ac:dyDescent="0.25">
      <c r="A312" s="91"/>
      <c r="B312" s="91"/>
    </row>
    <row r="313" spans="1:2" ht="19.899999999999999" customHeight="1" x14ac:dyDescent="0.25">
      <c r="A313" s="91"/>
      <c r="B313" s="91"/>
    </row>
    <row r="314" spans="1:2" ht="19.899999999999999" customHeight="1" x14ac:dyDescent="0.25">
      <c r="A314" s="91"/>
      <c r="B314" s="91"/>
    </row>
    <row r="315" spans="1:2" ht="19.899999999999999" customHeight="1" x14ac:dyDescent="0.25">
      <c r="A315" s="91"/>
      <c r="B315" s="91"/>
    </row>
    <row r="316" spans="1:2" ht="19.899999999999999" customHeight="1" x14ac:dyDescent="0.25">
      <c r="A316" s="91"/>
      <c r="B316" s="91"/>
    </row>
    <row r="317" spans="1:2" ht="19.899999999999999" customHeight="1" x14ac:dyDescent="0.25">
      <c r="A317" s="91"/>
      <c r="B317" s="91"/>
    </row>
    <row r="318" spans="1:2" ht="19.899999999999999" customHeight="1" x14ac:dyDescent="0.25">
      <c r="A318" s="91"/>
      <c r="B318" s="91"/>
    </row>
    <row r="319" spans="1:2" ht="19.899999999999999" customHeight="1" x14ac:dyDescent="0.25">
      <c r="A319" s="91"/>
      <c r="B319" s="91"/>
    </row>
    <row r="320" spans="1:2" ht="19.899999999999999" customHeight="1" x14ac:dyDescent="0.25">
      <c r="A320" s="91"/>
      <c r="B320" s="91"/>
    </row>
    <row r="321" spans="1:2" ht="19.899999999999999" customHeight="1" x14ac:dyDescent="0.25">
      <c r="A321" s="91"/>
      <c r="B321" s="91"/>
    </row>
    <row r="322" spans="1:2" ht="19.899999999999999" customHeight="1" x14ac:dyDescent="0.25">
      <c r="A322" s="91"/>
      <c r="B322" s="91"/>
    </row>
    <row r="323" spans="1:2" ht="19.899999999999999" customHeight="1" x14ac:dyDescent="0.25">
      <c r="A323" s="91"/>
      <c r="B323" s="91"/>
    </row>
    <row r="324" spans="1:2" ht="19.899999999999999" customHeight="1" x14ac:dyDescent="0.25">
      <c r="A324" s="91"/>
      <c r="B324" s="91"/>
    </row>
    <row r="325" spans="1:2" ht="19.899999999999999" customHeight="1" x14ac:dyDescent="0.25">
      <c r="A325" s="91"/>
      <c r="B325" s="91"/>
    </row>
    <row r="326" spans="1:2" ht="19.899999999999999" customHeight="1" x14ac:dyDescent="0.25">
      <c r="A326" s="91"/>
      <c r="B326" s="91"/>
    </row>
    <row r="327" spans="1:2" ht="19.899999999999999" customHeight="1" x14ac:dyDescent="0.25">
      <c r="A327" s="91"/>
      <c r="B327" s="91"/>
    </row>
    <row r="328" spans="1:2" ht="19.899999999999999" customHeight="1" x14ac:dyDescent="0.25">
      <c r="A328" s="91"/>
      <c r="B328" s="91"/>
    </row>
    <row r="329" spans="1:2" ht="19.899999999999999" customHeight="1" x14ac:dyDescent="0.25">
      <c r="A329" s="91"/>
      <c r="B329" s="91"/>
    </row>
    <row r="330" spans="1:2" ht="19.899999999999999" customHeight="1" x14ac:dyDescent="0.25">
      <c r="A330" s="91"/>
      <c r="B330" s="91"/>
    </row>
    <row r="331" spans="1:2" ht="19.899999999999999" customHeight="1" x14ac:dyDescent="0.25">
      <c r="A331" s="91"/>
      <c r="B331" s="91"/>
    </row>
    <row r="332" spans="1:2" ht="19.899999999999999" customHeight="1" x14ac:dyDescent="0.25">
      <c r="A332" s="91"/>
      <c r="B332" s="91"/>
    </row>
    <row r="333" spans="1:2" ht="19.899999999999999" customHeight="1" x14ac:dyDescent="0.25">
      <c r="A333" s="91"/>
      <c r="B333" s="91"/>
    </row>
    <row r="334" spans="1:2" ht="19.899999999999999" customHeight="1" x14ac:dyDescent="0.25">
      <c r="A334" s="91"/>
      <c r="B334" s="91"/>
    </row>
    <row r="335" spans="1:2" ht="19.899999999999999" customHeight="1" x14ac:dyDescent="0.25">
      <c r="A335" s="91"/>
      <c r="B335" s="91"/>
    </row>
    <row r="336" spans="1:2" ht="19.899999999999999" customHeight="1" x14ac:dyDescent="0.25">
      <c r="A336" s="91"/>
      <c r="B336" s="91"/>
    </row>
    <row r="337" spans="1:2" ht="19.899999999999999" customHeight="1" x14ac:dyDescent="0.25">
      <c r="A337" s="91"/>
      <c r="B337" s="91"/>
    </row>
    <row r="338" spans="1:2" ht="19.899999999999999" customHeight="1" x14ac:dyDescent="0.25">
      <c r="A338" s="91"/>
      <c r="B338" s="91"/>
    </row>
    <row r="339" spans="1:2" ht="19.899999999999999" customHeight="1" x14ac:dyDescent="0.25">
      <c r="A339" s="91"/>
      <c r="B339" s="91"/>
    </row>
    <row r="340" spans="1:2" ht="19.899999999999999" customHeight="1" x14ac:dyDescent="0.25">
      <c r="A340" s="91"/>
      <c r="B340" s="91"/>
    </row>
    <row r="341" spans="1:2" ht="19.899999999999999" customHeight="1" x14ac:dyDescent="0.25">
      <c r="A341" s="91"/>
      <c r="B341" s="91"/>
    </row>
    <row r="342" spans="1:2" ht="19.899999999999999" customHeight="1" x14ac:dyDescent="0.25">
      <c r="A342" s="91"/>
      <c r="B342" s="91"/>
    </row>
    <row r="343" spans="1:2" ht="19.899999999999999" customHeight="1" x14ac:dyDescent="0.25">
      <c r="A343" s="91"/>
      <c r="B343" s="91"/>
    </row>
    <row r="344" spans="1:2" ht="19.899999999999999" customHeight="1" x14ac:dyDescent="0.25">
      <c r="A344" s="91"/>
      <c r="B344" s="91"/>
    </row>
    <row r="345" spans="1:2" ht="19.899999999999999" customHeight="1" x14ac:dyDescent="0.25">
      <c r="A345" s="91"/>
      <c r="B345" s="91"/>
    </row>
    <row r="346" spans="1:2" ht="19.899999999999999" customHeight="1" x14ac:dyDescent="0.25">
      <c r="A346" s="91"/>
      <c r="B346" s="91"/>
    </row>
    <row r="347" spans="1:2" ht="19.899999999999999" customHeight="1" x14ac:dyDescent="0.25">
      <c r="A347" s="91"/>
      <c r="B347" s="91"/>
    </row>
    <row r="348" spans="1:2" ht="19.899999999999999" customHeight="1" x14ac:dyDescent="0.25">
      <c r="A348" s="91"/>
      <c r="B348" s="91"/>
    </row>
    <row r="349" spans="1:2" ht="19.899999999999999" customHeight="1" x14ac:dyDescent="0.25">
      <c r="A349" s="91"/>
      <c r="B349" s="91"/>
    </row>
    <row r="350" spans="1:2" ht="19.899999999999999" customHeight="1" x14ac:dyDescent="0.25">
      <c r="A350" s="91"/>
      <c r="B350" s="91"/>
    </row>
    <row r="351" spans="1:2" ht="19.899999999999999" customHeight="1" x14ac:dyDescent="0.25">
      <c r="A351" s="91"/>
      <c r="B351" s="91"/>
    </row>
    <row r="352" spans="1:2" ht="19.899999999999999" customHeight="1" x14ac:dyDescent="0.25">
      <c r="A352" s="91"/>
      <c r="B352" s="91"/>
    </row>
    <row r="353" spans="1:2" ht="19.899999999999999" customHeight="1" x14ac:dyDescent="0.25">
      <c r="A353" s="91"/>
      <c r="B353" s="91"/>
    </row>
    <row r="354" spans="1:2" ht="19.899999999999999" customHeight="1" x14ac:dyDescent="0.25">
      <c r="A354" s="91"/>
      <c r="B354" s="91"/>
    </row>
    <row r="355" spans="1:2" ht="19.899999999999999" customHeight="1" x14ac:dyDescent="0.25">
      <c r="A355" s="91"/>
      <c r="B355" s="91"/>
    </row>
    <row r="356" spans="1:2" ht="19.899999999999999" customHeight="1" x14ac:dyDescent="0.25">
      <c r="A356" s="91"/>
      <c r="B356" s="91"/>
    </row>
    <row r="357" spans="1:2" ht="19.899999999999999" customHeight="1" x14ac:dyDescent="0.25">
      <c r="A357" s="91"/>
      <c r="B357" s="91"/>
    </row>
    <row r="358" spans="1:2" ht="19.899999999999999" customHeight="1" x14ac:dyDescent="0.25">
      <c r="A358" s="91"/>
      <c r="B358" s="91"/>
    </row>
    <row r="359" spans="1:2" ht="19.899999999999999" customHeight="1" x14ac:dyDescent="0.25">
      <c r="A359" s="91"/>
      <c r="B359" s="91"/>
    </row>
    <row r="360" spans="1:2" ht="19.899999999999999" customHeight="1" x14ac:dyDescent="0.25">
      <c r="A360" s="91"/>
      <c r="B360" s="91"/>
    </row>
    <row r="361" spans="1:2" ht="19.899999999999999" customHeight="1" x14ac:dyDescent="0.25">
      <c r="A361" s="91"/>
      <c r="B361" s="91"/>
    </row>
    <row r="362" spans="1:2" ht="19.899999999999999" customHeight="1" x14ac:dyDescent="0.25">
      <c r="A362" s="91"/>
      <c r="B362" s="91"/>
    </row>
    <row r="363" spans="1:2" ht="19.899999999999999" customHeight="1" x14ac:dyDescent="0.25">
      <c r="A363" s="91"/>
      <c r="B363" s="91"/>
    </row>
    <row r="364" spans="1:2" ht="19.899999999999999" customHeight="1" x14ac:dyDescent="0.25">
      <c r="A364" s="91"/>
      <c r="B364" s="91"/>
    </row>
    <row r="365" spans="1:2" ht="19.899999999999999" customHeight="1" x14ac:dyDescent="0.25">
      <c r="A365" s="91"/>
      <c r="B365" s="91"/>
    </row>
    <row r="366" spans="1:2" ht="19.899999999999999" customHeight="1" x14ac:dyDescent="0.25">
      <c r="A366" s="91"/>
      <c r="B366" s="91"/>
    </row>
    <row r="367" spans="1:2" ht="19.899999999999999" customHeight="1" x14ac:dyDescent="0.25">
      <c r="A367" s="91"/>
      <c r="B367" s="91"/>
    </row>
    <row r="368" spans="1:2" ht="19.899999999999999" customHeight="1" x14ac:dyDescent="0.25">
      <c r="A368" s="91"/>
      <c r="B368" s="91"/>
    </row>
    <row r="369" spans="1:2" ht="19.899999999999999" customHeight="1" x14ac:dyDescent="0.25">
      <c r="A369" s="91"/>
      <c r="B369" s="91"/>
    </row>
    <row r="370" spans="1:2" ht="19.899999999999999" customHeight="1" x14ac:dyDescent="0.25">
      <c r="A370" s="91"/>
      <c r="B370" s="91"/>
    </row>
    <row r="371" spans="1:2" ht="19.899999999999999" customHeight="1" x14ac:dyDescent="0.25">
      <c r="A371" s="91"/>
      <c r="B371" s="91"/>
    </row>
    <row r="372" spans="1:2" ht="19.899999999999999" customHeight="1" x14ac:dyDescent="0.25">
      <c r="A372" s="91"/>
      <c r="B372" s="91"/>
    </row>
    <row r="373" spans="1:2" ht="19.899999999999999" customHeight="1" x14ac:dyDescent="0.25">
      <c r="A373" s="91"/>
      <c r="B373" s="91"/>
    </row>
    <row r="374" spans="1:2" ht="19.899999999999999" customHeight="1" x14ac:dyDescent="0.25">
      <c r="A374" s="91"/>
      <c r="B374" s="91"/>
    </row>
    <row r="375" spans="1:2" ht="19.899999999999999" customHeight="1" x14ac:dyDescent="0.25">
      <c r="A375" s="91"/>
      <c r="B375" s="91"/>
    </row>
    <row r="376" spans="1:2" ht="19.899999999999999" customHeight="1" x14ac:dyDescent="0.25">
      <c r="A376" s="91"/>
      <c r="B376" s="91"/>
    </row>
    <row r="377" spans="1:2" ht="19.899999999999999" customHeight="1" x14ac:dyDescent="0.25">
      <c r="A377" s="91"/>
      <c r="B377" s="91"/>
    </row>
    <row r="378" spans="1:2" ht="19.899999999999999" customHeight="1" x14ac:dyDescent="0.25">
      <c r="A378" s="91"/>
      <c r="B378" s="91"/>
    </row>
    <row r="379" spans="1:2" ht="19.899999999999999" customHeight="1" x14ac:dyDescent="0.25">
      <c r="A379" s="91"/>
      <c r="B379" s="91"/>
    </row>
    <row r="380" spans="1:2" ht="19.899999999999999" customHeight="1" x14ac:dyDescent="0.25">
      <c r="A380" s="91"/>
      <c r="B380" s="91"/>
    </row>
    <row r="381" spans="1:2" ht="19.899999999999999" customHeight="1" x14ac:dyDescent="0.25">
      <c r="A381" s="91"/>
      <c r="B381" s="91"/>
    </row>
    <row r="382" spans="1:2" ht="19.899999999999999" customHeight="1" x14ac:dyDescent="0.25">
      <c r="A382" s="91"/>
      <c r="B382" s="91"/>
    </row>
    <row r="383" spans="1:2" ht="19.899999999999999" customHeight="1" x14ac:dyDescent="0.25">
      <c r="A383" s="91"/>
      <c r="B383" s="91"/>
    </row>
    <row r="384" spans="1:2" ht="19.899999999999999" customHeight="1" x14ac:dyDescent="0.25">
      <c r="A384" s="91"/>
      <c r="B384" s="91"/>
    </row>
    <row r="385" spans="1:2" ht="19.899999999999999" customHeight="1" x14ac:dyDescent="0.25">
      <c r="A385" s="91"/>
      <c r="B385" s="91"/>
    </row>
    <row r="386" spans="1:2" ht="19.899999999999999" customHeight="1" x14ac:dyDescent="0.25">
      <c r="A386" s="91"/>
      <c r="B386" s="91"/>
    </row>
    <row r="387" spans="1:2" ht="19.899999999999999" customHeight="1" x14ac:dyDescent="0.25">
      <c r="A387" s="91"/>
      <c r="B387" s="91"/>
    </row>
    <row r="388" spans="1:2" ht="19.899999999999999" customHeight="1" x14ac:dyDescent="0.25">
      <c r="A388" s="91"/>
      <c r="B388" s="91"/>
    </row>
    <row r="389" spans="1:2" ht="19.899999999999999" customHeight="1" x14ac:dyDescent="0.25">
      <c r="A389" s="91"/>
      <c r="B389" s="91"/>
    </row>
    <row r="390" spans="1:2" ht="19.899999999999999" customHeight="1" x14ac:dyDescent="0.25">
      <c r="A390" s="91"/>
      <c r="B390" s="91"/>
    </row>
    <row r="391" spans="1:2" ht="19.899999999999999" customHeight="1" x14ac:dyDescent="0.25">
      <c r="A391" s="91"/>
      <c r="B391" s="91"/>
    </row>
    <row r="392" spans="1:2" ht="19.899999999999999" customHeight="1" x14ac:dyDescent="0.25">
      <c r="A392" s="91"/>
      <c r="B392" s="91"/>
    </row>
    <row r="393" spans="1:2" ht="19.899999999999999" customHeight="1" x14ac:dyDescent="0.25">
      <c r="A393" s="91"/>
      <c r="B393" s="91"/>
    </row>
    <row r="394" spans="1:2" ht="19.899999999999999" customHeight="1" x14ac:dyDescent="0.25">
      <c r="A394" s="91"/>
      <c r="B394" s="91"/>
    </row>
    <row r="395" spans="1:2" ht="19.899999999999999" customHeight="1" x14ac:dyDescent="0.25">
      <c r="A395" s="91"/>
      <c r="B395" s="91"/>
    </row>
    <row r="396" spans="1:2" ht="19.899999999999999" customHeight="1" x14ac:dyDescent="0.25">
      <c r="A396" s="91"/>
      <c r="B396" s="91"/>
    </row>
    <row r="397" spans="1:2" ht="19.899999999999999" customHeight="1" x14ac:dyDescent="0.25">
      <c r="A397" s="91"/>
      <c r="B397" s="91"/>
    </row>
    <row r="398" spans="1:2" ht="19.899999999999999" customHeight="1" x14ac:dyDescent="0.25">
      <c r="A398" s="91"/>
      <c r="B398" s="91"/>
    </row>
    <row r="399" spans="1:2" ht="19.899999999999999" customHeight="1" x14ac:dyDescent="0.25">
      <c r="A399" s="91"/>
      <c r="B399" s="91"/>
    </row>
    <row r="400" spans="1:2" ht="19.899999999999999" customHeight="1" x14ac:dyDescent="0.25">
      <c r="A400" s="91"/>
      <c r="B400" s="91"/>
    </row>
    <row r="401" spans="1:2" ht="19.899999999999999" customHeight="1" x14ac:dyDescent="0.25">
      <c r="A401" s="91"/>
      <c r="B401" s="91"/>
    </row>
    <row r="402" spans="1:2" ht="19.899999999999999" customHeight="1" x14ac:dyDescent="0.25">
      <c r="A402" s="91"/>
      <c r="B402" s="91"/>
    </row>
    <row r="403" spans="1:2" ht="19.899999999999999" customHeight="1" x14ac:dyDescent="0.25">
      <c r="A403" s="91"/>
      <c r="B403" s="91"/>
    </row>
    <row r="404" spans="1:2" ht="19.899999999999999" customHeight="1" x14ac:dyDescent="0.25">
      <c r="A404" s="91"/>
      <c r="B404" s="91"/>
    </row>
    <row r="405" spans="1:2" ht="19.899999999999999" customHeight="1" x14ac:dyDescent="0.25">
      <c r="A405" s="91"/>
      <c r="B405" s="91"/>
    </row>
    <row r="406" spans="1:2" ht="19.899999999999999" customHeight="1" x14ac:dyDescent="0.25">
      <c r="A406" s="91"/>
      <c r="B406" s="91"/>
    </row>
    <row r="407" spans="1:2" ht="19.899999999999999" customHeight="1" x14ac:dyDescent="0.25">
      <c r="A407" s="91"/>
      <c r="B407" s="91"/>
    </row>
    <row r="408" spans="1:2" ht="19.899999999999999" customHeight="1" x14ac:dyDescent="0.25">
      <c r="A408" s="91"/>
      <c r="B408" s="91"/>
    </row>
    <row r="409" spans="1:2" ht="19.899999999999999" customHeight="1" x14ac:dyDescent="0.25">
      <c r="A409" s="91"/>
      <c r="B409" s="91"/>
    </row>
    <row r="410" spans="1:2" ht="19.899999999999999" customHeight="1" x14ac:dyDescent="0.25">
      <c r="A410" s="91"/>
      <c r="B410" s="91"/>
    </row>
    <row r="411" spans="1:2" ht="19.899999999999999" customHeight="1" x14ac:dyDescent="0.25">
      <c r="A411" s="91"/>
      <c r="B411" s="91"/>
    </row>
    <row r="412" spans="1:2" ht="19.899999999999999" customHeight="1" x14ac:dyDescent="0.25">
      <c r="A412" s="91"/>
      <c r="B412" s="91"/>
    </row>
    <row r="413" spans="1:2" ht="19.899999999999999" customHeight="1" x14ac:dyDescent="0.25">
      <c r="A413" s="91"/>
      <c r="B413" s="91"/>
    </row>
    <row r="414" spans="1:2" ht="19.899999999999999" customHeight="1" x14ac:dyDescent="0.25">
      <c r="A414" s="91"/>
      <c r="B414" s="91"/>
    </row>
    <row r="415" spans="1:2" ht="19.899999999999999" customHeight="1" x14ac:dyDescent="0.25">
      <c r="A415" s="91"/>
      <c r="B415" s="91"/>
    </row>
    <row r="416" spans="1:2" ht="19.899999999999999" customHeight="1" x14ac:dyDescent="0.25">
      <c r="A416" s="91"/>
      <c r="B416" s="91"/>
    </row>
    <row r="417" spans="1:2" ht="19.899999999999999" customHeight="1" x14ac:dyDescent="0.25">
      <c r="A417" s="91"/>
      <c r="B417" s="91"/>
    </row>
    <row r="418" spans="1:2" ht="19.899999999999999" customHeight="1" x14ac:dyDescent="0.25">
      <c r="A418" s="91"/>
      <c r="B418" s="91"/>
    </row>
    <row r="419" spans="1:2" ht="19.899999999999999" customHeight="1" x14ac:dyDescent="0.25">
      <c r="A419" s="91"/>
      <c r="B419" s="91"/>
    </row>
    <row r="420" spans="1:2" ht="19.899999999999999" customHeight="1" x14ac:dyDescent="0.25">
      <c r="A420" s="91"/>
      <c r="B420" s="91"/>
    </row>
    <row r="421" spans="1:2" ht="19.899999999999999" customHeight="1" x14ac:dyDescent="0.25">
      <c r="A421" s="91"/>
      <c r="B421" s="91"/>
    </row>
    <row r="422" spans="1:2" ht="19.899999999999999" customHeight="1" x14ac:dyDescent="0.25">
      <c r="A422" s="91"/>
      <c r="B422" s="91"/>
    </row>
    <row r="423" spans="1:2" ht="19.899999999999999" customHeight="1" x14ac:dyDescent="0.25">
      <c r="A423" s="91"/>
      <c r="B423" s="91"/>
    </row>
    <row r="424" spans="1:2" ht="19.899999999999999" customHeight="1" x14ac:dyDescent="0.25">
      <c r="A424" s="91"/>
      <c r="B424" s="91"/>
    </row>
    <row r="425" spans="1:2" ht="19.899999999999999" customHeight="1" x14ac:dyDescent="0.25">
      <c r="A425" s="91"/>
      <c r="B425" s="91"/>
    </row>
    <row r="426" spans="1:2" ht="19.899999999999999" customHeight="1" x14ac:dyDescent="0.25">
      <c r="A426" s="91"/>
      <c r="B426" s="91"/>
    </row>
    <row r="427" spans="1:2" ht="19.899999999999999" customHeight="1" x14ac:dyDescent="0.25">
      <c r="A427" s="91"/>
      <c r="B427" s="91"/>
    </row>
    <row r="428" spans="1:2" ht="19.899999999999999" customHeight="1" x14ac:dyDescent="0.25">
      <c r="A428" s="91"/>
      <c r="B428" s="91"/>
    </row>
    <row r="429" spans="1:2" ht="19.899999999999999" customHeight="1" x14ac:dyDescent="0.25">
      <c r="A429" s="91"/>
      <c r="B429" s="91"/>
    </row>
    <row r="430" spans="1:2" ht="19.899999999999999" customHeight="1" x14ac:dyDescent="0.25">
      <c r="A430" s="91"/>
      <c r="B430" s="91"/>
    </row>
    <row r="431" spans="1:2" ht="19.899999999999999" customHeight="1" x14ac:dyDescent="0.25">
      <c r="A431" s="91"/>
      <c r="B431" s="91"/>
    </row>
    <row r="432" spans="1:2" ht="19.899999999999999" customHeight="1" x14ac:dyDescent="0.25">
      <c r="A432" s="91"/>
      <c r="B432" s="91"/>
    </row>
    <row r="433" spans="1:2" ht="19.899999999999999" customHeight="1" x14ac:dyDescent="0.25">
      <c r="A433" s="91"/>
      <c r="B433" s="91"/>
    </row>
    <row r="434" spans="1:2" ht="19.899999999999999" customHeight="1" x14ac:dyDescent="0.25">
      <c r="A434" s="91"/>
      <c r="B434" s="91"/>
    </row>
    <row r="435" spans="1:2" ht="19.899999999999999" customHeight="1" x14ac:dyDescent="0.25">
      <c r="A435" s="91"/>
      <c r="B435" s="91"/>
    </row>
    <row r="436" spans="1:2" ht="19.899999999999999" customHeight="1" x14ac:dyDescent="0.25">
      <c r="A436" s="91"/>
      <c r="B436" s="91"/>
    </row>
    <row r="437" spans="1:2" ht="19.899999999999999" customHeight="1" x14ac:dyDescent="0.25">
      <c r="A437" s="91"/>
      <c r="B437" s="91"/>
    </row>
    <row r="438" spans="1:2" ht="19.899999999999999" customHeight="1" x14ac:dyDescent="0.25">
      <c r="A438" s="91"/>
      <c r="B438" s="91"/>
    </row>
    <row r="439" spans="1:2" ht="19.899999999999999" customHeight="1" x14ac:dyDescent="0.25">
      <c r="A439" s="91"/>
      <c r="B439" s="91"/>
    </row>
    <row r="440" spans="1:2" ht="19.899999999999999" customHeight="1" x14ac:dyDescent="0.25">
      <c r="A440" s="91"/>
      <c r="B440" s="91"/>
    </row>
    <row r="441" spans="1:2" ht="19.899999999999999" customHeight="1" x14ac:dyDescent="0.25">
      <c r="A441" s="91"/>
      <c r="B441" s="91"/>
    </row>
    <row r="442" spans="1:2" ht="19.899999999999999" customHeight="1" x14ac:dyDescent="0.25">
      <c r="A442" s="91"/>
      <c r="B442" s="91"/>
    </row>
    <row r="443" spans="1:2" ht="19.899999999999999" customHeight="1" x14ac:dyDescent="0.25">
      <c r="A443" s="91"/>
      <c r="B443" s="91"/>
    </row>
    <row r="444" spans="1:2" ht="19.899999999999999" customHeight="1" x14ac:dyDescent="0.25">
      <c r="A444" s="91"/>
      <c r="B444" s="91"/>
    </row>
    <row r="445" spans="1:2" ht="19.899999999999999" customHeight="1" x14ac:dyDescent="0.25">
      <c r="A445" s="91"/>
      <c r="B445" s="91"/>
    </row>
    <row r="446" spans="1:2" ht="19.899999999999999" customHeight="1" x14ac:dyDescent="0.25">
      <c r="A446" s="91"/>
      <c r="B446" s="91"/>
    </row>
    <row r="447" spans="1:2" ht="19.899999999999999" customHeight="1" x14ac:dyDescent="0.25">
      <c r="A447" s="91"/>
      <c r="B447" s="91"/>
    </row>
    <row r="448" spans="1:2" ht="19.899999999999999" customHeight="1" x14ac:dyDescent="0.25">
      <c r="A448" s="91"/>
      <c r="B448" s="91"/>
    </row>
    <row r="449" spans="1:2" ht="19.899999999999999" customHeight="1" x14ac:dyDescent="0.25">
      <c r="A449" s="91"/>
      <c r="B449" s="91"/>
    </row>
    <row r="450" spans="1:2" ht="19.899999999999999" customHeight="1" x14ac:dyDescent="0.25">
      <c r="A450" s="91"/>
      <c r="B450" s="91"/>
    </row>
    <row r="451" spans="1:2" ht="19.899999999999999" customHeight="1" x14ac:dyDescent="0.25">
      <c r="A451" s="91"/>
      <c r="B451" s="91"/>
    </row>
    <row r="452" spans="1:2" ht="19.899999999999999" customHeight="1" x14ac:dyDescent="0.25">
      <c r="A452" s="91"/>
      <c r="B452" s="91"/>
    </row>
    <row r="453" spans="1:2" ht="19.899999999999999" customHeight="1" x14ac:dyDescent="0.25">
      <c r="A453" s="91"/>
      <c r="B453" s="91"/>
    </row>
    <row r="454" spans="1:2" ht="19.899999999999999" customHeight="1" x14ac:dyDescent="0.25">
      <c r="A454" s="91"/>
      <c r="B454" s="91"/>
    </row>
    <row r="455" spans="1:2" ht="19.899999999999999" customHeight="1" x14ac:dyDescent="0.25">
      <c r="A455" s="91"/>
      <c r="B455" s="91"/>
    </row>
    <row r="456" spans="1:2" ht="19.899999999999999" customHeight="1" x14ac:dyDescent="0.25">
      <c r="A456" s="91"/>
      <c r="B456" s="91"/>
    </row>
    <row r="457" spans="1:2" ht="19.899999999999999" customHeight="1" x14ac:dyDescent="0.25">
      <c r="A457" s="91"/>
      <c r="B457" s="91"/>
    </row>
    <row r="458" spans="1:2" ht="19.899999999999999" customHeight="1" x14ac:dyDescent="0.25">
      <c r="A458" s="91"/>
      <c r="B458" s="91"/>
    </row>
    <row r="459" spans="1:2" ht="19.899999999999999" customHeight="1" x14ac:dyDescent="0.25">
      <c r="A459" s="91"/>
      <c r="B459" s="91"/>
    </row>
    <row r="460" spans="1:2" ht="19.899999999999999" customHeight="1" x14ac:dyDescent="0.25">
      <c r="A460" s="91"/>
      <c r="B460" s="91"/>
    </row>
    <row r="461" spans="1:2" ht="19.899999999999999" customHeight="1" x14ac:dyDescent="0.25">
      <c r="A461" s="91"/>
      <c r="B461" s="91"/>
    </row>
    <row r="462" spans="1:2" ht="19.899999999999999" customHeight="1" x14ac:dyDescent="0.25">
      <c r="A462" s="91"/>
      <c r="B462" s="91"/>
    </row>
    <row r="463" spans="1:2" ht="19.899999999999999" customHeight="1" x14ac:dyDescent="0.25">
      <c r="A463" s="91"/>
      <c r="B463" s="91"/>
    </row>
    <row r="464" spans="1:2" ht="19.899999999999999" customHeight="1" x14ac:dyDescent="0.25">
      <c r="A464" s="91"/>
      <c r="B464" s="91"/>
    </row>
    <row r="465" spans="1:2" ht="19.899999999999999" customHeight="1" x14ac:dyDescent="0.25">
      <c r="A465" s="91"/>
      <c r="B465" s="91"/>
    </row>
    <row r="466" spans="1:2" ht="19.899999999999999" customHeight="1" x14ac:dyDescent="0.25">
      <c r="A466" s="91"/>
      <c r="B466" s="91"/>
    </row>
    <row r="467" spans="1:2" ht="19.899999999999999" customHeight="1" x14ac:dyDescent="0.25">
      <c r="A467" s="91"/>
      <c r="B467" s="91"/>
    </row>
    <row r="468" spans="1:2" ht="19.899999999999999" customHeight="1" x14ac:dyDescent="0.25">
      <c r="A468" s="91"/>
      <c r="B468" s="91"/>
    </row>
    <row r="469" spans="1:2" ht="19.899999999999999" customHeight="1" x14ac:dyDescent="0.25">
      <c r="A469" s="91"/>
      <c r="B469" s="91"/>
    </row>
    <row r="470" spans="1:2" ht="19.899999999999999" customHeight="1" x14ac:dyDescent="0.25">
      <c r="A470" s="91"/>
      <c r="B470" s="91"/>
    </row>
    <row r="471" spans="1:2" ht="19.899999999999999" customHeight="1" x14ac:dyDescent="0.25">
      <c r="A471" s="91"/>
      <c r="B471" s="91"/>
    </row>
    <row r="472" spans="1:2" ht="19.899999999999999" customHeight="1" x14ac:dyDescent="0.25">
      <c r="A472" s="91"/>
      <c r="B472" s="91"/>
    </row>
    <row r="473" spans="1:2" ht="19.899999999999999" customHeight="1" x14ac:dyDescent="0.25">
      <c r="A473" s="91"/>
      <c r="B473" s="91"/>
    </row>
    <row r="474" spans="1:2" ht="19.899999999999999" customHeight="1" x14ac:dyDescent="0.25">
      <c r="A474" s="91"/>
      <c r="B474" s="91"/>
    </row>
    <row r="475" spans="1:2" ht="19.899999999999999" customHeight="1" x14ac:dyDescent="0.25">
      <c r="A475" s="91"/>
      <c r="B475" s="91"/>
    </row>
    <row r="476" spans="1:2" ht="19.899999999999999" customHeight="1" x14ac:dyDescent="0.25">
      <c r="A476" s="91"/>
      <c r="B476" s="91"/>
    </row>
    <row r="477" spans="1:2" ht="19.899999999999999" customHeight="1" x14ac:dyDescent="0.25">
      <c r="A477" s="91"/>
      <c r="B477" s="91"/>
    </row>
    <row r="478" spans="1:2" ht="19.899999999999999" customHeight="1" x14ac:dyDescent="0.25">
      <c r="A478" s="91"/>
      <c r="B478" s="91"/>
    </row>
    <row r="479" spans="1:2" ht="19.899999999999999" customHeight="1" x14ac:dyDescent="0.25">
      <c r="A479" s="91"/>
      <c r="B479" s="91"/>
    </row>
    <row r="480" spans="1:2" ht="19.899999999999999" customHeight="1" x14ac:dyDescent="0.25">
      <c r="A480" s="91"/>
      <c r="B480" s="91"/>
    </row>
    <row r="481" spans="1:2" ht="19.899999999999999" customHeight="1" x14ac:dyDescent="0.25">
      <c r="A481" s="91"/>
      <c r="B481" s="91"/>
    </row>
    <row r="482" spans="1:2" ht="19.899999999999999" customHeight="1" x14ac:dyDescent="0.25">
      <c r="A482" s="91"/>
      <c r="B482" s="91"/>
    </row>
    <row r="483" spans="1:2" ht="19.899999999999999" customHeight="1" x14ac:dyDescent="0.25">
      <c r="A483" s="91"/>
      <c r="B483" s="91"/>
    </row>
    <row r="484" spans="1:2" ht="19.899999999999999" customHeight="1" x14ac:dyDescent="0.25">
      <c r="A484" s="91"/>
      <c r="B484" s="91"/>
    </row>
    <row r="485" spans="1:2" ht="19.899999999999999" customHeight="1" x14ac:dyDescent="0.25">
      <c r="A485" s="91"/>
      <c r="B485" s="91"/>
    </row>
    <row r="486" spans="1:2" ht="19.899999999999999" customHeight="1" x14ac:dyDescent="0.25">
      <c r="A486" s="91"/>
      <c r="B486" s="91"/>
    </row>
    <row r="487" spans="1:2" ht="19.899999999999999" customHeight="1" x14ac:dyDescent="0.25">
      <c r="A487" s="91"/>
      <c r="B487" s="91"/>
    </row>
    <row r="488" spans="1:2" ht="19.899999999999999" customHeight="1" x14ac:dyDescent="0.25">
      <c r="A488" s="91"/>
      <c r="B488" s="91"/>
    </row>
    <row r="489" spans="1:2" ht="19.899999999999999" customHeight="1" x14ac:dyDescent="0.25">
      <c r="A489" s="91"/>
      <c r="B489" s="91"/>
    </row>
    <row r="490" spans="1:2" ht="19.899999999999999" customHeight="1" x14ac:dyDescent="0.25">
      <c r="A490" s="91"/>
      <c r="B490" s="91"/>
    </row>
    <row r="491" spans="1:2" ht="19.899999999999999" customHeight="1" x14ac:dyDescent="0.25">
      <c r="A491" s="91"/>
      <c r="B491" s="91"/>
    </row>
    <row r="492" spans="1:2" ht="19.899999999999999" customHeight="1" x14ac:dyDescent="0.25">
      <c r="A492" s="91"/>
      <c r="B492" s="91"/>
    </row>
    <row r="493" spans="1:2" ht="19.899999999999999" customHeight="1" x14ac:dyDescent="0.25">
      <c r="A493" s="91"/>
      <c r="B493" s="91"/>
    </row>
    <row r="494" spans="1:2" ht="19.899999999999999" customHeight="1" x14ac:dyDescent="0.25">
      <c r="A494" s="91"/>
      <c r="B494" s="91"/>
    </row>
    <row r="495" spans="1:2" ht="19.899999999999999" customHeight="1" x14ac:dyDescent="0.25">
      <c r="A495" s="91"/>
      <c r="B495" s="91"/>
    </row>
    <row r="496" spans="1:2" ht="19.899999999999999" customHeight="1" x14ac:dyDescent="0.25">
      <c r="A496" s="91"/>
      <c r="B496" s="91"/>
    </row>
    <row r="497" spans="1:2" ht="19.899999999999999" customHeight="1" x14ac:dyDescent="0.25">
      <c r="A497" s="91"/>
      <c r="B497" s="91"/>
    </row>
    <row r="498" spans="1:2" ht="19.899999999999999" customHeight="1" x14ac:dyDescent="0.25">
      <c r="A498" s="91"/>
      <c r="B498" s="91"/>
    </row>
    <row r="499" spans="1:2" ht="19.899999999999999" customHeight="1" x14ac:dyDescent="0.25">
      <c r="A499" s="91"/>
      <c r="B499" s="91"/>
    </row>
    <row r="500" spans="1:2" ht="19.899999999999999" customHeight="1" x14ac:dyDescent="0.25">
      <c r="A500" s="91"/>
      <c r="B500" s="91"/>
    </row>
    <row r="501" spans="1:2" ht="19.899999999999999" customHeight="1" x14ac:dyDescent="0.25">
      <c r="A501" s="91"/>
      <c r="B501" s="91"/>
    </row>
    <row r="502" spans="1:2" ht="19.899999999999999" customHeight="1" x14ac:dyDescent="0.25">
      <c r="A502" s="91"/>
      <c r="B502" s="91"/>
    </row>
    <row r="503" spans="1:2" ht="19.899999999999999" customHeight="1" x14ac:dyDescent="0.25">
      <c r="A503" s="91"/>
      <c r="B503" s="91"/>
    </row>
    <row r="504" spans="1:2" ht="19.899999999999999" customHeight="1" x14ac:dyDescent="0.25">
      <c r="A504" s="91"/>
      <c r="B504" s="91"/>
    </row>
    <row r="505" spans="1:2" ht="19.899999999999999" customHeight="1" x14ac:dyDescent="0.25">
      <c r="A505" s="91"/>
      <c r="B505" s="91"/>
    </row>
    <row r="506" spans="1:2" ht="19.899999999999999" customHeight="1" x14ac:dyDescent="0.25">
      <c r="A506" s="91"/>
      <c r="B506" s="91"/>
    </row>
    <row r="507" spans="1:2" ht="19.899999999999999" customHeight="1" x14ac:dyDescent="0.25">
      <c r="A507" s="91"/>
      <c r="B507" s="91"/>
    </row>
    <row r="508" spans="1:2" ht="19.899999999999999" customHeight="1" x14ac:dyDescent="0.25">
      <c r="A508" s="91"/>
      <c r="B508" s="91"/>
    </row>
    <row r="509" spans="1:2" ht="19.899999999999999" customHeight="1" x14ac:dyDescent="0.25">
      <c r="A509" s="91"/>
      <c r="B509" s="91"/>
    </row>
    <row r="510" spans="1:2" ht="19.899999999999999" customHeight="1" x14ac:dyDescent="0.25">
      <c r="A510" s="91"/>
      <c r="B510" s="91"/>
    </row>
    <row r="511" spans="1:2" ht="19.899999999999999" customHeight="1" x14ac:dyDescent="0.25">
      <c r="A511" s="91"/>
      <c r="B511" s="91"/>
    </row>
    <row r="512" spans="1:2" ht="19.899999999999999" customHeight="1" x14ac:dyDescent="0.25">
      <c r="A512" s="91"/>
      <c r="B512" s="91"/>
    </row>
    <row r="513" spans="1:2" ht="19.899999999999999" customHeight="1" x14ac:dyDescent="0.25">
      <c r="A513" s="91"/>
      <c r="B513" s="91"/>
    </row>
    <row r="514" spans="1:2" ht="19.899999999999999" customHeight="1" x14ac:dyDescent="0.25">
      <c r="A514" s="91"/>
      <c r="B514" s="91"/>
    </row>
    <row r="515" spans="1:2" ht="19.899999999999999" customHeight="1" x14ac:dyDescent="0.25">
      <c r="A515" s="91"/>
      <c r="B515" s="91"/>
    </row>
    <row r="516" spans="1:2" ht="19.899999999999999" customHeight="1" x14ac:dyDescent="0.25">
      <c r="A516" s="91"/>
      <c r="B516" s="91"/>
    </row>
    <row r="517" spans="1:2" ht="19.899999999999999" customHeight="1" x14ac:dyDescent="0.25">
      <c r="A517" s="91"/>
      <c r="B517" s="91"/>
    </row>
    <row r="518" spans="1:2" ht="19.899999999999999" customHeight="1" x14ac:dyDescent="0.25">
      <c r="A518" s="91"/>
      <c r="B518" s="91"/>
    </row>
    <row r="519" spans="1:2" ht="19.899999999999999" customHeight="1" x14ac:dyDescent="0.25">
      <c r="A519" s="91"/>
      <c r="B519" s="91"/>
    </row>
    <row r="520" spans="1:2" ht="19.899999999999999" customHeight="1" x14ac:dyDescent="0.25">
      <c r="A520" s="91"/>
      <c r="B520" s="91"/>
    </row>
    <row r="521" spans="1:2" ht="19.899999999999999" customHeight="1" x14ac:dyDescent="0.25">
      <c r="A521" s="91"/>
      <c r="B521" s="91"/>
    </row>
    <row r="522" spans="1:2" ht="19.899999999999999" customHeight="1" x14ac:dyDescent="0.25">
      <c r="A522" s="91"/>
      <c r="B522" s="91"/>
    </row>
    <row r="523" spans="1:2" ht="19.899999999999999" customHeight="1" x14ac:dyDescent="0.25">
      <c r="A523" s="91"/>
      <c r="B523" s="91"/>
    </row>
    <row r="524" spans="1:2" ht="19.899999999999999" customHeight="1" x14ac:dyDescent="0.25">
      <c r="A524" s="91"/>
      <c r="B524" s="91"/>
    </row>
    <row r="525" spans="1:2" ht="19.899999999999999" customHeight="1" x14ac:dyDescent="0.25">
      <c r="A525" s="91"/>
      <c r="B525" s="91"/>
    </row>
    <row r="526" spans="1:2" ht="19.899999999999999" customHeight="1" x14ac:dyDescent="0.25">
      <c r="A526" s="91"/>
      <c r="B526" s="91"/>
    </row>
    <row r="527" spans="1:2" ht="19.899999999999999" customHeight="1" x14ac:dyDescent="0.25">
      <c r="A527" s="91"/>
      <c r="B527" s="91"/>
    </row>
    <row r="528" spans="1:2" ht="19.899999999999999" customHeight="1" x14ac:dyDescent="0.25">
      <c r="A528" s="91"/>
      <c r="B528" s="91"/>
    </row>
    <row r="529" spans="1:2" ht="19.899999999999999" customHeight="1" x14ac:dyDescent="0.25">
      <c r="A529" s="91"/>
      <c r="B529" s="91"/>
    </row>
    <row r="530" spans="1:2" ht="19.899999999999999" customHeight="1" x14ac:dyDescent="0.25">
      <c r="A530" s="91"/>
      <c r="B530" s="91"/>
    </row>
    <row r="531" spans="1:2" ht="19.899999999999999" customHeight="1" x14ac:dyDescent="0.25">
      <c r="A531" s="91"/>
      <c r="B531" s="91"/>
    </row>
    <row r="532" spans="1:2" ht="19.899999999999999" customHeight="1" x14ac:dyDescent="0.25">
      <c r="A532" s="91"/>
      <c r="B532" s="91"/>
    </row>
    <row r="533" spans="1:2" ht="19.899999999999999" customHeight="1" x14ac:dyDescent="0.25">
      <c r="A533" s="91"/>
      <c r="B533" s="91"/>
    </row>
    <row r="534" spans="1:2" ht="19.899999999999999" customHeight="1" x14ac:dyDescent="0.25">
      <c r="A534" s="91"/>
      <c r="B534" s="91"/>
    </row>
    <row r="535" spans="1:2" ht="19.899999999999999" customHeight="1" x14ac:dyDescent="0.25">
      <c r="A535" s="91"/>
      <c r="B535" s="91"/>
    </row>
    <row r="536" spans="1:2" ht="19.899999999999999" customHeight="1" x14ac:dyDescent="0.25">
      <c r="A536" s="91"/>
      <c r="B536" s="91"/>
    </row>
    <row r="537" spans="1:2" ht="19.899999999999999" customHeight="1" x14ac:dyDescent="0.25">
      <c r="A537" s="91"/>
      <c r="B537" s="91"/>
    </row>
    <row r="538" spans="1:2" ht="19.899999999999999" customHeight="1" x14ac:dyDescent="0.25">
      <c r="A538" s="91"/>
      <c r="B538" s="91"/>
    </row>
    <row r="539" spans="1:2" ht="19.899999999999999" customHeight="1" x14ac:dyDescent="0.25">
      <c r="A539" s="91"/>
      <c r="B539" s="91"/>
    </row>
    <row r="540" spans="1:2" ht="19.899999999999999" customHeight="1" x14ac:dyDescent="0.25">
      <c r="A540" s="91"/>
      <c r="B540" s="91"/>
    </row>
    <row r="541" spans="1:2" ht="19.899999999999999" customHeight="1" x14ac:dyDescent="0.25">
      <c r="A541" s="91"/>
      <c r="B541" s="91"/>
    </row>
    <row r="542" spans="1:2" ht="19.899999999999999" customHeight="1" x14ac:dyDescent="0.25">
      <c r="A542" s="91"/>
      <c r="B542" s="91"/>
    </row>
    <row r="543" spans="1:2" ht="19.899999999999999" customHeight="1" x14ac:dyDescent="0.25">
      <c r="A543" s="91"/>
      <c r="B543" s="91"/>
    </row>
    <row r="544" spans="1:2" ht="19.899999999999999" customHeight="1" x14ac:dyDescent="0.25">
      <c r="A544" s="91"/>
      <c r="B544" s="91"/>
    </row>
    <row r="545" spans="1:2" ht="19.899999999999999" customHeight="1" x14ac:dyDescent="0.25">
      <c r="A545" s="91"/>
      <c r="B545" s="91"/>
    </row>
    <row r="546" spans="1:2" ht="19.899999999999999" customHeight="1" x14ac:dyDescent="0.25">
      <c r="A546" s="91"/>
      <c r="B546" s="91"/>
    </row>
    <row r="547" spans="1:2" ht="19.899999999999999" customHeight="1" x14ac:dyDescent="0.25">
      <c r="A547" s="91"/>
      <c r="B547" s="91"/>
    </row>
    <row r="548" spans="1:2" ht="19.899999999999999" customHeight="1" x14ac:dyDescent="0.25">
      <c r="A548" s="91"/>
      <c r="B548" s="91"/>
    </row>
    <row r="549" spans="1:2" ht="19.899999999999999" customHeight="1" x14ac:dyDescent="0.25">
      <c r="A549" s="91"/>
      <c r="B549" s="91"/>
    </row>
    <row r="550" spans="1:2" ht="19.899999999999999" customHeight="1" x14ac:dyDescent="0.25">
      <c r="A550" s="91"/>
      <c r="B550" s="91"/>
    </row>
    <row r="551" spans="1:2" ht="19.899999999999999" customHeight="1" x14ac:dyDescent="0.25">
      <c r="A551" s="91"/>
      <c r="B551" s="91"/>
    </row>
    <row r="552" spans="1:2" ht="19.899999999999999" customHeight="1" x14ac:dyDescent="0.25">
      <c r="A552" s="91"/>
      <c r="B552" s="91"/>
    </row>
    <row r="553" spans="1:2" ht="19.899999999999999" customHeight="1" x14ac:dyDescent="0.25">
      <c r="A553" s="91"/>
      <c r="B553" s="91"/>
    </row>
    <row r="554" spans="1:2" ht="19.899999999999999" customHeight="1" x14ac:dyDescent="0.25">
      <c r="A554" s="91"/>
      <c r="B554" s="91"/>
    </row>
    <row r="555" spans="1:2" ht="19.899999999999999" customHeight="1" x14ac:dyDescent="0.25">
      <c r="A555" s="91"/>
      <c r="B555" s="91"/>
    </row>
    <row r="556" spans="1:2" ht="19.899999999999999" customHeight="1" x14ac:dyDescent="0.25">
      <c r="A556" s="91"/>
      <c r="B556" s="91"/>
    </row>
    <row r="557" spans="1:2" ht="19.899999999999999" customHeight="1" x14ac:dyDescent="0.25">
      <c r="A557" s="91"/>
      <c r="B557" s="91"/>
    </row>
    <row r="558" spans="1:2" ht="19.899999999999999" customHeight="1" x14ac:dyDescent="0.25">
      <c r="A558" s="91"/>
      <c r="B558" s="91"/>
    </row>
    <row r="559" spans="1:2" ht="19.899999999999999" customHeight="1" x14ac:dyDescent="0.25">
      <c r="A559" s="91"/>
      <c r="B559" s="91"/>
    </row>
    <row r="560" spans="1:2" ht="19.899999999999999" customHeight="1" x14ac:dyDescent="0.25">
      <c r="A560" s="91"/>
      <c r="B560" s="91"/>
    </row>
    <row r="561" spans="1:2" ht="19.899999999999999" customHeight="1" x14ac:dyDescent="0.25">
      <c r="A561" s="91"/>
      <c r="B561" s="91"/>
    </row>
    <row r="562" spans="1:2" ht="19.899999999999999" customHeight="1" x14ac:dyDescent="0.25">
      <c r="A562" s="91"/>
      <c r="B562" s="91"/>
    </row>
    <row r="563" spans="1:2" ht="19.899999999999999" customHeight="1" x14ac:dyDescent="0.25">
      <c r="A563" s="91"/>
      <c r="B563" s="91"/>
    </row>
    <row r="564" spans="1:2" ht="19.899999999999999" customHeight="1" x14ac:dyDescent="0.25">
      <c r="A564" s="91"/>
      <c r="B564" s="91"/>
    </row>
    <row r="565" spans="1:2" ht="19.899999999999999" customHeight="1" x14ac:dyDescent="0.25">
      <c r="A565" s="91"/>
      <c r="B565" s="91"/>
    </row>
    <row r="566" spans="1:2" ht="19.899999999999999" customHeight="1" x14ac:dyDescent="0.25">
      <c r="A566" s="91"/>
      <c r="B566" s="91"/>
    </row>
    <row r="567" spans="1:2" ht="19.899999999999999" customHeight="1" x14ac:dyDescent="0.25">
      <c r="A567" s="91"/>
      <c r="B567" s="91"/>
    </row>
    <row r="568" spans="1:2" ht="19.899999999999999" customHeight="1" x14ac:dyDescent="0.25">
      <c r="A568" s="91"/>
      <c r="B568" s="91"/>
    </row>
    <row r="569" spans="1:2" ht="19.899999999999999" customHeight="1" x14ac:dyDescent="0.25">
      <c r="A569" s="91"/>
      <c r="B569" s="91"/>
    </row>
    <row r="570" spans="1:2" ht="19.899999999999999" customHeight="1" x14ac:dyDescent="0.25">
      <c r="A570" s="91"/>
      <c r="B570" s="91"/>
    </row>
    <row r="571" spans="1:2" ht="19.899999999999999" customHeight="1" x14ac:dyDescent="0.25">
      <c r="A571" s="91"/>
      <c r="B571" s="91"/>
    </row>
    <row r="572" spans="1:2" ht="19.899999999999999" customHeight="1" x14ac:dyDescent="0.25">
      <c r="A572" s="91"/>
      <c r="B572" s="91"/>
    </row>
    <row r="573" spans="1:2" ht="19.899999999999999" customHeight="1" x14ac:dyDescent="0.25">
      <c r="A573" s="91"/>
      <c r="B573" s="91"/>
    </row>
    <row r="574" spans="1:2" ht="19.899999999999999" customHeight="1" x14ac:dyDescent="0.25">
      <c r="A574" s="91"/>
      <c r="B574" s="91"/>
    </row>
    <row r="575" spans="1:2" ht="19.899999999999999" customHeight="1" x14ac:dyDescent="0.25">
      <c r="A575" s="91"/>
      <c r="B575" s="91"/>
    </row>
    <row r="576" spans="1:2" ht="19.899999999999999" customHeight="1" x14ac:dyDescent="0.25">
      <c r="A576" s="91"/>
      <c r="B576" s="91"/>
    </row>
    <row r="577" spans="1:2" ht="19.899999999999999" customHeight="1" x14ac:dyDescent="0.25">
      <c r="A577" s="91"/>
      <c r="B577" s="91"/>
    </row>
    <row r="578" spans="1:2" ht="19.899999999999999" customHeight="1" x14ac:dyDescent="0.25">
      <c r="A578" s="91"/>
      <c r="B578" s="91"/>
    </row>
    <row r="579" spans="1:2" ht="19.899999999999999" customHeight="1" x14ac:dyDescent="0.25">
      <c r="A579" s="91"/>
      <c r="B579" s="91"/>
    </row>
    <row r="580" spans="1:2" ht="19.899999999999999" customHeight="1" x14ac:dyDescent="0.25">
      <c r="A580" s="91"/>
      <c r="B580" s="91"/>
    </row>
    <row r="581" spans="1:2" ht="19.899999999999999" customHeight="1" x14ac:dyDescent="0.25">
      <c r="A581" s="91"/>
      <c r="B581" s="91"/>
    </row>
    <row r="582" spans="1:2" ht="19.899999999999999" customHeight="1" x14ac:dyDescent="0.25">
      <c r="A582" s="91"/>
      <c r="B582" s="91"/>
    </row>
    <row r="583" spans="1:2" ht="19.899999999999999" customHeight="1" x14ac:dyDescent="0.25">
      <c r="A583" s="91"/>
      <c r="B583" s="91"/>
    </row>
    <row r="584" spans="1:2" ht="19.899999999999999" customHeight="1" x14ac:dyDescent="0.25">
      <c r="A584" s="91"/>
      <c r="B584" s="91"/>
    </row>
    <row r="585" spans="1:2" ht="19.899999999999999" customHeight="1" x14ac:dyDescent="0.25">
      <c r="A585" s="91"/>
      <c r="B585" s="91"/>
    </row>
    <row r="586" spans="1:2" ht="19.899999999999999" customHeight="1" x14ac:dyDescent="0.25">
      <c r="A586" s="91"/>
      <c r="B586" s="91"/>
    </row>
    <row r="587" spans="1:2" ht="19.899999999999999" customHeight="1" x14ac:dyDescent="0.25">
      <c r="A587" s="91"/>
      <c r="B587" s="91"/>
    </row>
    <row r="588" spans="1:2" ht="19.899999999999999" customHeight="1" x14ac:dyDescent="0.25">
      <c r="A588" s="91"/>
      <c r="B588" s="91"/>
    </row>
    <row r="589" spans="1:2" ht="19.899999999999999" customHeight="1" x14ac:dyDescent="0.25">
      <c r="A589" s="91"/>
      <c r="B589" s="91"/>
    </row>
    <row r="590" spans="1:2" ht="19.899999999999999" customHeight="1" x14ac:dyDescent="0.25">
      <c r="A590" s="91"/>
      <c r="B590" s="91"/>
    </row>
    <row r="591" spans="1:2" ht="19.899999999999999" customHeight="1" x14ac:dyDescent="0.25">
      <c r="A591" s="91"/>
      <c r="B591" s="91"/>
    </row>
    <row r="592" spans="1:2" ht="19.899999999999999" customHeight="1" x14ac:dyDescent="0.25">
      <c r="A592" s="91"/>
      <c r="B592" s="91"/>
    </row>
    <row r="593" spans="1:2" ht="19.899999999999999" customHeight="1" x14ac:dyDescent="0.25">
      <c r="A593" s="91"/>
      <c r="B593" s="91"/>
    </row>
    <row r="594" spans="1:2" ht="19.899999999999999" customHeight="1" x14ac:dyDescent="0.25">
      <c r="A594" s="91"/>
      <c r="B594" s="91"/>
    </row>
    <row r="595" spans="1:2" ht="19.899999999999999" customHeight="1" x14ac:dyDescent="0.25">
      <c r="A595" s="91"/>
      <c r="B595" s="91"/>
    </row>
    <row r="596" spans="1:2" ht="19.899999999999999" customHeight="1" x14ac:dyDescent="0.25">
      <c r="A596" s="91"/>
      <c r="B596" s="91"/>
    </row>
    <row r="597" spans="1:2" ht="19.899999999999999" customHeight="1" x14ac:dyDescent="0.25">
      <c r="A597" s="91"/>
      <c r="B597" s="91"/>
    </row>
    <row r="598" spans="1:2" ht="19.899999999999999" customHeight="1" x14ac:dyDescent="0.25">
      <c r="A598" s="91"/>
      <c r="B598" s="91"/>
    </row>
    <row r="599" spans="1:2" ht="19.899999999999999" customHeight="1" x14ac:dyDescent="0.25">
      <c r="A599" s="91"/>
      <c r="B599" s="91"/>
    </row>
    <row r="600" spans="1:2" ht="19.899999999999999" customHeight="1" x14ac:dyDescent="0.25">
      <c r="A600" s="91"/>
      <c r="B600" s="91"/>
    </row>
    <row r="601" spans="1:2" ht="19.899999999999999" customHeight="1" x14ac:dyDescent="0.25">
      <c r="A601" s="91"/>
      <c r="B601" s="91"/>
    </row>
    <row r="602" spans="1:2" ht="19.899999999999999" customHeight="1" x14ac:dyDescent="0.25">
      <c r="A602" s="91"/>
      <c r="B602" s="91"/>
    </row>
    <row r="603" spans="1:2" ht="19.899999999999999" customHeight="1" x14ac:dyDescent="0.25">
      <c r="A603" s="91"/>
      <c r="B603" s="91"/>
    </row>
    <row r="604" spans="1:2" ht="19.899999999999999" customHeight="1" x14ac:dyDescent="0.25">
      <c r="A604" s="91"/>
      <c r="B604" s="91"/>
    </row>
    <row r="605" spans="1:2" ht="19.899999999999999" customHeight="1" x14ac:dyDescent="0.25">
      <c r="A605" s="91"/>
      <c r="B605" s="91"/>
    </row>
    <row r="606" spans="1:2" ht="19.899999999999999" customHeight="1" x14ac:dyDescent="0.25">
      <c r="A606" s="91"/>
      <c r="B606" s="91"/>
    </row>
    <row r="607" spans="1:2" ht="19.899999999999999" customHeight="1" x14ac:dyDescent="0.25">
      <c r="A607" s="91"/>
      <c r="B607" s="91"/>
    </row>
    <row r="608" spans="1:2" ht="19.899999999999999" customHeight="1" x14ac:dyDescent="0.25">
      <c r="A608" s="91"/>
      <c r="B608" s="91"/>
    </row>
    <row r="609" spans="1:2" ht="19.899999999999999" customHeight="1" x14ac:dyDescent="0.25">
      <c r="A609" s="91"/>
      <c r="B609" s="91"/>
    </row>
    <row r="610" spans="1:2" ht="19.899999999999999" customHeight="1" x14ac:dyDescent="0.25">
      <c r="A610" s="91"/>
      <c r="B610" s="91"/>
    </row>
    <row r="611" spans="1:2" ht="19.899999999999999" customHeight="1" x14ac:dyDescent="0.25">
      <c r="A611" s="91"/>
      <c r="B611" s="91"/>
    </row>
    <row r="612" spans="1:2" ht="19.899999999999999" customHeight="1" x14ac:dyDescent="0.25">
      <c r="A612" s="91"/>
      <c r="B612" s="91"/>
    </row>
    <row r="613" spans="1:2" ht="19.899999999999999" customHeight="1" x14ac:dyDescent="0.25">
      <c r="A613" s="91"/>
      <c r="B613" s="91"/>
    </row>
    <row r="614" spans="1:2" ht="19.899999999999999" customHeight="1" x14ac:dyDescent="0.25">
      <c r="A614" s="91"/>
      <c r="B614" s="91"/>
    </row>
    <row r="615" spans="1:2" ht="19.899999999999999" customHeight="1" x14ac:dyDescent="0.25">
      <c r="A615" s="91"/>
      <c r="B615" s="91"/>
    </row>
    <row r="616" spans="1:2" ht="19.899999999999999" customHeight="1" x14ac:dyDescent="0.25">
      <c r="A616" s="91"/>
      <c r="B616" s="91"/>
    </row>
    <row r="617" spans="1:2" ht="19.899999999999999" customHeight="1" x14ac:dyDescent="0.25">
      <c r="A617" s="91"/>
      <c r="B617" s="91"/>
    </row>
    <row r="618" spans="1:2" ht="19.899999999999999" customHeight="1" x14ac:dyDescent="0.25">
      <c r="A618" s="91"/>
      <c r="B618" s="91"/>
    </row>
    <row r="619" spans="1:2" ht="19.899999999999999" customHeight="1" x14ac:dyDescent="0.25">
      <c r="A619" s="91"/>
      <c r="B619" s="91"/>
    </row>
    <row r="620" spans="1:2" ht="19.899999999999999" customHeight="1" x14ac:dyDescent="0.25">
      <c r="A620" s="91"/>
      <c r="B620" s="91"/>
    </row>
    <row r="621" spans="1:2" ht="19.899999999999999" customHeight="1" x14ac:dyDescent="0.25">
      <c r="A621" s="91"/>
      <c r="B621" s="91"/>
    </row>
    <row r="622" spans="1:2" ht="19.899999999999999" customHeight="1" x14ac:dyDescent="0.25">
      <c r="A622" s="91"/>
      <c r="B622" s="91"/>
    </row>
    <row r="623" spans="1:2" ht="19.899999999999999" customHeight="1" x14ac:dyDescent="0.25">
      <c r="A623" s="91"/>
      <c r="B623" s="91"/>
    </row>
    <row r="624" spans="1:2" ht="19.899999999999999" customHeight="1" x14ac:dyDescent="0.25">
      <c r="A624" s="91"/>
      <c r="B624" s="91"/>
    </row>
    <row r="625" spans="1:2" ht="19.899999999999999" customHeight="1" x14ac:dyDescent="0.25">
      <c r="A625" s="91"/>
      <c r="B625" s="91"/>
    </row>
    <row r="626" spans="1:2" ht="19.899999999999999" customHeight="1" x14ac:dyDescent="0.25">
      <c r="A626" s="91"/>
      <c r="B626" s="91"/>
    </row>
    <row r="627" spans="1:2" ht="19.899999999999999" customHeight="1" x14ac:dyDescent="0.25">
      <c r="A627" s="91"/>
      <c r="B627" s="91"/>
    </row>
    <row r="628" spans="1:2" ht="19.899999999999999" customHeight="1" x14ac:dyDescent="0.25">
      <c r="A628" s="91"/>
      <c r="B628" s="91"/>
    </row>
    <row r="629" spans="1:2" ht="19.899999999999999" customHeight="1" x14ac:dyDescent="0.25">
      <c r="A629" s="91"/>
      <c r="B629" s="91"/>
    </row>
    <row r="630" spans="1:2" ht="19.899999999999999" customHeight="1" x14ac:dyDescent="0.25">
      <c r="A630" s="91"/>
      <c r="B630" s="91"/>
    </row>
    <row r="631" spans="1:2" ht="19.899999999999999" customHeight="1" x14ac:dyDescent="0.25">
      <c r="A631" s="91"/>
      <c r="B631" s="91"/>
    </row>
    <row r="632" spans="1:2" ht="19.899999999999999" customHeight="1" x14ac:dyDescent="0.25">
      <c r="A632" s="91"/>
      <c r="B632" s="91"/>
    </row>
    <row r="633" spans="1:2" ht="19.899999999999999" customHeight="1" x14ac:dyDescent="0.25">
      <c r="A633" s="91"/>
      <c r="B633" s="91"/>
    </row>
    <row r="634" spans="1:2" ht="19.899999999999999" customHeight="1" x14ac:dyDescent="0.25">
      <c r="A634" s="91"/>
      <c r="B634" s="91"/>
    </row>
    <row r="635" spans="1:2" ht="19.899999999999999" customHeight="1" x14ac:dyDescent="0.25">
      <c r="A635" s="91"/>
      <c r="B635" s="91"/>
    </row>
    <row r="636" spans="1:2" ht="19.899999999999999" customHeight="1" x14ac:dyDescent="0.25">
      <c r="A636" s="91"/>
      <c r="B636" s="91"/>
    </row>
    <row r="637" spans="1:2" ht="19.899999999999999" customHeight="1" x14ac:dyDescent="0.25">
      <c r="A637" s="91"/>
      <c r="B637" s="91"/>
    </row>
    <row r="638" spans="1:2" ht="19.899999999999999" customHeight="1" x14ac:dyDescent="0.25">
      <c r="A638" s="91"/>
      <c r="B638" s="91"/>
    </row>
    <row r="639" spans="1:2" ht="19.899999999999999" customHeight="1" x14ac:dyDescent="0.25">
      <c r="A639" s="91"/>
      <c r="B639" s="91"/>
    </row>
    <row r="640" spans="1:2" ht="19.899999999999999" customHeight="1" x14ac:dyDescent="0.25">
      <c r="A640" s="91"/>
      <c r="B640" s="91"/>
    </row>
    <row r="641" spans="1:2" ht="19.899999999999999" customHeight="1" x14ac:dyDescent="0.25">
      <c r="A641" s="91"/>
      <c r="B641" s="91"/>
    </row>
    <row r="642" spans="1:2" ht="19.899999999999999" customHeight="1" x14ac:dyDescent="0.25">
      <c r="A642" s="91"/>
      <c r="B642" s="91"/>
    </row>
    <row r="643" spans="1:2" ht="19.899999999999999" customHeight="1" x14ac:dyDescent="0.25">
      <c r="A643" s="91"/>
      <c r="B643" s="91"/>
    </row>
    <row r="644" spans="1:2" ht="19.899999999999999" customHeight="1" x14ac:dyDescent="0.25">
      <c r="A644" s="91"/>
      <c r="B644" s="91"/>
    </row>
    <row r="645" spans="1:2" ht="19.899999999999999" customHeight="1" x14ac:dyDescent="0.25">
      <c r="A645" s="91"/>
      <c r="B645" s="91"/>
    </row>
    <row r="646" spans="1:2" ht="19.899999999999999" customHeight="1" x14ac:dyDescent="0.25">
      <c r="A646" s="91"/>
      <c r="B646" s="91"/>
    </row>
    <row r="647" spans="1:2" ht="19.899999999999999" customHeight="1" x14ac:dyDescent="0.25">
      <c r="A647" s="91"/>
      <c r="B647" s="91"/>
    </row>
    <row r="648" spans="1:2" ht="19.899999999999999" customHeight="1" x14ac:dyDescent="0.25">
      <c r="A648" s="91"/>
      <c r="B648" s="91"/>
    </row>
    <row r="649" spans="1:2" ht="19.899999999999999" customHeight="1" x14ac:dyDescent="0.25">
      <c r="A649" s="91"/>
      <c r="B649" s="91"/>
    </row>
    <row r="650" spans="1:2" ht="19.899999999999999" customHeight="1" x14ac:dyDescent="0.25">
      <c r="A650" s="91"/>
      <c r="B650" s="91"/>
    </row>
    <row r="651" spans="1:2" ht="19.899999999999999" customHeight="1" x14ac:dyDescent="0.25">
      <c r="A651" s="91"/>
      <c r="B651" s="91"/>
    </row>
    <row r="652" spans="1:2" ht="19.899999999999999" customHeight="1" x14ac:dyDescent="0.25">
      <c r="A652" s="91"/>
      <c r="B652" s="91"/>
    </row>
    <row r="653" spans="1:2" ht="19.899999999999999" customHeight="1" x14ac:dyDescent="0.25">
      <c r="A653" s="91"/>
      <c r="B653" s="91"/>
    </row>
    <row r="654" spans="1:2" ht="19.899999999999999" customHeight="1" x14ac:dyDescent="0.25">
      <c r="A654" s="91"/>
      <c r="B654" s="91"/>
    </row>
    <row r="655" spans="1:2" ht="19.899999999999999" customHeight="1" x14ac:dyDescent="0.25">
      <c r="A655" s="91"/>
      <c r="B655" s="91"/>
    </row>
    <row r="656" spans="1:2" ht="19.899999999999999" customHeight="1" x14ac:dyDescent="0.25">
      <c r="A656" s="91"/>
      <c r="B656" s="91"/>
    </row>
    <row r="657" spans="1:2" ht="19.899999999999999" customHeight="1" x14ac:dyDescent="0.25">
      <c r="A657" s="91"/>
      <c r="B657" s="91"/>
    </row>
    <row r="658" spans="1:2" ht="19.899999999999999" customHeight="1" x14ac:dyDescent="0.25">
      <c r="A658" s="91"/>
      <c r="B658" s="91"/>
    </row>
    <row r="659" spans="1:2" ht="19.899999999999999" customHeight="1" x14ac:dyDescent="0.25">
      <c r="A659" s="91"/>
      <c r="B659" s="91"/>
    </row>
    <row r="660" spans="1:2" ht="19.899999999999999" customHeight="1" x14ac:dyDescent="0.25">
      <c r="A660" s="91"/>
      <c r="B660" s="91"/>
    </row>
    <row r="661" spans="1:2" ht="19.899999999999999" customHeight="1" x14ac:dyDescent="0.25">
      <c r="A661" s="91"/>
      <c r="B661" s="91"/>
    </row>
    <row r="662" spans="1:2" ht="19.899999999999999" customHeight="1" x14ac:dyDescent="0.25">
      <c r="A662" s="91"/>
      <c r="B662" s="91"/>
    </row>
    <row r="663" spans="1:2" ht="19.899999999999999" customHeight="1" x14ac:dyDescent="0.25">
      <c r="A663" s="91"/>
      <c r="B663" s="91"/>
    </row>
    <row r="664" spans="1:2" ht="19.899999999999999" customHeight="1" x14ac:dyDescent="0.25">
      <c r="A664" s="91"/>
      <c r="B664" s="91"/>
    </row>
    <row r="665" spans="1:2" ht="19.899999999999999" customHeight="1" x14ac:dyDescent="0.25">
      <c r="A665" s="91"/>
      <c r="B665" s="91"/>
    </row>
    <row r="666" spans="1:2" ht="19.899999999999999" customHeight="1" x14ac:dyDescent="0.25">
      <c r="A666" s="91"/>
      <c r="B666" s="91"/>
    </row>
    <row r="667" spans="1:2" ht="19.899999999999999" customHeight="1" x14ac:dyDescent="0.25">
      <c r="A667" s="91"/>
      <c r="B667" s="91"/>
    </row>
    <row r="668" spans="1:2" ht="19.899999999999999" customHeight="1" x14ac:dyDescent="0.25">
      <c r="A668" s="91"/>
      <c r="B668" s="91"/>
    </row>
    <row r="669" spans="1:2" ht="19.899999999999999" customHeight="1" x14ac:dyDescent="0.25">
      <c r="A669" s="91"/>
      <c r="B669" s="91"/>
    </row>
    <row r="670" spans="1:2" ht="19.899999999999999" customHeight="1" x14ac:dyDescent="0.25">
      <c r="A670" s="91"/>
      <c r="B670" s="91"/>
    </row>
    <row r="671" spans="1:2" ht="19.899999999999999" customHeight="1" x14ac:dyDescent="0.25">
      <c r="A671" s="91"/>
      <c r="B671" s="91"/>
    </row>
    <row r="672" spans="1:2" ht="19.899999999999999" customHeight="1" x14ac:dyDescent="0.25">
      <c r="A672" s="91"/>
      <c r="B672" s="91"/>
    </row>
    <row r="673" spans="1:2" ht="19.899999999999999" customHeight="1" x14ac:dyDescent="0.25">
      <c r="A673" s="91"/>
      <c r="B673" s="91"/>
    </row>
    <row r="674" spans="1:2" ht="19.899999999999999" customHeight="1" x14ac:dyDescent="0.25">
      <c r="A674" s="91"/>
      <c r="B674" s="91"/>
    </row>
    <row r="675" spans="1:2" ht="19.899999999999999" customHeight="1" x14ac:dyDescent="0.25">
      <c r="A675" s="91"/>
      <c r="B675" s="91"/>
    </row>
    <row r="676" spans="1:2" ht="19.899999999999999" customHeight="1" x14ac:dyDescent="0.25">
      <c r="A676" s="91"/>
      <c r="B676" s="91"/>
    </row>
    <row r="677" spans="1:2" ht="19.899999999999999" customHeight="1" x14ac:dyDescent="0.25">
      <c r="A677" s="91"/>
      <c r="B677" s="91"/>
    </row>
    <row r="678" spans="1:2" ht="19.899999999999999" customHeight="1" x14ac:dyDescent="0.25">
      <c r="A678" s="91"/>
      <c r="B678" s="91"/>
    </row>
    <row r="679" spans="1:2" ht="19.899999999999999" customHeight="1" x14ac:dyDescent="0.25">
      <c r="A679" s="91"/>
      <c r="B679" s="91"/>
    </row>
    <row r="680" spans="1:2" ht="19.899999999999999" customHeight="1" x14ac:dyDescent="0.25">
      <c r="A680" s="91"/>
      <c r="B680" s="91"/>
    </row>
    <row r="681" spans="1:2" ht="19.899999999999999" customHeight="1" x14ac:dyDescent="0.25">
      <c r="A681" s="91"/>
      <c r="B681" s="91"/>
    </row>
    <row r="682" spans="1:2" ht="19.899999999999999" customHeight="1" x14ac:dyDescent="0.25">
      <c r="A682" s="91"/>
      <c r="B682" s="91"/>
    </row>
    <row r="683" spans="1:2" ht="19.899999999999999" customHeight="1" x14ac:dyDescent="0.25">
      <c r="A683" s="91"/>
      <c r="B683" s="91"/>
    </row>
    <row r="684" spans="1:2" ht="19.899999999999999" customHeight="1" x14ac:dyDescent="0.25">
      <c r="A684" s="91"/>
      <c r="B684" s="91"/>
    </row>
    <row r="685" spans="1:2" ht="19.899999999999999" customHeight="1" x14ac:dyDescent="0.25">
      <c r="A685" s="91"/>
      <c r="B685" s="91"/>
    </row>
    <row r="686" spans="1:2" ht="19.899999999999999" customHeight="1" x14ac:dyDescent="0.25">
      <c r="A686" s="91"/>
      <c r="B686" s="91"/>
    </row>
    <row r="687" spans="1:2" ht="19.899999999999999" customHeight="1" x14ac:dyDescent="0.25">
      <c r="A687" s="91"/>
      <c r="B687" s="91"/>
    </row>
    <row r="688" spans="1:2" ht="19.899999999999999" customHeight="1" x14ac:dyDescent="0.25">
      <c r="A688" s="91"/>
      <c r="B688" s="91"/>
    </row>
    <row r="689" spans="1:2" ht="19.899999999999999" customHeight="1" x14ac:dyDescent="0.25">
      <c r="A689" s="91"/>
      <c r="B689" s="91"/>
    </row>
    <row r="690" spans="1:2" ht="19.899999999999999" customHeight="1" x14ac:dyDescent="0.25">
      <c r="A690" s="91"/>
      <c r="B690" s="91"/>
    </row>
    <row r="691" spans="1:2" ht="19.899999999999999" customHeight="1" x14ac:dyDescent="0.25">
      <c r="A691" s="91"/>
      <c r="B691" s="91"/>
    </row>
    <row r="692" spans="1:2" ht="19.899999999999999" customHeight="1" x14ac:dyDescent="0.25">
      <c r="A692" s="91"/>
      <c r="B692" s="91"/>
    </row>
    <row r="693" spans="1:2" ht="19.899999999999999" customHeight="1" x14ac:dyDescent="0.25">
      <c r="A693" s="91"/>
      <c r="B693" s="91"/>
    </row>
    <row r="694" spans="1:2" ht="19.899999999999999" customHeight="1" x14ac:dyDescent="0.25">
      <c r="A694" s="91"/>
      <c r="B694" s="91"/>
    </row>
    <row r="695" spans="1:2" ht="19.899999999999999" customHeight="1" x14ac:dyDescent="0.25">
      <c r="A695" s="91"/>
      <c r="B695" s="91"/>
    </row>
    <row r="696" spans="1:2" ht="19.899999999999999" customHeight="1" x14ac:dyDescent="0.25">
      <c r="A696" s="91"/>
      <c r="B696" s="91"/>
    </row>
    <row r="697" spans="1:2" ht="19.899999999999999" customHeight="1" x14ac:dyDescent="0.25">
      <c r="A697" s="91"/>
      <c r="B697" s="91"/>
    </row>
    <row r="698" spans="1:2" ht="19.899999999999999" customHeight="1" x14ac:dyDescent="0.25">
      <c r="A698" s="91"/>
      <c r="B698" s="91"/>
    </row>
    <row r="699" spans="1:2" ht="19.899999999999999" customHeight="1" x14ac:dyDescent="0.25">
      <c r="A699" s="91"/>
      <c r="B699" s="91"/>
    </row>
    <row r="700" spans="1:2" ht="19.899999999999999" customHeight="1" x14ac:dyDescent="0.25">
      <c r="A700" s="91"/>
      <c r="B700" s="91"/>
    </row>
    <row r="701" spans="1:2" ht="19.899999999999999" customHeight="1" x14ac:dyDescent="0.25">
      <c r="A701" s="91"/>
      <c r="B701" s="91"/>
    </row>
    <row r="702" spans="1:2" ht="19.899999999999999" customHeight="1" x14ac:dyDescent="0.25">
      <c r="A702" s="91"/>
      <c r="B702" s="91"/>
    </row>
    <row r="703" spans="1:2" ht="19.899999999999999" customHeight="1" x14ac:dyDescent="0.25">
      <c r="A703" s="91"/>
      <c r="B703" s="91"/>
    </row>
    <row r="704" spans="1:2" ht="19.899999999999999" customHeight="1" x14ac:dyDescent="0.25">
      <c r="A704" s="91"/>
      <c r="B704" s="91"/>
    </row>
    <row r="705" spans="1:2" ht="19.899999999999999" customHeight="1" x14ac:dyDescent="0.25">
      <c r="A705" s="91"/>
      <c r="B705" s="91"/>
    </row>
    <row r="706" spans="1:2" ht="19.899999999999999" customHeight="1" x14ac:dyDescent="0.25">
      <c r="A706" s="91"/>
      <c r="B706" s="91"/>
    </row>
    <row r="707" spans="1:2" ht="19.899999999999999" customHeight="1" x14ac:dyDescent="0.25">
      <c r="A707" s="91"/>
      <c r="B707" s="91"/>
    </row>
    <row r="708" spans="1:2" ht="19.899999999999999" customHeight="1" x14ac:dyDescent="0.25">
      <c r="A708" s="91"/>
      <c r="B708" s="91"/>
    </row>
    <row r="709" spans="1:2" ht="19.899999999999999" customHeight="1" x14ac:dyDescent="0.25">
      <c r="A709" s="91"/>
      <c r="B709" s="91"/>
    </row>
    <row r="710" spans="1:2" ht="19.899999999999999" customHeight="1" x14ac:dyDescent="0.25">
      <c r="A710" s="91"/>
      <c r="B710" s="91"/>
    </row>
    <row r="711" spans="1:2" ht="19.899999999999999" customHeight="1" x14ac:dyDescent="0.25">
      <c r="A711" s="91"/>
      <c r="B711" s="91"/>
    </row>
    <row r="712" spans="1:2" ht="19.899999999999999" customHeight="1" x14ac:dyDescent="0.25">
      <c r="A712" s="91"/>
      <c r="B712" s="91"/>
    </row>
    <row r="713" spans="1:2" ht="19.899999999999999" customHeight="1" x14ac:dyDescent="0.25">
      <c r="A713" s="91"/>
      <c r="B713" s="91"/>
    </row>
    <row r="714" spans="1:2" ht="19.899999999999999" customHeight="1" x14ac:dyDescent="0.25">
      <c r="A714" s="91"/>
      <c r="B714" s="91"/>
    </row>
    <row r="715" spans="1:2" ht="19.899999999999999" customHeight="1" x14ac:dyDescent="0.25">
      <c r="A715" s="91"/>
      <c r="B715" s="91"/>
    </row>
    <row r="716" spans="1:2" ht="19.899999999999999" customHeight="1" x14ac:dyDescent="0.25">
      <c r="A716" s="91"/>
      <c r="B716" s="91"/>
    </row>
    <row r="717" spans="1:2" ht="19.899999999999999" customHeight="1" x14ac:dyDescent="0.25">
      <c r="A717" s="91"/>
      <c r="B717" s="91"/>
    </row>
    <row r="718" spans="1:2" ht="19.899999999999999" customHeight="1" x14ac:dyDescent="0.25">
      <c r="A718" s="91"/>
      <c r="B718" s="91"/>
    </row>
    <row r="719" spans="1:2" ht="19.899999999999999" customHeight="1" x14ac:dyDescent="0.25">
      <c r="A719" s="91"/>
      <c r="B719" s="91"/>
    </row>
    <row r="720" spans="1:2" ht="19.899999999999999" customHeight="1" x14ac:dyDescent="0.25">
      <c r="A720" s="91"/>
      <c r="B720" s="91"/>
    </row>
    <row r="721" spans="1:2" ht="19.899999999999999" customHeight="1" x14ac:dyDescent="0.25">
      <c r="A721" s="89"/>
      <c r="B721" s="90"/>
    </row>
    <row r="722" spans="1:2" ht="19.899999999999999" customHeight="1" x14ac:dyDescent="0.25">
      <c r="A722" s="89"/>
      <c r="B722" s="90"/>
    </row>
    <row r="723" spans="1:2" ht="19.899999999999999" customHeight="1" x14ac:dyDescent="0.25">
      <c r="A723" s="89"/>
      <c r="B723" s="90"/>
    </row>
    <row r="724" spans="1:2" ht="19.899999999999999" customHeight="1" x14ac:dyDescent="0.25">
      <c r="A724" s="89"/>
      <c r="B724" s="90"/>
    </row>
    <row r="725" spans="1:2" ht="19.899999999999999" customHeight="1" x14ac:dyDescent="0.25">
      <c r="A725" s="89"/>
      <c r="B725" s="90"/>
    </row>
    <row r="726" spans="1:2" ht="19.899999999999999" customHeight="1" x14ac:dyDescent="0.25">
      <c r="A726" s="89"/>
      <c r="B726" s="90"/>
    </row>
    <row r="727" spans="1:2" ht="19.899999999999999" customHeight="1" x14ac:dyDescent="0.25">
      <c r="A727" s="89"/>
      <c r="B727" s="90"/>
    </row>
    <row r="728" spans="1:2" ht="19.899999999999999" customHeight="1" x14ac:dyDescent="0.25">
      <c r="A728" s="89"/>
      <c r="B728" s="90"/>
    </row>
    <row r="729" spans="1:2" ht="19.899999999999999" customHeight="1" x14ac:dyDescent="0.25">
      <c r="A729" s="89"/>
      <c r="B729" s="90"/>
    </row>
    <row r="730" spans="1:2" ht="19.899999999999999" customHeight="1" x14ac:dyDescent="0.25">
      <c r="A730" s="89"/>
      <c r="B730" s="90"/>
    </row>
    <row r="731" spans="1:2" ht="19.899999999999999" customHeight="1" x14ac:dyDescent="0.25">
      <c r="A731" s="89"/>
      <c r="B731" s="90"/>
    </row>
    <row r="732" spans="1:2" ht="19.899999999999999" customHeight="1" x14ac:dyDescent="0.25">
      <c r="A732" s="89"/>
      <c r="B732" s="90"/>
    </row>
    <row r="733" spans="1:2" ht="19.899999999999999" customHeight="1" x14ac:dyDescent="0.25">
      <c r="A733" s="89"/>
      <c r="B733" s="90"/>
    </row>
    <row r="734" spans="1:2" ht="19.899999999999999" customHeight="1" x14ac:dyDescent="0.25">
      <c r="A734" s="89"/>
      <c r="B734" s="90"/>
    </row>
    <row r="735" spans="1:2" ht="19.899999999999999" customHeight="1" x14ac:dyDescent="0.25">
      <c r="A735" s="89"/>
      <c r="B735" s="90"/>
    </row>
    <row r="736" spans="1:2" ht="19.899999999999999" customHeight="1" x14ac:dyDescent="0.25">
      <c r="A736" s="89"/>
      <c r="B736" s="90"/>
    </row>
    <row r="737" spans="1:2" ht="19.899999999999999" customHeight="1" x14ac:dyDescent="0.25">
      <c r="A737" s="89"/>
      <c r="B737" s="90"/>
    </row>
    <row r="738" spans="1:2" ht="19.899999999999999" customHeight="1" x14ac:dyDescent="0.25">
      <c r="A738" s="89"/>
      <c r="B738" s="90"/>
    </row>
    <row r="739" spans="1:2" ht="19.899999999999999" customHeight="1" x14ac:dyDescent="0.25">
      <c r="A739" s="89"/>
      <c r="B739" s="90"/>
    </row>
    <row r="740" spans="1:2" ht="19.899999999999999" customHeight="1" x14ac:dyDescent="0.25">
      <c r="A740" s="89"/>
      <c r="B740" s="90"/>
    </row>
    <row r="741" spans="1:2" ht="19.899999999999999" customHeight="1" x14ac:dyDescent="0.25">
      <c r="A741" s="89"/>
      <c r="B741" s="90"/>
    </row>
    <row r="742" spans="1:2" ht="19.899999999999999" customHeight="1" x14ac:dyDescent="0.25">
      <c r="A742" s="89"/>
      <c r="B742" s="90"/>
    </row>
    <row r="743" spans="1:2" ht="19.899999999999999" customHeight="1" x14ac:dyDescent="0.25">
      <c r="A743" s="89"/>
      <c r="B743" s="90"/>
    </row>
    <row r="744" spans="1:2" ht="19.899999999999999" customHeight="1" x14ac:dyDescent="0.25">
      <c r="A744" s="89"/>
      <c r="B744" s="90"/>
    </row>
    <row r="745" spans="1:2" ht="19.899999999999999" customHeight="1" x14ac:dyDescent="0.25">
      <c r="A745" s="89"/>
      <c r="B745" s="90"/>
    </row>
    <row r="746" spans="1:2" ht="19.899999999999999" customHeight="1" x14ac:dyDescent="0.25">
      <c r="A746" s="89"/>
      <c r="B746" s="90"/>
    </row>
    <row r="747" spans="1:2" ht="19.899999999999999" customHeight="1" x14ac:dyDescent="0.25">
      <c r="A747" s="89"/>
      <c r="B747" s="90"/>
    </row>
    <row r="748" spans="1:2" ht="19.899999999999999" customHeight="1" x14ac:dyDescent="0.25">
      <c r="A748" s="89"/>
      <c r="B748" s="90"/>
    </row>
    <row r="749" spans="1:2" ht="19.899999999999999" customHeight="1" x14ac:dyDescent="0.25">
      <c r="A749" s="89"/>
      <c r="B749" s="90"/>
    </row>
    <row r="750" spans="1:2" ht="19.899999999999999" customHeight="1" x14ac:dyDescent="0.25">
      <c r="A750" s="89"/>
      <c r="B750" s="90"/>
    </row>
    <row r="751" spans="1:2" ht="19.899999999999999" customHeight="1" x14ac:dyDescent="0.25">
      <c r="A751" s="89"/>
      <c r="B751" s="90"/>
    </row>
    <row r="752" spans="1:2" ht="19.899999999999999" customHeight="1" x14ac:dyDescent="0.25">
      <c r="A752" s="89"/>
      <c r="B752" s="90"/>
    </row>
    <row r="753" spans="1:2" ht="19.899999999999999" customHeight="1" x14ac:dyDescent="0.25">
      <c r="A753" s="89"/>
      <c r="B753" s="90"/>
    </row>
    <row r="754" spans="1:2" ht="19.899999999999999" customHeight="1" x14ac:dyDescent="0.25">
      <c r="A754" s="89"/>
      <c r="B754" s="90"/>
    </row>
    <row r="755" spans="1:2" ht="19.899999999999999" customHeight="1" x14ac:dyDescent="0.25">
      <c r="A755" s="89"/>
      <c r="B755" s="90"/>
    </row>
    <row r="756" spans="1:2" ht="19.899999999999999" customHeight="1" x14ac:dyDescent="0.25">
      <c r="A756" s="89"/>
      <c r="B756" s="90"/>
    </row>
    <row r="757" spans="1:2" ht="19.899999999999999" customHeight="1" x14ac:dyDescent="0.25">
      <c r="A757" s="89"/>
      <c r="B757" s="90"/>
    </row>
    <row r="758" spans="1:2" ht="19.899999999999999" customHeight="1" x14ac:dyDescent="0.25">
      <c r="A758" s="89"/>
      <c r="B758" s="90"/>
    </row>
    <row r="759" spans="1:2" ht="19.899999999999999" customHeight="1" x14ac:dyDescent="0.25">
      <c r="A759" s="89"/>
      <c r="B759" s="90"/>
    </row>
    <row r="760" spans="1:2" ht="19.899999999999999" customHeight="1" x14ac:dyDescent="0.25">
      <c r="A760" s="89"/>
      <c r="B760" s="90"/>
    </row>
    <row r="761" spans="1:2" ht="19.899999999999999" customHeight="1" x14ac:dyDescent="0.25">
      <c r="A761" s="89"/>
      <c r="B761" s="90"/>
    </row>
    <row r="762" spans="1:2" ht="19.899999999999999" customHeight="1" x14ac:dyDescent="0.25">
      <c r="A762" s="89"/>
      <c r="B762" s="90"/>
    </row>
    <row r="763" spans="1:2" ht="19.899999999999999" customHeight="1" x14ac:dyDescent="0.25">
      <c r="A763" s="89"/>
      <c r="B763" s="90"/>
    </row>
    <row r="764" spans="1:2" ht="19.899999999999999" customHeight="1" x14ac:dyDescent="0.25">
      <c r="A764" s="89"/>
      <c r="B764" s="90"/>
    </row>
    <row r="765" spans="1:2" ht="19.899999999999999" customHeight="1" x14ac:dyDescent="0.25">
      <c r="A765" s="89"/>
      <c r="B765" s="90"/>
    </row>
    <row r="766" spans="1:2" ht="19.899999999999999" customHeight="1" x14ac:dyDescent="0.25">
      <c r="A766" s="89"/>
      <c r="B766" s="90"/>
    </row>
    <row r="767" spans="1:2" ht="19.899999999999999" customHeight="1" x14ac:dyDescent="0.25">
      <c r="A767" s="89"/>
      <c r="B767" s="90"/>
    </row>
    <row r="768" spans="1:2" ht="19.899999999999999" customHeight="1" x14ac:dyDescent="0.25">
      <c r="A768" s="89"/>
      <c r="B768" s="90"/>
    </row>
    <row r="769" spans="1:2" ht="19.899999999999999" customHeight="1" x14ac:dyDescent="0.25">
      <c r="A769" s="89"/>
      <c r="B769" s="90"/>
    </row>
    <row r="770" spans="1:2" ht="19.899999999999999" customHeight="1" x14ac:dyDescent="0.25">
      <c r="A770" s="89"/>
      <c r="B770" s="90"/>
    </row>
    <row r="771" spans="1:2" ht="19.899999999999999" customHeight="1" x14ac:dyDescent="0.25">
      <c r="A771" s="89"/>
      <c r="B771" s="90"/>
    </row>
    <row r="772" spans="1:2" ht="19.899999999999999" customHeight="1" x14ac:dyDescent="0.25">
      <c r="A772" s="89"/>
      <c r="B772" s="90"/>
    </row>
    <row r="773" spans="1:2" ht="19.899999999999999" customHeight="1" x14ac:dyDescent="0.25">
      <c r="A773" s="89"/>
      <c r="B773" s="90"/>
    </row>
    <row r="774" spans="1:2" ht="19.899999999999999" customHeight="1" x14ac:dyDescent="0.25">
      <c r="A774" s="89"/>
      <c r="B774" s="90"/>
    </row>
    <row r="775" spans="1:2" ht="19.899999999999999" customHeight="1" x14ac:dyDescent="0.25">
      <c r="A775" s="89"/>
      <c r="B775" s="90"/>
    </row>
    <row r="776" spans="1:2" ht="19.899999999999999" customHeight="1" x14ac:dyDescent="0.25">
      <c r="A776" s="89"/>
      <c r="B776" s="90"/>
    </row>
    <row r="777" spans="1:2" ht="19.899999999999999" customHeight="1" x14ac:dyDescent="0.25">
      <c r="A777" s="89"/>
      <c r="B777" s="90"/>
    </row>
    <row r="778" spans="1:2" ht="19.899999999999999" customHeight="1" x14ac:dyDescent="0.25">
      <c r="A778" s="89"/>
      <c r="B778" s="90"/>
    </row>
    <row r="779" spans="1:2" ht="19.899999999999999" customHeight="1" x14ac:dyDescent="0.25">
      <c r="A779" s="89"/>
      <c r="B779" s="90"/>
    </row>
    <row r="780" spans="1:2" ht="19.899999999999999" customHeight="1" x14ac:dyDescent="0.25">
      <c r="A780" s="89"/>
      <c r="B780" s="90"/>
    </row>
    <row r="781" spans="1:2" ht="19.899999999999999" customHeight="1" x14ac:dyDescent="0.25">
      <c r="A781" s="89"/>
      <c r="B781" s="90"/>
    </row>
    <row r="782" spans="1:2" ht="19.899999999999999" customHeight="1" x14ac:dyDescent="0.25">
      <c r="A782" s="89"/>
      <c r="B782" s="90"/>
    </row>
    <row r="783" spans="1:2" ht="19.899999999999999" customHeight="1" x14ac:dyDescent="0.25">
      <c r="A783" s="89"/>
      <c r="B783" s="90"/>
    </row>
    <row r="784" spans="1:2" ht="19.899999999999999" customHeight="1" x14ac:dyDescent="0.25">
      <c r="A784" s="89"/>
      <c r="B784" s="90"/>
    </row>
    <row r="785" spans="1:2" ht="19.899999999999999" customHeight="1" x14ac:dyDescent="0.25">
      <c r="A785" s="89"/>
      <c r="B785" s="90"/>
    </row>
    <row r="786" spans="1:2" ht="19.899999999999999" customHeight="1" x14ac:dyDescent="0.25">
      <c r="A786" s="89"/>
      <c r="B786" s="90"/>
    </row>
    <row r="787" spans="1:2" ht="19.899999999999999" customHeight="1" x14ac:dyDescent="0.25">
      <c r="A787" s="89"/>
      <c r="B787" s="90"/>
    </row>
    <row r="788" spans="1:2" ht="19.899999999999999" customHeight="1" x14ac:dyDescent="0.25">
      <c r="A788" s="89"/>
      <c r="B788" s="90"/>
    </row>
    <row r="789" spans="1:2" ht="19.899999999999999" customHeight="1" x14ac:dyDescent="0.25">
      <c r="A789" s="89"/>
      <c r="B789" s="90"/>
    </row>
    <row r="790" spans="1:2" ht="19.899999999999999" customHeight="1" x14ac:dyDescent="0.25">
      <c r="A790" s="89"/>
      <c r="B790" s="90"/>
    </row>
    <row r="791" spans="1:2" ht="19.899999999999999" customHeight="1" x14ac:dyDescent="0.25">
      <c r="A791" s="89"/>
      <c r="B791" s="90"/>
    </row>
    <row r="792" spans="1:2" ht="19.899999999999999" customHeight="1" x14ac:dyDescent="0.25">
      <c r="A792" s="89"/>
      <c r="B792" s="90"/>
    </row>
    <row r="793" spans="1:2" ht="19.899999999999999" customHeight="1" x14ac:dyDescent="0.25">
      <c r="A793" s="89"/>
      <c r="B793" s="90"/>
    </row>
    <row r="794" spans="1:2" ht="19.899999999999999" customHeight="1" x14ac:dyDescent="0.25">
      <c r="A794" s="89"/>
      <c r="B794" s="90"/>
    </row>
    <row r="795" spans="1:2" ht="19.899999999999999" customHeight="1" x14ac:dyDescent="0.25">
      <c r="A795" s="89"/>
      <c r="B795" s="90"/>
    </row>
    <row r="796" spans="1:2" ht="19.899999999999999" customHeight="1" x14ac:dyDescent="0.25">
      <c r="A796" s="89"/>
      <c r="B796" s="90"/>
    </row>
    <row r="797" spans="1:2" ht="19.899999999999999" customHeight="1" x14ac:dyDescent="0.25">
      <c r="A797" s="89"/>
      <c r="B797" s="90"/>
    </row>
    <row r="798" spans="1:2" ht="19.899999999999999" customHeight="1" x14ac:dyDescent="0.25">
      <c r="A798" s="89"/>
      <c r="B798" s="90"/>
    </row>
    <row r="799" spans="1:2" ht="19.899999999999999" customHeight="1" x14ac:dyDescent="0.25">
      <c r="A799" s="89"/>
      <c r="B799" s="90"/>
    </row>
    <row r="800" spans="1:2" ht="19.899999999999999" customHeight="1" x14ac:dyDescent="0.25">
      <c r="A800" s="89"/>
      <c r="B800" s="90"/>
    </row>
    <row r="801" spans="1:2" ht="19.899999999999999" customHeight="1" x14ac:dyDescent="0.25">
      <c r="A801" s="89"/>
      <c r="B801" s="90"/>
    </row>
    <row r="802" spans="1:2" ht="19.899999999999999" customHeight="1" x14ac:dyDescent="0.25">
      <c r="A802" s="89"/>
      <c r="B802" s="90"/>
    </row>
    <row r="803" spans="1:2" ht="19.899999999999999" customHeight="1" x14ac:dyDescent="0.25">
      <c r="A803" s="89"/>
      <c r="B803" s="90"/>
    </row>
    <row r="804" spans="1:2" ht="19.899999999999999" customHeight="1" x14ac:dyDescent="0.25">
      <c r="A804" s="89"/>
      <c r="B804" s="90"/>
    </row>
    <row r="805" spans="1:2" ht="19.899999999999999" customHeight="1" x14ac:dyDescent="0.25">
      <c r="A805" s="89"/>
      <c r="B805" s="90"/>
    </row>
    <row r="806" spans="1:2" ht="19.899999999999999" customHeight="1" x14ac:dyDescent="0.25">
      <c r="A806" s="89"/>
      <c r="B806" s="90"/>
    </row>
    <row r="807" spans="1:2" ht="19.899999999999999" customHeight="1" x14ac:dyDescent="0.25">
      <c r="A807" s="89"/>
      <c r="B807" s="90"/>
    </row>
    <row r="808" spans="1:2" ht="19.899999999999999" customHeight="1" x14ac:dyDescent="0.25">
      <c r="A808" s="89"/>
      <c r="B808" s="90"/>
    </row>
    <row r="809" spans="1:2" ht="19.899999999999999" customHeight="1" x14ac:dyDescent="0.25">
      <c r="A809" s="89"/>
      <c r="B809" s="90"/>
    </row>
    <row r="810" spans="1:2" ht="19.899999999999999" customHeight="1" x14ac:dyDescent="0.25">
      <c r="A810" s="89"/>
      <c r="B810" s="90"/>
    </row>
    <row r="811" spans="1:2" ht="19.899999999999999" customHeight="1" x14ac:dyDescent="0.25">
      <c r="A811" s="89"/>
      <c r="B811" s="90"/>
    </row>
    <row r="812" spans="1:2" ht="19.899999999999999" customHeight="1" x14ac:dyDescent="0.25">
      <c r="A812" s="89"/>
      <c r="B812" s="90"/>
    </row>
    <row r="813" spans="1:2" ht="19.899999999999999" customHeight="1" x14ac:dyDescent="0.25">
      <c r="A813" s="89"/>
      <c r="B813" s="90"/>
    </row>
    <row r="814" spans="1:2" ht="19.899999999999999" customHeight="1" x14ac:dyDescent="0.25">
      <c r="A814" s="89"/>
      <c r="B814" s="90"/>
    </row>
    <row r="815" spans="1:2" ht="19.899999999999999" customHeight="1" x14ac:dyDescent="0.25">
      <c r="A815" s="89"/>
      <c r="B815" s="90"/>
    </row>
    <row r="816" spans="1:2" ht="19.899999999999999" customHeight="1" x14ac:dyDescent="0.25">
      <c r="A816" s="89"/>
      <c r="B816" s="90"/>
    </row>
    <row r="817" spans="1:2" ht="19.899999999999999" customHeight="1" x14ac:dyDescent="0.25">
      <c r="A817" s="89"/>
      <c r="B817" s="90"/>
    </row>
    <row r="818" spans="1:2" ht="19.899999999999999" customHeight="1" x14ac:dyDescent="0.25">
      <c r="A818" s="89"/>
      <c r="B818" s="90"/>
    </row>
    <row r="819" spans="1:2" ht="19.899999999999999" customHeight="1" x14ac:dyDescent="0.25">
      <c r="A819" s="89"/>
      <c r="B819" s="90"/>
    </row>
    <row r="820" spans="1:2" ht="19.899999999999999" customHeight="1" x14ac:dyDescent="0.25">
      <c r="A820" s="89"/>
      <c r="B820" s="90"/>
    </row>
    <row r="821" spans="1:2" ht="19.899999999999999" customHeight="1" x14ac:dyDescent="0.25">
      <c r="A821" s="89"/>
      <c r="B821" s="90"/>
    </row>
    <row r="822" spans="1:2" ht="19.899999999999999" customHeight="1" x14ac:dyDescent="0.25">
      <c r="A822" s="89"/>
      <c r="B822" s="90"/>
    </row>
    <row r="823" spans="1:2" ht="19.899999999999999" customHeight="1" x14ac:dyDescent="0.25">
      <c r="A823" s="89"/>
      <c r="B823" s="90"/>
    </row>
    <row r="824" spans="1:2" ht="19.899999999999999" customHeight="1" x14ac:dyDescent="0.25">
      <c r="A824" s="89"/>
      <c r="B824" s="90"/>
    </row>
    <row r="825" spans="1:2" ht="19.899999999999999" customHeight="1" x14ac:dyDescent="0.25">
      <c r="A825" s="89"/>
      <c r="B825" s="90"/>
    </row>
    <row r="826" spans="1:2" ht="19.899999999999999" customHeight="1" x14ac:dyDescent="0.25">
      <c r="A826" s="89"/>
      <c r="B826" s="90"/>
    </row>
    <row r="827" spans="1:2" ht="19.899999999999999" customHeight="1" x14ac:dyDescent="0.25">
      <c r="A827" s="89"/>
      <c r="B827" s="90"/>
    </row>
    <row r="828" spans="1:2" ht="19.899999999999999" customHeight="1" x14ac:dyDescent="0.25">
      <c r="A828" s="89"/>
      <c r="B828" s="90"/>
    </row>
    <row r="829" spans="1:2" ht="19.899999999999999" customHeight="1" x14ac:dyDescent="0.25">
      <c r="A829" s="89"/>
      <c r="B829" s="90"/>
    </row>
    <row r="830" spans="1:2" ht="19.899999999999999" customHeight="1" x14ac:dyDescent="0.25">
      <c r="A830" s="89"/>
      <c r="B830" s="90"/>
    </row>
    <row r="831" spans="1:2" ht="19.899999999999999" customHeight="1" x14ac:dyDescent="0.25">
      <c r="A831" s="89"/>
      <c r="B831" s="90"/>
    </row>
    <row r="832" spans="1:2" ht="19.899999999999999" customHeight="1" x14ac:dyDescent="0.25">
      <c r="A832" s="89"/>
      <c r="B832" s="90"/>
    </row>
    <row r="833" spans="1:2" ht="19.899999999999999" customHeight="1" x14ac:dyDescent="0.25">
      <c r="A833" s="89"/>
      <c r="B833" s="90"/>
    </row>
    <row r="834" spans="1:2" ht="19.899999999999999" customHeight="1" x14ac:dyDescent="0.25">
      <c r="A834" s="89"/>
      <c r="B834" s="90"/>
    </row>
    <row r="835" spans="1:2" ht="19.899999999999999" customHeight="1" x14ac:dyDescent="0.25">
      <c r="A835" s="89"/>
      <c r="B835" s="90"/>
    </row>
    <row r="836" spans="1:2" ht="19.899999999999999" customHeight="1" x14ac:dyDescent="0.25">
      <c r="A836" s="89"/>
      <c r="B836" s="90"/>
    </row>
    <row r="837" spans="1:2" ht="19.899999999999999" customHeight="1" x14ac:dyDescent="0.25">
      <c r="A837" s="89"/>
      <c r="B837" s="90"/>
    </row>
    <row r="838" spans="1:2" ht="19.899999999999999" customHeight="1" x14ac:dyDescent="0.25">
      <c r="A838" s="89"/>
      <c r="B838" s="90"/>
    </row>
    <row r="839" spans="1:2" ht="19.899999999999999" customHeight="1" x14ac:dyDescent="0.25">
      <c r="A839" s="89"/>
      <c r="B839" s="90"/>
    </row>
    <row r="840" spans="1:2" ht="19.899999999999999" customHeight="1" x14ac:dyDescent="0.25">
      <c r="A840" s="89"/>
      <c r="B840" s="90"/>
    </row>
    <row r="841" spans="1:2" ht="19.899999999999999" customHeight="1" x14ac:dyDescent="0.25">
      <c r="A841" s="89"/>
      <c r="B841" s="90"/>
    </row>
    <row r="842" spans="1:2" ht="19.899999999999999" customHeight="1" x14ac:dyDescent="0.25">
      <c r="A842" s="89"/>
      <c r="B842" s="90"/>
    </row>
    <row r="843" spans="1:2" ht="19.899999999999999" customHeight="1" x14ac:dyDescent="0.25">
      <c r="A843" s="89"/>
      <c r="B843" s="90"/>
    </row>
    <row r="844" spans="1:2" ht="19.899999999999999" customHeight="1" x14ac:dyDescent="0.25">
      <c r="A844" s="89"/>
      <c r="B844" s="90"/>
    </row>
    <row r="845" spans="1:2" ht="19.899999999999999" customHeight="1" x14ac:dyDescent="0.25">
      <c r="A845" s="89"/>
      <c r="B845" s="90"/>
    </row>
    <row r="846" spans="1:2" ht="19.899999999999999" customHeight="1" x14ac:dyDescent="0.25">
      <c r="A846" s="89"/>
      <c r="B846" s="90"/>
    </row>
    <row r="847" spans="1:2" ht="19.899999999999999" customHeight="1" x14ac:dyDescent="0.25">
      <c r="A847" s="89"/>
      <c r="B847" s="90"/>
    </row>
    <row r="848" spans="1:2" ht="19.899999999999999" customHeight="1" x14ac:dyDescent="0.25">
      <c r="A848" s="89"/>
      <c r="B848" s="90"/>
    </row>
    <row r="849" spans="1:2" ht="19.899999999999999" customHeight="1" x14ac:dyDescent="0.25">
      <c r="A849" s="89"/>
      <c r="B849" s="90"/>
    </row>
    <row r="850" spans="1:2" ht="19.899999999999999" customHeight="1" x14ac:dyDescent="0.25">
      <c r="A850" s="89"/>
      <c r="B850" s="90"/>
    </row>
    <row r="851" spans="1:2" ht="19.899999999999999" customHeight="1" x14ac:dyDescent="0.25">
      <c r="A851" s="89"/>
      <c r="B851" s="90"/>
    </row>
    <row r="852" spans="1:2" ht="19.899999999999999" customHeight="1" x14ac:dyDescent="0.25">
      <c r="A852" s="89"/>
      <c r="B852" s="90"/>
    </row>
    <row r="853" spans="1:2" ht="19.899999999999999" customHeight="1" x14ac:dyDescent="0.25">
      <c r="A853" s="89"/>
      <c r="B853" s="90"/>
    </row>
    <row r="854" spans="1:2" ht="19.899999999999999" customHeight="1" x14ac:dyDescent="0.25">
      <c r="A854" s="89"/>
      <c r="B854" s="90"/>
    </row>
    <row r="855" spans="1:2" ht="19.899999999999999" customHeight="1" x14ac:dyDescent="0.25">
      <c r="A855" s="89"/>
      <c r="B855" s="90"/>
    </row>
    <row r="856" spans="1:2" ht="19.899999999999999" customHeight="1" x14ac:dyDescent="0.25">
      <c r="A856" s="89"/>
      <c r="B856" s="90"/>
    </row>
    <row r="857" spans="1:2" ht="19.899999999999999" customHeight="1" x14ac:dyDescent="0.25">
      <c r="A857" s="89"/>
      <c r="B857" s="90"/>
    </row>
    <row r="858" spans="1:2" ht="19.899999999999999" customHeight="1" x14ac:dyDescent="0.25">
      <c r="A858" s="89"/>
      <c r="B858" s="90"/>
    </row>
    <row r="859" spans="1:2" ht="19.899999999999999" customHeight="1" x14ac:dyDescent="0.25">
      <c r="A859" s="89"/>
      <c r="B859" s="90"/>
    </row>
    <row r="860" spans="1:2" ht="19.899999999999999" customHeight="1" x14ac:dyDescent="0.25">
      <c r="A860" s="89"/>
      <c r="B860" s="90"/>
    </row>
    <row r="861" spans="1:2" ht="19.899999999999999" customHeight="1" x14ac:dyDescent="0.25">
      <c r="A861" s="89"/>
      <c r="B861" s="90"/>
    </row>
    <row r="862" spans="1:2" ht="19.899999999999999" customHeight="1" x14ac:dyDescent="0.25">
      <c r="A862" s="89"/>
      <c r="B862" s="90"/>
    </row>
    <row r="863" spans="1:2" ht="19.899999999999999" customHeight="1" x14ac:dyDescent="0.25">
      <c r="A863" s="89"/>
      <c r="B863" s="90"/>
    </row>
    <row r="864" spans="1:2" ht="19.899999999999999" customHeight="1" x14ac:dyDescent="0.25">
      <c r="A864" s="89"/>
      <c r="B864" s="90"/>
    </row>
    <row r="865" spans="1:2" ht="19.899999999999999" customHeight="1" x14ac:dyDescent="0.25">
      <c r="A865" s="89"/>
      <c r="B865" s="90"/>
    </row>
    <row r="866" spans="1:2" ht="19.899999999999999" customHeight="1" x14ac:dyDescent="0.25">
      <c r="A866" s="89"/>
      <c r="B866" s="90"/>
    </row>
    <row r="867" spans="1:2" ht="19.899999999999999" customHeight="1" x14ac:dyDescent="0.25">
      <c r="A867" s="89"/>
      <c r="B867" s="90"/>
    </row>
    <row r="868" spans="1:2" ht="19.899999999999999" customHeight="1" x14ac:dyDescent="0.25">
      <c r="A868" s="89"/>
      <c r="B868" s="90"/>
    </row>
    <row r="869" spans="1:2" ht="19.899999999999999" customHeight="1" x14ac:dyDescent="0.25">
      <c r="A869" s="89"/>
      <c r="B869" s="90"/>
    </row>
    <row r="870" spans="1:2" ht="19.899999999999999" customHeight="1" x14ac:dyDescent="0.25">
      <c r="A870" s="89"/>
      <c r="B870" s="90"/>
    </row>
    <row r="871" spans="1:2" ht="19.899999999999999" customHeight="1" x14ac:dyDescent="0.25">
      <c r="A871" s="89"/>
      <c r="B871" s="90"/>
    </row>
    <row r="872" spans="1:2" ht="19.899999999999999" customHeight="1" x14ac:dyDescent="0.25">
      <c r="A872" s="89"/>
      <c r="B872" s="90"/>
    </row>
    <row r="873" spans="1:2" ht="19.899999999999999" customHeight="1" x14ac:dyDescent="0.25">
      <c r="A873" s="89"/>
      <c r="B873" s="90"/>
    </row>
    <row r="874" spans="1:2" ht="19.899999999999999" customHeight="1" x14ac:dyDescent="0.25">
      <c r="A874" s="89"/>
      <c r="B874" s="90"/>
    </row>
    <row r="875" spans="1:2" ht="19.899999999999999" customHeight="1" x14ac:dyDescent="0.25">
      <c r="A875" s="89"/>
      <c r="B875" s="90"/>
    </row>
    <row r="876" spans="1:2" ht="19.899999999999999" customHeight="1" x14ac:dyDescent="0.25">
      <c r="A876" s="89"/>
      <c r="B876" s="90"/>
    </row>
    <row r="877" spans="1:2" ht="19.899999999999999" customHeight="1" x14ac:dyDescent="0.25">
      <c r="A877" s="89"/>
      <c r="B877" s="90"/>
    </row>
    <row r="878" spans="1:2" ht="19.899999999999999" customHeight="1" x14ac:dyDescent="0.25">
      <c r="A878" s="89"/>
      <c r="B878" s="90"/>
    </row>
    <row r="879" spans="1:2" ht="19.899999999999999" customHeight="1" x14ac:dyDescent="0.25">
      <c r="A879" s="89"/>
      <c r="B879" s="90"/>
    </row>
    <row r="880" spans="1:2" ht="19.899999999999999" customHeight="1" x14ac:dyDescent="0.25">
      <c r="A880" s="89"/>
      <c r="B880" s="90"/>
    </row>
    <row r="881" spans="1:2" ht="19.899999999999999" customHeight="1" x14ac:dyDescent="0.25">
      <c r="A881" s="89"/>
      <c r="B881" s="90"/>
    </row>
    <row r="882" spans="1:2" ht="19.899999999999999" customHeight="1" x14ac:dyDescent="0.25">
      <c r="A882" s="89"/>
      <c r="B882" s="90"/>
    </row>
    <row r="883" spans="1:2" ht="19.899999999999999" customHeight="1" x14ac:dyDescent="0.25">
      <c r="A883" s="89"/>
      <c r="B883" s="90"/>
    </row>
    <row r="884" spans="1:2" ht="19.899999999999999" customHeight="1" x14ac:dyDescent="0.25">
      <c r="A884" s="89"/>
      <c r="B884" s="90"/>
    </row>
    <row r="885" spans="1:2" ht="19.899999999999999" customHeight="1" x14ac:dyDescent="0.25">
      <c r="A885" s="89"/>
      <c r="B885" s="90"/>
    </row>
    <row r="886" spans="1:2" ht="19.899999999999999" customHeight="1" x14ac:dyDescent="0.25">
      <c r="A886" s="89"/>
      <c r="B886" s="90"/>
    </row>
    <row r="887" spans="1:2" ht="19.899999999999999" customHeight="1" x14ac:dyDescent="0.25">
      <c r="A887" s="89"/>
      <c r="B887" s="90"/>
    </row>
    <row r="888" spans="1:2" ht="19.899999999999999" customHeight="1" x14ac:dyDescent="0.25">
      <c r="A888" s="89"/>
      <c r="B888" s="90"/>
    </row>
    <row r="889" spans="1:2" ht="19.899999999999999" customHeight="1" x14ac:dyDescent="0.25">
      <c r="A889" s="89"/>
      <c r="B889" s="90"/>
    </row>
    <row r="890" spans="1:2" ht="19.899999999999999" customHeight="1" x14ac:dyDescent="0.25">
      <c r="A890" s="89"/>
      <c r="B890" s="90"/>
    </row>
    <row r="891" spans="1:2" ht="19.899999999999999" customHeight="1" x14ac:dyDescent="0.25">
      <c r="A891" s="89"/>
      <c r="B891" s="90"/>
    </row>
    <row r="892" spans="1:2" ht="19.899999999999999" customHeight="1" x14ac:dyDescent="0.25">
      <c r="A892" s="89"/>
      <c r="B892" s="90"/>
    </row>
    <row r="893" spans="1:2" ht="19.899999999999999" customHeight="1" x14ac:dyDescent="0.25">
      <c r="A893" s="89"/>
      <c r="B893" s="90"/>
    </row>
    <row r="894" spans="1:2" ht="19.899999999999999" customHeight="1" x14ac:dyDescent="0.25">
      <c r="A894" s="89"/>
      <c r="B894" s="90"/>
    </row>
    <row r="895" spans="1:2" ht="19.899999999999999" customHeight="1" x14ac:dyDescent="0.25">
      <c r="A895" s="89"/>
      <c r="B895" s="90"/>
    </row>
    <row r="896" spans="1:2" ht="19.899999999999999" customHeight="1" x14ac:dyDescent="0.25">
      <c r="A896" s="89"/>
      <c r="B896" s="90"/>
    </row>
    <row r="897" spans="1:2" ht="19.899999999999999" customHeight="1" x14ac:dyDescent="0.25">
      <c r="A897" s="89"/>
      <c r="B897" s="90"/>
    </row>
    <row r="898" spans="1:2" ht="19.899999999999999" customHeight="1" x14ac:dyDescent="0.25">
      <c r="A898" s="89"/>
      <c r="B898" s="90"/>
    </row>
    <row r="899" spans="1:2" ht="19.899999999999999" customHeight="1" x14ac:dyDescent="0.25">
      <c r="A899" s="89"/>
      <c r="B899" s="90"/>
    </row>
    <row r="900" spans="1:2" ht="19.899999999999999" customHeight="1" x14ac:dyDescent="0.25">
      <c r="A900" s="89"/>
      <c r="B900" s="90"/>
    </row>
    <row r="901" spans="1:2" ht="19.899999999999999" customHeight="1" x14ac:dyDescent="0.25">
      <c r="A901" s="89"/>
      <c r="B901" s="90"/>
    </row>
    <row r="902" spans="1:2" ht="19.899999999999999" customHeight="1" x14ac:dyDescent="0.25">
      <c r="A902" s="89"/>
      <c r="B902" s="90"/>
    </row>
    <row r="903" spans="1:2" ht="19.899999999999999" customHeight="1" x14ac:dyDescent="0.25">
      <c r="A903" s="89"/>
      <c r="B903" s="90"/>
    </row>
    <row r="904" spans="1:2" ht="19.899999999999999" customHeight="1" x14ac:dyDescent="0.25">
      <c r="A904" s="89"/>
      <c r="B904" s="90"/>
    </row>
    <row r="905" spans="1:2" ht="19.899999999999999" customHeight="1" x14ac:dyDescent="0.25">
      <c r="A905" s="89"/>
      <c r="B905" s="90"/>
    </row>
    <row r="906" spans="1:2" ht="19.899999999999999" customHeight="1" x14ac:dyDescent="0.25">
      <c r="A906" s="89"/>
      <c r="B906" s="90"/>
    </row>
    <row r="907" spans="1:2" ht="19.899999999999999" customHeight="1" x14ac:dyDescent="0.25">
      <c r="A907" s="89"/>
      <c r="B907" s="90"/>
    </row>
    <row r="908" spans="1:2" ht="19.899999999999999" customHeight="1" x14ac:dyDescent="0.25">
      <c r="A908" s="89"/>
      <c r="B908" s="90"/>
    </row>
    <row r="909" spans="1:2" ht="19.899999999999999" customHeight="1" x14ac:dyDescent="0.25">
      <c r="A909" s="89"/>
      <c r="B909" s="90"/>
    </row>
    <row r="910" spans="1:2" ht="19.899999999999999" customHeight="1" x14ac:dyDescent="0.25">
      <c r="A910" s="89"/>
      <c r="B910" s="90"/>
    </row>
    <row r="911" spans="1:2" ht="19.899999999999999" customHeight="1" x14ac:dyDescent="0.25">
      <c r="A911" s="89"/>
      <c r="B911" s="90"/>
    </row>
    <row r="912" spans="1:2" ht="19.899999999999999" customHeight="1" x14ac:dyDescent="0.25">
      <c r="A912" s="89"/>
      <c r="B912" s="90"/>
    </row>
    <row r="913" spans="1:2" ht="19.899999999999999" customHeight="1" x14ac:dyDescent="0.25">
      <c r="A913" s="89"/>
      <c r="B913" s="90"/>
    </row>
    <row r="914" spans="1:2" ht="19.899999999999999" customHeight="1" x14ac:dyDescent="0.25">
      <c r="A914" s="89"/>
      <c r="B914" s="90"/>
    </row>
    <row r="915" spans="1:2" ht="19.899999999999999" customHeight="1" x14ac:dyDescent="0.25">
      <c r="A915" s="89"/>
      <c r="B915" s="90"/>
    </row>
    <row r="916" spans="1:2" ht="19.899999999999999" customHeight="1" x14ac:dyDescent="0.25">
      <c r="A916" s="89"/>
      <c r="B916" s="90"/>
    </row>
    <row r="917" spans="1:2" ht="19.899999999999999" customHeight="1" x14ac:dyDescent="0.25">
      <c r="A917" s="89"/>
      <c r="B917" s="90"/>
    </row>
    <row r="918" spans="1:2" ht="19.899999999999999" customHeight="1" x14ac:dyDescent="0.25">
      <c r="A918" s="89"/>
      <c r="B918" s="90"/>
    </row>
    <row r="919" spans="1:2" ht="19.899999999999999" customHeight="1" x14ac:dyDescent="0.25">
      <c r="A919" s="89"/>
      <c r="B919" s="90"/>
    </row>
    <row r="920" spans="1:2" ht="19.899999999999999" customHeight="1" x14ac:dyDescent="0.25">
      <c r="A920" s="89"/>
      <c r="B920" s="90"/>
    </row>
    <row r="921" spans="1:2" ht="19.899999999999999" customHeight="1" x14ac:dyDescent="0.25">
      <c r="A921" s="89"/>
      <c r="B921" s="90"/>
    </row>
    <row r="922" spans="1:2" ht="19.899999999999999" customHeight="1" x14ac:dyDescent="0.25">
      <c r="A922" s="89"/>
      <c r="B922" s="90"/>
    </row>
    <row r="923" spans="1:2" ht="19.899999999999999" customHeight="1" x14ac:dyDescent="0.25">
      <c r="A923" s="89"/>
      <c r="B923" s="90"/>
    </row>
    <row r="924" spans="1:2" ht="19.899999999999999" customHeight="1" x14ac:dyDescent="0.25">
      <c r="A924" s="89"/>
      <c r="B924" s="90"/>
    </row>
    <row r="925" spans="1:2" ht="19.899999999999999" customHeight="1" x14ac:dyDescent="0.25">
      <c r="A925" s="89"/>
      <c r="B925" s="90"/>
    </row>
    <row r="926" spans="1:2" ht="19.899999999999999" customHeight="1" x14ac:dyDescent="0.25">
      <c r="A926" s="89"/>
      <c r="B926" s="90"/>
    </row>
    <row r="927" spans="1:2" ht="19.899999999999999" customHeight="1" x14ac:dyDescent="0.25">
      <c r="A927" s="89"/>
      <c r="B927" s="90"/>
    </row>
    <row r="928" spans="1:2" ht="19.899999999999999" customHeight="1" x14ac:dyDescent="0.25">
      <c r="A928" s="89"/>
      <c r="B928" s="90"/>
    </row>
    <row r="929" spans="1:2" ht="19.899999999999999" customHeight="1" x14ac:dyDescent="0.25">
      <c r="A929" s="89"/>
      <c r="B929" s="90"/>
    </row>
    <row r="930" spans="1:2" ht="19.899999999999999" customHeight="1" x14ac:dyDescent="0.25">
      <c r="A930" s="89"/>
      <c r="B930" s="90"/>
    </row>
    <row r="931" spans="1:2" ht="19.899999999999999" customHeight="1" x14ac:dyDescent="0.25">
      <c r="A931" s="89"/>
      <c r="B931" s="90"/>
    </row>
    <row r="932" spans="1:2" ht="19.899999999999999" customHeight="1" x14ac:dyDescent="0.25">
      <c r="A932" s="89"/>
      <c r="B932" s="90"/>
    </row>
    <row r="933" spans="1:2" ht="19.899999999999999" customHeight="1" x14ac:dyDescent="0.25">
      <c r="A933" s="89"/>
      <c r="B933" s="90"/>
    </row>
    <row r="934" spans="1:2" ht="19.899999999999999" customHeight="1" x14ac:dyDescent="0.25">
      <c r="A934" s="89"/>
      <c r="B934" s="90"/>
    </row>
    <row r="935" spans="1:2" ht="19.899999999999999" customHeight="1" x14ac:dyDescent="0.25">
      <c r="A935" s="89"/>
      <c r="B935" s="90"/>
    </row>
    <row r="936" spans="1:2" ht="19.899999999999999" customHeight="1" x14ac:dyDescent="0.25">
      <c r="A936" s="89"/>
      <c r="B936" s="90"/>
    </row>
    <row r="937" spans="1:2" ht="19.899999999999999" customHeight="1" x14ac:dyDescent="0.25">
      <c r="A937" s="89"/>
      <c r="B937" s="90"/>
    </row>
    <row r="938" spans="1:2" ht="19.899999999999999" customHeight="1" x14ac:dyDescent="0.25">
      <c r="A938" s="89"/>
      <c r="B938" s="90"/>
    </row>
    <row r="939" spans="1:2" ht="19.899999999999999" customHeight="1" x14ac:dyDescent="0.25">
      <c r="A939" s="89"/>
      <c r="B939" s="90"/>
    </row>
    <row r="940" spans="1:2" ht="19.899999999999999" customHeight="1" x14ac:dyDescent="0.25">
      <c r="A940" s="89"/>
      <c r="B940" s="90"/>
    </row>
    <row r="941" spans="1:2" ht="19.899999999999999" customHeight="1" x14ac:dyDescent="0.25">
      <c r="A941" s="89"/>
      <c r="B941" s="90"/>
    </row>
    <row r="942" spans="1:2" ht="19.899999999999999" customHeight="1" x14ac:dyDescent="0.25">
      <c r="A942" s="89"/>
      <c r="B942" s="90"/>
    </row>
    <row r="943" spans="1:2" ht="19.899999999999999" customHeight="1" x14ac:dyDescent="0.25">
      <c r="A943" s="89"/>
      <c r="B943" s="90"/>
    </row>
    <row r="944" spans="1:2" ht="19.899999999999999" customHeight="1" x14ac:dyDescent="0.25">
      <c r="A944" s="89"/>
      <c r="B944" s="90"/>
    </row>
    <row r="945" spans="1:2" ht="19.899999999999999" customHeight="1" x14ac:dyDescent="0.25">
      <c r="A945" s="89"/>
      <c r="B945" s="90"/>
    </row>
    <row r="946" spans="1:2" ht="19.899999999999999" customHeight="1" x14ac:dyDescent="0.25">
      <c r="A946" s="89"/>
      <c r="B946" s="90"/>
    </row>
    <row r="947" spans="1:2" ht="19.899999999999999" customHeight="1" x14ac:dyDescent="0.25">
      <c r="A947" s="89"/>
      <c r="B947" s="90"/>
    </row>
    <row r="948" spans="1:2" ht="19.899999999999999" customHeight="1" x14ac:dyDescent="0.25">
      <c r="A948" s="89"/>
      <c r="B948" s="90"/>
    </row>
    <row r="949" spans="1:2" ht="19.899999999999999" customHeight="1" x14ac:dyDescent="0.25">
      <c r="A949" s="89"/>
      <c r="B949" s="90"/>
    </row>
    <row r="950" spans="1:2" ht="19.899999999999999" customHeight="1" x14ac:dyDescent="0.25">
      <c r="A950" s="89"/>
      <c r="B950" s="90"/>
    </row>
    <row r="951" spans="1:2" ht="19.899999999999999" customHeight="1" x14ac:dyDescent="0.25">
      <c r="A951" s="89"/>
      <c r="B951" s="90"/>
    </row>
    <row r="952" spans="1:2" ht="19.899999999999999" customHeight="1" x14ac:dyDescent="0.25">
      <c r="A952" s="89"/>
      <c r="B952" s="90"/>
    </row>
    <row r="953" spans="1:2" ht="19.899999999999999" customHeight="1" x14ac:dyDescent="0.25">
      <c r="A953" s="89"/>
      <c r="B953" s="90"/>
    </row>
    <row r="954" spans="1:2" ht="19.899999999999999" customHeight="1" x14ac:dyDescent="0.25">
      <c r="A954" s="89"/>
      <c r="B954" s="90"/>
    </row>
    <row r="955" spans="1:2" ht="19.899999999999999" customHeight="1" x14ac:dyDescent="0.25">
      <c r="A955" s="89"/>
      <c r="B955" s="90"/>
    </row>
    <row r="956" spans="1:2" ht="19.899999999999999" customHeight="1" x14ac:dyDescent="0.25">
      <c r="A956" s="89"/>
      <c r="B956" s="90"/>
    </row>
    <row r="957" spans="1:2" ht="19.899999999999999" customHeight="1" x14ac:dyDescent="0.25">
      <c r="A957" s="89"/>
      <c r="B957" s="90"/>
    </row>
    <row r="958" spans="1:2" ht="19.899999999999999" customHeight="1" x14ac:dyDescent="0.25">
      <c r="A958" s="89"/>
      <c r="B958" s="90"/>
    </row>
    <row r="959" spans="1:2" ht="19.899999999999999" customHeight="1" x14ac:dyDescent="0.25">
      <c r="A959" s="89"/>
      <c r="B959" s="90"/>
    </row>
    <row r="960" spans="1:2" ht="19.899999999999999" customHeight="1" x14ac:dyDescent="0.25">
      <c r="A960" s="89"/>
      <c r="B960" s="90"/>
    </row>
    <row r="961" spans="1:2" ht="19.899999999999999" customHeight="1" x14ac:dyDescent="0.25">
      <c r="A961" s="89"/>
      <c r="B961" s="90"/>
    </row>
    <row r="962" spans="1:2" ht="19.899999999999999" customHeight="1" x14ac:dyDescent="0.25">
      <c r="A962" s="89"/>
      <c r="B962" s="90"/>
    </row>
    <row r="963" spans="1:2" ht="19.899999999999999" customHeight="1" x14ac:dyDescent="0.25">
      <c r="A963" s="89"/>
      <c r="B963" s="90"/>
    </row>
    <row r="964" spans="1:2" ht="19.899999999999999" customHeight="1" x14ac:dyDescent="0.25">
      <c r="A964" s="89"/>
      <c r="B964" s="90"/>
    </row>
    <row r="965" spans="1:2" ht="19.899999999999999" customHeight="1" x14ac:dyDescent="0.25">
      <c r="A965" s="89"/>
      <c r="B965" s="90"/>
    </row>
    <row r="966" spans="1:2" ht="19.899999999999999" customHeight="1" x14ac:dyDescent="0.25">
      <c r="A966" s="89"/>
      <c r="B966" s="90"/>
    </row>
    <row r="967" spans="1:2" ht="19.899999999999999" customHeight="1" x14ac:dyDescent="0.25">
      <c r="A967" s="89"/>
      <c r="B967" s="90"/>
    </row>
    <row r="968" spans="1:2" ht="19.899999999999999" customHeight="1" x14ac:dyDescent="0.25">
      <c r="A968" s="89"/>
      <c r="B968" s="90"/>
    </row>
    <row r="969" spans="1:2" ht="19.899999999999999" customHeight="1" x14ac:dyDescent="0.25">
      <c r="A969" s="89"/>
      <c r="B969" s="90"/>
    </row>
    <row r="970" spans="1:2" ht="19.899999999999999" customHeight="1" x14ac:dyDescent="0.25">
      <c r="A970" s="89"/>
      <c r="B970" s="90"/>
    </row>
    <row r="971" spans="1:2" ht="19.899999999999999" customHeight="1" x14ac:dyDescent="0.25">
      <c r="A971" s="89"/>
      <c r="B971" s="90"/>
    </row>
    <row r="972" spans="1:2" ht="19.899999999999999" customHeight="1" x14ac:dyDescent="0.25">
      <c r="A972" s="89"/>
      <c r="B972" s="90"/>
    </row>
    <row r="973" spans="1:2" ht="19.899999999999999" customHeight="1" x14ac:dyDescent="0.25">
      <c r="A973" s="89"/>
      <c r="B973" s="90"/>
    </row>
    <row r="974" spans="1:2" ht="19.899999999999999" customHeight="1" x14ac:dyDescent="0.25">
      <c r="A974" s="89"/>
      <c r="B974" s="90"/>
    </row>
    <row r="975" spans="1:2" ht="19.899999999999999" customHeight="1" x14ac:dyDescent="0.25">
      <c r="A975" s="89"/>
      <c r="B975" s="90"/>
    </row>
    <row r="976" spans="1:2" ht="19.899999999999999" customHeight="1" x14ac:dyDescent="0.25">
      <c r="A976" s="89"/>
      <c r="B976" s="90"/>
    </row>
    <row r="977" spans="1:2" ht="19.899999999999999" customHeight="1" x14ac:dyDescent="0.25">
      <c r="A977" s="89"/>
      <c r="B977" s="90"/>
    </row>
    <row r="978" spans="1:2" ht="19.899999999999999" customHeight="1" x14ac:dyDescent="0.25">
      <c r="A978" s="89"/>
      <c r="B978" s="90"/>
    </row>
    <row r="979" spans="1:2" ht="19.899999999999999" customHeight="1" x14ac:dyDescent="0.25">
      <c r="A979" s="89"/>
      <c r="B979" s="90"/>
    </row>
    <row r="980" spans="1:2" ht="19.899999999999999" customHeight="1" x14ac:dyDescent="0.25">
      <c r="A980" s="89"/>
      <c r="B980" s="90"/>
    </row>
    <row r="981" spans="1:2" ht="19.899999999999999" customHeight="1" x14ac:dyDescent="0.25">
      <c r="A981" s="89"/>
      <c r="B981" s="90"/>
    </row>
    <row r="982" spans="1:2" ht="19.899999999999999" customHeight="1" x14ac:dyDescent="0.25">
      <c r="A982" s="89"/>
      <c r="B982" s="90"/>
    </row>
    <row r="983" spans="1:2" ht="19.899999999999999" customHeight="1" x14ac:dyDescent="0.25">
      <c r="A983" s="89"/>
      <c r="B983" s="90"/>
    </row>
    <row r="984" spans="1:2" ht="19.899999999999999" customHeight="1" x14ac:dyDescent="0.25">
      <c r="A984" s="89"/>
      <c r="B984" s="90"/>
    </row>
    <row r="985" spans="1:2" ht="19.899999999999999" customHeight="1" x14ac:dyDescent="0.25">
      <c r="A985" s="89"/>
      <c r="B985" s="90"/>
    </row>
    <row r="986" spans="1:2" ht="19.899999999999999" customHeight="1" x14ac:dyDescent="0.25">
      <c r="A986" s="89"/>
      <c r="B986" s="90"/>
    </row>
    <row r="987" spans="1:2" ht="19.899999999999999" customHeight="1" x14ac:dyDescent="0.25">
      <c r="A987" s="89"/>
      <c r="B987" s="90"/>
    </row>
    <row r="988" spans="1:2" ht="19.899999999999999" customHeight="1" x14ac:dyDescent="0.25">
      <c r="A988" s="89"/>
      <c r="B988" s="90"/>
    </row>
    <row r="989" spans="1:2" ht="19.899999999999999" customHeight="1" x14ac:dyDescent="0.25">
      <c r="A989" s="89"/>
      <c r="B989" s="90"/>
    </row>
    <row r="990" spans="1:2" ht="19.899999999999999" customHeight="1" x14ac:dyDescent="0.25">
      <c r="A990" s="89"/>
      <c r="B990" s="90"/>
    </row>
    <row r="991" spans="1:2" ht="19.899999999999999" customHeight="1" x14ac:dyDescent="0.25">
      <c r="A991" s="89"/>
      <c r="B991" s="90"/>
    </row>
    <row r="992" spans="1:2" ht="19.899999999999999" customHeight="1" x14ac:dyDescent="0.25">
      <c r="A992" s="89"/>
      <c r="B992" s="90"/>
    </row>
    <row r="993" spans="1:2" ht="19.899999999999999" customHeight="1" x14ac:dyDescent="0.25">
      <c r="A993" s="89"/>
      <c r="B993" s="90"/>
    </row>
    <row r="994" spans="1:2" ht="19.899999999999999" customHeight="1" x14ac:dyDescent="0.25">
      <c r="A994" s="89"/>
      <c r="B994" s="90"/>
    </row>
    <row r="995" spans="1:2" ht="19.899999999999999" customHeight="1" x14ac:dyDescent="0.25">
      <c r="A995" s="89"/>
      <c r="B995" s="90"/>
    </row>
    <row r="996" spans="1:2" ht="19.899999999999999" customHeight="1" x14ac:dyDescent="0.25">
      <c r="A996" s="89"/>
      <c r="B996" s="90"/>
    </row>
    <row r="997" spans="1:2" ht="19.899999999999999" customHeight="1" x14ac:dyDescent="0.25">
      <c r="A997" s="89"/>
      <c r="B997" s="90"/>
    </row>
    <row r="998" spans="1:2" ht="19.899999999999999" customHeight="1" x14ac:dyDescent="0.25">
      <c r="A998" s="89"/>
      <c r="B998" s="90"/>
    </row>
    <row r="999" spans="1:2" ht="19.899999999999999" customHeight="1" x14ac:dyDescent="0.25">
      <c r="A999" s="89"/>
      <c r="B999" s="90"/>
    </row>
    <row r="1000" spans="1:2" ht="19.899999999999999" customHeight="1" x14ac:dyDescent="0.25">
      <c r="A1000" s="89"/>
      <c r="B1000" s="90"/>
    </row>
    <row r="1001" spans="1:2" ht="19.899999999999999" customHeight="1" x14ac:dyDescent="0.25">
      <c r="A1001" s="89"/>
      <c r="B1001" s="90"/>
    </row>
    <row r="1002" spans="1:2" ht="19.899999999999999" customHeight="1" x14ac:dyDescent="0.25">
      <c r="A1002" s="89"/>
      <c r="B1002" s="90"/>
    </row>
    <row r="1003" spans="1:2" ht="19.899999999999999" customHeight="1" x14ac:dyDescent="0.25">
      <c r="A1003" s="89"/>
      <c r="B1003" s="90"/>
    </row>
    <row r="1004" spans="1:2" ht="19.899999999999999" customHeight="1" x14ac:dyDescent="0.25">
      <c r="A1004" s="89"/>
      <c r="B1004" s="90"/>
    </row>
    <row r="1005" spans="1:2" ht="19.899999999999999" customHeight="1" x14ac:dyDescent="0.25">
      <c r="A1005" s="89"/>
      <c r="B1005" s="90"/>
    </row>
    <row r="1006" spans="1:2" ht="19.899999999999999" customHeight="1" x14ac:dyDescent="0.25">
      <c r="A1006" s="89"/>
      <c r="B1006" s="90"/>
    </row>
    <row r="1007" spans="1:2" ht="19.899999999999999" customHeight="1" x14ac:dyDescent="0.25">
      <c r="A1007" s="89"/>
      <c r="B1007" s="90"/>
    </row>
    <row r="1008" spans="1:2" ht="19.899999999999999" customHeight="1" x14ac:dyDescent="0.25">
      <c r="A1008" s="89"/>
      <c r="B1008" s="90"/>
    </row>
    <row r="1009" spans="1:2" ht="19.899999999999999" customHeight="1" x14ac:dyDescent="0.25">
      <c r="A1009" s="89"/>
      <c r="B1009" s="90"/>
    </row>
    <row r="1010" spans="1:2" ht="19.899999999999999" customHeight="1" x14ac:dyDescent="0.25">
      <c r="A1010" s="89"/>
      <c r="B1010" s="90"/>
    </row>
    <row r="1011" spans="1:2" ht="19.899999999999999" customHeight="1" x14ac:dyDescent="0.25">
      <c r="A1011" s="89"/>
      <c r="B1011" s="90"/>
    </row>
    <row r="1012" spans="1:2" ht="19.899999999999999" customHeight="1" x14ac:dyDescent="0.25">
      <c r="A1012" s="89"/>
      <c r="B1012" s="90"/>
    </row>
    <row r="1013" spans="1:2" ht="19.899999999999999" customHeight="1" x14ac:dyDescent="0.25">
      <c r="A1013" s="89"/>
      <c r="B1013" s="90"/>
    </row>
    <row r="1014" spans="1:2" ht="19.899999999999999" customHeight="1" x14ac:dyDescent="0.25">
      <c r="A1014" s="89"/>
      <c r="B1014" s="90"/>
    </row>
    <row r="1015" spans="1:2" ht="19.899999999999999" customHeight="1" x14ac:dyDescent="0.25">
      <c r="A1015" s="89"/>
      <c r="B1015" s="90"/>
    </row>
    <row r="1016" spans="1:2" ht="19.899999999999999" customHeight="1" x14ac:dyDescent="0.25">
      <c r="A1016" s="89"/>
      <c r="B1016" s="90"/>
    </row>
    <row r="1017" spans="1:2" ht="19.899999999999999" customHeight="1" x14ac:dyDescent="0.25">
      <c r="A1017" s="89"/>
      <c r="B1017" s="90"/>
    </row>
    <row r="1018" spans="1:2" ht="19.899999999999999" customHeight="1" x14ac:dyDescent="0.25">
      <c r="A1018" s="89"/>
      <c r="B1018" s="90"/>
    </row>
    <row r="1019" spans="1:2" ht="19.899999999999999" customHeight="1" x14ac:dyDescent="0.25">
      <c r="A1019" s="89"/>
      <c r="B1019" s="90"/>
    </row>
    <row r="1020" spans="1:2" ht="19.899999999999999" customHeight="1" x14ac:dyDescent="0.25">
      <c r="A1020" s="89"/>
      <c r="B1020" s="90"/>
    </row>
    <row r="1021" spans="1:2" ht="19.899999999999999" customHeight="1" x14ac:dyDescent="0.25">
      <c r="A1021" s="89"/>
      <c r="B1021" s="90"/>
    </row>
    <row r="1022" spans="1:2" ht="19.899999999999999" customHeight="1" x14ac:dyDescent="0.25">
      <c r="A1022" s="89"/>
      <c r="B1022" s="90"/>
    </row>
    <row r="1023" spans="1:2" ht="19.899999999999999" customHeight="1" x14ac:dyDescent="0.25">
      <c r="A1023" s="89"/>
      <c r="B1023" s="90"/>
    </row>
    <row r="1024" spans="1:2" ht="19.899999999999999" customHeight="1" x14ac:dyDescent="0.25">
      <c r="A1024" s="89"/>
      <c r="B1024" s="90"/>
    </row>
    <row r="1025" spans="1:2" ht="19.899999999999999" customHeight="1" x14ac:dyDescent="0.25">
      <c r="A1025" s="89"/>
      <c r="B1025" s="90"/>
    </row>
    <row r="1026" spans="1:2" ht="19.899999999999999" customHeight="1" x14ac:dyDescent="0.25">
      <c r="A1026" s="89"/>
      <c r="B1026" s="90"/>
    </row>
    <row r="1027" spans="1:2" ht="19.899999999999999" customHeight="1" x14ac:dyDescent="0.25">
      <c r="A1027" s="89"/>
      <c r="B1027" s="90"/>
    </row>
    <row r="1028" spans="1:2" ht="19.899999999999999" customHeight="1" x14ac:dyDescent="0.25">
      <c r="A1028" s="89"/>
      <c r="B1028" s="90"/>
    </row>
    <row r="1029" spans="1:2" ht="19.899999999999999" customHeight="1" x14ac:dyDescent="0.25">
      <c r="A1029" s="89"/>
      <c r="B1029" s="90"/>
    </row>
    <row r="1030" spans="1:2" ht="19.899999999999999" customHeight="1" x14ac:dyDescent="0.25">
      <c r="A1030" s="89"/>
      <c r="B1030" s="90"/>
    </row>
    <row r="1031" spans="1:2" ht="19.899999999999999" customHeight="1" x14ac:dyDescent="0.25">
      <c r="A1031" s="89"/>
      <c r="B1031" s="90"/>
    </row>
    <row r="1032" spans="1:2" ht="19.899999999999999" customHeight="1" x14ac:dyDescent="0.25">
      <c r="A1032" s="89"/>
      <c r="B1032" s="90"/>
    </row>
    <row r="1033" spans="1:2" ht="19.899999999999999" customHeight="1" x14ac:dyDescent="0.25">
      <c r="A1033" s="89"/>
      <c r="B1033" s="90"/>
    </row>
    <row r="1034" spans="1:2" ht="19.899999999999999" customHeight="1" x14ac:dyDescent="0.25">
      <c r="A1034" s="89"/>
      <c r="B1034" s="90"/>
    </row>
    <row r="1035" spans="1:2" ht="19.899999999999999" customHeight="1" x14ac:dyDescent="0.25">
      <c r="A1035" s="89"/>
      <c r="B1035" s="90"/>
    </row>
    <row r="1036" spans="1:2" ht="19.899999999999999" customHeight="1" x14ac:dyDescent="0.25">
      <c r="A1036" s="89"/>
      <c r="B1036" s="90"/>
    </row>
    <row r="1037" spans="1:2" ht="19.899999999999999" customHeight="1" x14ac:dyDescent="0.25">
      <c r="A1037" s="89"/>
      <c r="B1037" s="90"/>
    </row>
    <row r="1038" spans="1:2" ht="19.899999999999999" customHeight="1" x14ac:dyDescent="0.25">
      <c r="A1038" s="89"/>
      <c r="B1038" s="90"/>
    </row>
    <row r="1039" spans="1:2" ht="19.899999999999999" customHeight="1" x14ac:dyDescent="0.25">
      <c r="A1039" s="89"/>
      <c r="B1039" s="90"/>
    </row>
    <row r="1040" spans="1:2" ht="19.899999999999999" customHeight="1" x14ac:dyDescent="0.25">
      <c r="A1040" s="89"/>
      <c r="B1040" s="90"/>
    </row>
    <row r="1041" spans="1:2" ht="19.899999999999999" customHeight="1" x14ac:dyDescent="0.25">
      <c r="A1041" s="89"/>
      <c r="B1041" s="90"/>
    </row>
    <row r="1042" spans="1:2" ht="19.899999999999999" customHeight="1" x14ac:dyDescent="0.25">
      <c r="A1042" s="89"/>
      <c r="B1042" s="90"/>
    </row>
    <row r="1043" spans="1:2" ht="19.899999999999999" customHeight="1" x14ac:dyDescent="0.25">
      <c r="A1043" s="89"/>
      <c r="B1043" s="90"/>
    </row>
    <row r="1044" spans="1:2" ht="19.899999999999999" customHeight="1" x14ac:dyDescent="0.25">
      <c r="A1044" s="89"/>
      <c r="B1044" s="90"/>
    </row>
    <row r="1045" spans="1:2" ht="19.899999999999999" customHeight="1" x14ac:dyDescent="0.25">
      <c r="A1045" s="89"/>
      <c r="B1045" s="90"/>
    </row>
    <row r="1046" spans="1:2" ht="19.899999999999999" customHeight="1" x14ac:dyDescent="0.25">
      <c r="A1046" s="89"/>
      <c r="B1046" s="90"/>
    </row>
    <row r="1047" spans="1:2" ht="19.899999999999999" customHeight="1" x14ac:dyDescent="0.25">
      <c r="A1047" s="89"/>
      <c r="B1047" s="90"/>
    </row>
    <row r="1048" spans="1:2" ht="19.899999999999999" customHeight="1" x14ac:dyDescent="0.25">
      <c r="A1048" s="89"/>
      <c r="B1048" s="90"/>
    </row>
    <row r="1049" spans="1:2" ht="19.899999999999999" customHeight="1" x14ac:dyDescent="0.25">
      <c r="A1049" s="89"/>
      <c r="B1049" s="90"/>
    </row>
    <row r="1050" spans="1:2" ht="19.899999999999999" customHeight="1" x14ac:dyDescent="0.25">
      <c r="A1050" s="89"/>
      <c r="B1050" s="90"/>
    </row>
    <row r="1051" spans="1:2" ht="19.899999999999999" customHeight="1" x14ac:dyDescent="0.25">
      <c r="A1051" s="89"/>
      <c r="B1051" s="90"/>
    </row>
    <row r="1052" spans="1:2" ht="19.899999999999999" customHeight="1" x14ac:dyDescent="0.25">
      <c r="A1052" s="89"/>
      <c r="B1052" s="90"/>
    </row>
    <row r="1053" spans="1:2" ht="19.899999999999999" customHeight="1" x14ac:dyDescent="0.25">
      <c r="A1053" s="89"/>
      <c r="B1053" s="90"/>
    </row>
    <row r="1054" spans="1:2" ht="19.899999999999999" customHeight="1" x14ac:dyDescent="0.25">
      <c r="A1054" s="89"/>
      <c r="B1054" s="90"/>
    </row>
    <row r="1055" spans="1:2" ht="19.899999999999999" customHeight="1" x14ac:dyDescent="0.25">
      <c r="A1055" s="89"/>
      <c r="B1055" s="90"/>
    </row>
    <row r="1056" spans="1:2" ht="19.899999999999999" customHeight="1" x14ac:dyDescent="0.25">
      <c r="A1056" s="89"/>
      <c r="B1056" s="90"/>
    </row>
    <row r="1057" spans="1:2" ht="19.899999999999999" customHeight="1" x14ac:dyDescent="0.25">
      <c r="A1057" s="89"/>
      <c r="B1057" s="90"/>
    </row>
    <row r="1058" spans="1:2" ht="19.899999999999999" customHeight="1" x14ac:dyDescent="0.25">
      <c r="A1058" s="89"/>
      <c r="B1058" s="90"/>
    </row>
    <row r="1059" spans="1:2" ht="19.899999999999999" customHeight="1" x14ac:dyDescent="0.25">
      <c r="A1059" s="89"/>
      <c r="B1059" s="90"/>
    </row>
    <row r="1060" spans="1:2" ht="19.899999999999999" customHeight="1" x14ac:dyDescent="0.25">
      <c r="A1060" s="89"/>
      <c r="B1060" s="90"/>
    </row>
    <row r="1061" spans="1:2" ht="19.899999999999999" customHeight="1" x14ac:dyDescent="0.25">
      <c r="A1061" s="89"/>
      <c r="B1061" s="90"/>
    </row>
    <row r="1062" spans="1:2" ht="19.899999999999999" customHeight="1" x14ac:dyDescent="0.25">
      <c r="A1062" s="89"/>
      <c r="B1062" s="90"/>
    </row>
    <row r="1063" spans="1:2" ht="19.899999999999999" customHeight="1" x14ac:dyDescent="0.25">
      <c r="A1063" s="89"/>
      <c r="B1063" s="90"/>
    </row>
    <row r="1064" spans="1:2" ht="19.899999999999999" customHeight="1" x14ac:dyDescent="0.25">
      <c r="A1064" s="89"/>
      <c r="B1064" s="90"/>
    </row>
    <row r="1065" spans="1:2" ht="19.899999999999999" customHeight="1" x14ac:dyDescent="0.25">
      <c r="A1065" s="89"/>
      <c r="B1065" s="90"/>
    </row>
    <row r="1066" spans="1:2" ht="19.899999999999999" customHeight="1" x14ac:dyDescent="0.25">
      <c r="A1066" s="89"/>
      <c r="B1066" s="90"/>
    </row>
    <row r="1067" spans="1:2" ht="19.899999999999999" customHeight="1" x14ac:dyDescent="0.25">
      <c r="A1067" s="89"/>
      <c r="B1067" s="90"/>
    </row>
    <row r="1068" spans="1:2" ht="19.899999999999999" customHeight="1" x14ac:dyDescent="0.25">
      <c r="A1068" s="89"/>
      <c r="B1068" s="90"/>
    </row>
    <row r="1069" spans="1:2" ht="19.899999999999999" customHeight="1" x14ac:dyDescent="0.25">
      <c r="A1069" s="89"/>
      <c r="B1069" s="90"/>
    </row>
    <row r="1070" spans="1:2" ht="19.899999999999999" customHeight="1" x14ac:dyDescent="0.25">
      <c r="A1070" s="89"/>
      <c r="B1070" s="90"/>
    </row>
    <row r="1071" spans="1:2" ht="19.899999999999999" customHeight="1" x14ac:dyDescent="0.25">
      <c r="A1071" s="89"/>
      <c r="B1071" s="90"/>
    </row>
    <row r="1072" spans="1:2" ht="19.899999999999999" customHeight="1" x14ac:dyDescent="0.25">
      <c r="A1072" s="89"/>
      <c r="B1072" s="90"/>
    </row>
    <row r="1073" spans="1:2" ht="19.899999999999999" customHeight="1" x14ac:dyDescent="0.25">
      <c r="A1073" s="89"/>
      <c r="B1073" s="90"/>
    </row>
    <row r="1074" spans="1:2" ht="19.899999999999999" customHeight="1" x14ac:dyDescent="0.25">
      <c r="A1074" s="89"/>
      <c r="B1074" s="90"/>
    </row>
    <row r="1075" spans="1:2" ht="19.899999999999999" customHeight="1" x14ac:dyDescent="0.25">
      <c r="A1075" s="89"/>
      <c r="B1075" s="90"/>
    </row>
    <row r="1076" spans="1:2" ht="19.899999999999999" customHeight="1" x14ac:dyDescent="0.25">
      <c r="A1076" s="89"/>
      <c r="B1076" s="90"/>
    </row>
    <row r="1077" spans="1:2" ht="19.899999999999999" customHeight="1" x14ac:dyDescent="0.25">
      <c r="A1077" s="89"/>
      <c r="B1077" s="90"/>
    </row>
    <row r="1078" spans="1:2" ht="19.899999999999999" customHeight="1" x14ac:dyDescent="0.25">
      <c r="A1078" s="89"/>
      <c r="B1078" s="90"/>
    </row>
    <row r="1079" spans="1:2" ht="19.899999999999999" customHeight="1" x14ac:dyDescent="0.25">
      <c r="A1079" s="89"/>
      <c r="B1079" s="90"/>
    </row>
    <row r="1080" spans="1:2" ht="19.899999999999999" customHeight="1" x14ac:dyDescent="0.25">
      <c r="A1080" s="89"/>
      <c r="B1080" s="90"/>
    </row>
    <row r="1081" spans="1:2" ht="19.899999999999999" customHeight="1" x14ac:dyDescent="0.25">
      <c r="A1081" s="89"/>
      <c r="B1081" s="90"/>
    </row>
    <row r="1082" spans="1:2" ht="19.899999999999999" customHeight="1" x14ac:dyDescent="0.25">
      <c r="A1082" s="89"/>
      <c r="B1082" s="90"/>
    </row>
    <row r="1083" spans="1:2" ht="19.899999999999999" customHeight="1" x14ac:dyDescent="0.25">
      <c r="A1083" s="89"/>
      <c r="B1083" s="90"/>
    </row>
    <row r="1084" spans="1:2" ht="19.899999999999999" customHeight="1" x14ac:dyDescent="0.25">
      <c r="A1084" s="89"/>
      <c r="B1084" s="90"/>
    </row>
    <row r="1085" spans="1:2" ht="19.899999999999999" customHeight="1" x14ac:dyDescent="0.25">
      <c r="A1085" s="89"/>
      <c r="B1085" s="90"/>
    </row>
    <row r="1086" spans="1:2" ht="19.899999999999999" customHeight="1" x14ac:dyDescent="0.25">
      <c r="A1086" s="89"/>
      <c r="B1086" s="90"/>
    </row>
    <row r="1087" spans="1:2" ht="19.899999999999999" customHeight="1" x14ac:dyDescent="0.25">
      <c r="A1087" s="89"/>
      <c r="B1087" s="90"/>
    </row>
    <row r="1088" spans="1:2" ht="19.899999999999999" customHeight="1" x14ac:dyDescent="0.25">
      <c r="A1088" s="89"/>
      <c r="B1088" s="90"/>
    </row>
    <row r="1089" spans="1:2" ht="19.899999999999999" customHeight="1" x14ac:dyDescent="0.25">
      <c r="A1089" s="89"/>
      <c r="B1089" s="90"/>
    </row>
    <row r="1090" spans="1:2" ht="19.899999999999999" customHeight="1" x14ac:dyDescent="0.25">
      <c r="A1090" s="89"/>
      <c r="B1090" s="90"/>
    </row>
    <row r="1091" spans="1:2" ht="19.899999999999999" customHeight="1" x14ac:dyDescent="0.25">
      <c r="A1091" s="89"/>
      <c r="B1091" s="90"/>
    </row>
    <row r="1092" spans="1:2" ht="19.899999999999999" customHeight="1" x14ac:dyDescent="0.25">
      <c r="A1092" s="89"/>
      <c r="B1092" s="90"/>
    </row>
    <row r="1093" spans="1:2" ht="19.899999999999999" customHeight="1" x14ac:dyDescent="0.25">
      <c r="A1093" s="89"/>
      <c r="B1093" s="90"/>
    </row>
    <row r="1094" spans="1:2" ht="19.899999999999999" customHeight="1" x14ac:dyDescent="0.25">
      <c r="A1094" s="89"/>
      <c r="B1094" s="90"/>
    </row>
    <row r="1095" spans="1:2" ht="19.899999999999999" customHeight="1" x14ac:dyDescent="0.25">
      <c r="A1095" s="89"/>
      <c r="B1095" s="90"/>
    </row>
    <row r="1096" spans="1:2" ht="19.899999999999999" customHeight="1" x14ac:dyDescent="0.25">
      <c r="A1096" s="89"/>
      <c r="B1096" s="90"/>
    </row>
    <row r="1097" spans="1:2" ht="19.899999999999999" customHeight="1" x14ac:dyDescent="0.25">
      <c r="A1097" s="89"/>
      <c r="B1097" s="90"/>
    </row>
    <row r="1098" spans="1:2" ht="19.899999999999999" customHeight="1" x14ac:dyDescent="0.25">
      <c r="A1098" s="89"/>
      <c r="B1098" s="90"/>
    </row>
    <row r="1099" spans="1:2" ht="19.899999999999999" customHeight="1" x14ac:dyDescent="0.25">
      <c r="A1099" s="89"/>
      <c r="B1099" s="90"/>
    </row>
    <row r="1100" spans="1:2" ht="19.899999999999999" customHeight="1" x14ac:dyDescent="0.25">
      <c r="A1100" s="89"/>
      <c r="B1100" s="90"/>
    </row>
    <row r="1101" spans="1:2" ht="19.899999999999999" customHeight="1" x14ac:dyDescent="0.25">
      <c r="A1101" s="89"/>
      <c r="B1101" s="90"/>
    </row>
    <row r="1102" spans="1:2" ht="19.899999999999999" customHeight="1" x14ac:dyDescent="0.25">
      <c r="A1102" s="89"/>
      <c r="B1102" s="90"/>
    </row>
    <row r="1103" spans="1:2" ht="19.899999999999999" customHeight="1" x14ac:dyDescent="0.25">
      <c r="A1103" s="89"/>
      <c r="B1103" s="90"/>
    </row>
    <row r="1104" spans="1:2" ht="19.899999999999999" customHeight="1" x14ac:dyDescent="0.25">
      <c r="A1104" s="89"/>
      <c r="B1104" s="90"/>
    </row>
    <row r="1105" spans="1:2" ht="19.899999999999999" customHeight="1" x14ac:dyDescent="0.25">
      <c r="A1105" s="89"/>
      <c r="B1105" s="90"/>
    </row>
    <row r="1106" spans="1:2" ht="19.899999999999999" customHeight="1" x14ac:dyDescent="0.25">
      <c r="A1106" s="89"/>
      <c r="B1106" s="90"/>
    </row>
    <row r="1107" spans="1:2" ht="19.899999999999999" customHeight="1" x14ac:dyDescent="0.25">
      <c r="A1107" s="89"/>
      <c r="B1107" s="90"/>
    </row>
    <row r="1108" spans="1:2" ht="19.899999999999999" customHeight="1" x14ac:dyDescent="0.25">
      <c r="A1108" s="89"/>
      <c r="B1108" s="90"/>
    </row>
    <row r="1109" spans="1:2" ht="19.899999999999999" customHeight="1" x14ac:dyDescent="0.25">
      <c r="A1109" s="89"/>
      <c r="B1109" s="90"/>
    </row>
    <row r="1110" spans="1:2" ht="19.899999999999999" customHeight="1" x14ac:dyDescent="0.25">
      <c r="A1110" s="89"/>
      <c r="B1110" s="90"/>
    </row>
    <row r="1111" spans="1:2" ht="19.899999999999999" customHeight="1" x14ac:dyDescent="0.25">
      <c r="A1111" s="89"/>
      <c r="B1111" s="90"/>
    </row>
    <row r="1112" spans="1:2" ht="19.899999999999999" customHeight="1" x14ac:dyDescent="0.25">
      <c r="A1112" s="89"/>
      <c r="B1112" s="90"/>
    </row>
    <row r="1113" spans="1:2" ht="19.899999999999999" customHeight="1" x14ac:dyDescent="0.25">
      <c r="A1113" s="89"/>
      <c r="B1113" s="90"/>
    </row>
    <row r="1114" spans="1:2" ht="19.899999999999999" customHeight="1" x14ac:dyDescent="0.25">
      <c r="A1114" s="89"/>
      <c r="B1114" s="90"/>
    </row>
    <row r="1115" spans="1:2" ht="19.899999999999999" customHeight="1" x14ac:dyDescent="0.25">
      <c r="A1115" s="89"/>
      <c r="B1115" s="90"/>
    </row>
    <row r="1116" spans="1:2" ht="19.899999999999999" customHeight="1" x14ac:dyDescent="0.25">
      <c r="A1116" s="89"/>
      <c r="B1116" s="90"/>
    </row>
    <row r="1117" spans="1:2" ht="19.899999999999999" customHeight="1" x14ac:dyDescent="0.25">
      <c r="A1117" s="89"/>
      <c r="B1117" s="90"/>
    </row>
    <row r="1118" spans="1:2" ht="19.899999999999999" customHeight="1" x14ac:dyDescent="0.25">
      <c r="A1118" s="89"/>
      <c r="B1118" s="90"/>
    </row>
    <row r="1119" spans="1:2" ht="19.899999999999999" customHeight="1" x14ac:dyDescent="0.25">
      <c r="A1119" s="89"/>
      <c r="B1119" s="90"/>
    </row>
    <row r="1120" spans="1:2" ht="19.899999999999999" customHeight="1" x14ac:dyDescent="0.25">
      <c r="A1120" s="89"/>
      <c r="B1120" s="90"/>
    </row>
    <row r="1121" spans="1:2" ht="19.899999999999999" customHeight="1" x14ac:dyDescent="0.25">
      <c r="A1121" s="89"/>
      <c r="B1121" s="90"/>
    </row>
    <row r="1122" spans="1:2" ht="19.899999999999999" customHeight="1" x14ac:dyDescent="0.25">
      <c r="A1122" s="89"/>
      <c r="B1122" s="90"/>
    </row>
    <row r="1123" spans="1:2" ht="19.899999999999999" customHeight="1" x14ac:dyDescent="0.25">
      <c r="A1123" s="89"/>
      <c r="B1123" s="90"/>
    </row>
    <row r="1124" spans="1:2" ht="19.899999999999999" customHeight="1" x14ac:dyDescent="0.25">
      <c r="A1124" s="89"/>
      <c r="B1124" s="90"/>
    </row>
    <row r="1125" spans="1:2" ht="19.899999999999999" customHeight="1" x14ac:dyDescent="0.25">
      <c r="A1125" s="89"/>
      <c r="B1125" s="90"/>
    </row>
    <row r="1126" spans="1:2" ht="19.899999999999999" customHeight="1" x14ac:dyDescent="0.25">
      <c r="A1126" s="89"/>
      <c r="B1126" s="90"/>
    </row>
    <row r="1127" spans="1:2" ht="19.899999999999999" customHeight="1" x14ac:dyDescent="0.25">
      <c r="A1127" s="89"/>
      <c r="B1127" s="90"/>
    </row>
    <row r="1128" spans="1:2" ht="19.899999999999999" customHeight="1" x14ac:dyDescent="0.25">
      <c r="A1128" s="89"/>
      <c r="B1128" s="90"/>
    </row>
    <row r="1129" spans="1:2" ht="19.899999999999999" customHeight="1" x14ac:dyDescent="0.25">
      <c r="A1129" s="89"/>
      <c r="B1129" s="90"/>
    </row>
    <row r="1130" spans="1:2" ht="19.899999999999999" customHeight="1" x14ac:dyDescent="0.25">
      <c r="A1130" s="89"/>
      <c r="B1130" s="90"/>
    </row>
    <row r="1131" spans="1:2" ht="19.899999999999999" customHeight="1" x14ac:dyDescent="0.25">
      <c r="A1131" s="89"/>
      <c r="B1131" s="90"/>
    </row>
    <row r="1132" spans="1:2" ht="19.899999999999999" customHeight="1" x14ac:dyDescent="0.25">
      <c r="A1132" s="89"/>
      <c r="B1132" s="90"/>
    </row>
    <row r="1133" spans="1:2" ht="19.899999999999999" customHeight="1" x14ac:dyDescent="0.25">
      <c r="A1133" s="89"/>
      <c r="B1133" s="90"/>
    </row>
    <row r="1134" spans="1:2" ht="19.899999999999999" customHeight="1" x14ac:dyDescent="0.25">
      <c r="A1134" s="89"/>
      <c r="B1134" s="90"/>
    </row>
    <row r="1135" spans="1:2" ht="19.899999999999999" customHeight="1" x14ac:dyDescent="0.25">
      <c r="A1135" s="89"/>
      <c r="B1135" s="90"/>
    </row>
    <row r="1136" spans="1:2" ht="19.899999999999999" customHeight="1" x14ac:dyDescent="0.25">
      <c r="A1136" s="89"/>
      <c r="B1136" s="90"/>
    </row>
    <row r="1137" spans="1:2" ht="19.899999999999999" customHeight="1" x14ac:dyDescent="0.25">
      <c r="A1137" s="89"/>
      <c r="B1137" s="90"/>
    </row>
    <row r="1138" spans="1:2" ht="19.899999999999999" customHeight="1" x14ac:dyDescent="0.25">
      <c r="A1138" s="89"/>
      <c r="B1138" s="90"/>
    </row>
    <row r="1139" spans="1:2" ht="19.899999999999999" customHeight="1" x14ac:dyDescent="0.25">
      <c r="A1139" s="89"/>
      <c r="B1139" s="90"/>
    </row>
    <row r="1140" spans="1:2" ht="19.899999999999999" customHeight="1" x14ac:dyDescent="0.25">
      <c r="A1140" s="89"/>
      <c r="B1140" s="90"/>
    </row>
    <row r="1141" spans="1:2" ht="19.899999999999999" customHeight="1" x14ac:dyDescent="0.25">
      <c r="A1141" s="89"/>
      <c r="B1141" s="90"/>
    </row>
    <row r="1142" spans="1:2" ht="19.899999999999999" customHeight="1" x14ac:dyDescent="0.25">
      <c r="A1142" s="89"/>
      <c r="B1142" s="90"/>
    </row>
    <row r="1143" spans="1:2" ht="19.899999999999999" customHeight="1" x14ac:dyDescent="0.25">
      <c r="A1143" s="89"/>
      <c r="B1143" s="90"/>
    </row>
    <row r="1144" spans="1:2" ht="19.899999999999999" customHeight="1" x14ac:dyDescent="0.25">
      <c r="A1144" s="89"/>
      <c r="B1144" s="90"/>
    </row>
    <row r="1145" spans="1:2" ht="19.899999999999999" customHeight="1" x14ac:dyDescent="0.25">
      <c r="A1145" s="89"/>
      <c r="B1145" s="90"/>
    </row>
    <row r="1146" spans="1:2" ht="19.899999999999999" customHeight="1" x14ac:dyDescent="0.25">
      <c r="A1146" s="89"/>
      <c r="B1146" s="90"/>
    </row>
    <row r="1147" spans="1:2" ht="19.899999999999999" customHeight="1" x14ac:dyDescent="0.25">
      <c r="A1147" s="89"/>
      <c r="B1147" s="90"/>
    </row>
    <row r="1148" spans="1:2" ht="19.899999999999999" customHeight="1" x14ac:dyDescent="0.25">
      <c r="A1148" s="89"/>
      <c r="B1148" s="90"/>
    </row>
    <row r="1149" spans="1:2" ht="19.899999999999999" customHeight="1" x14ac:dyDescent="0.25">
      <c r="A1149" s="89"/>
      <c r="B1149" s="90"/>
    </row>
    <row r="1150" spans="1:2" ht="19.899999999999999" customHeight="1" x14ac:dyDescent="0.25">
      <c r="A1150" s="89"/>
      <c r="B1150" s="90"/>
    </row>
    <row r="1151" spans="1:2" ht="19.899999999999999" customHeight="1" x14ac:dyDescent="0.25">
      <c r="A1151" s="89"/>
      <c r="B1151" s="90"/>
    </row>
    <row r="1152" spans="1:2" ht="19.899999999999999" customHeight="1" x14ac:dyDescent="0.25">
      <c r="A1152" s="89"/>
      <c r="B1152" s="90"/>
    </row>
    <row r="1153" spans="1:2" ht="19.899999999999999" customHeight="1" x14ac:dyDescent="0.25">
      <c r="A1153" s="89"/>
      <c r="B1153" s="90"/>
    </row>
    <row r="1154" spans="1:2" ht="19.899999999999999" customHeight="1" x14ac:dyDescent="0.25">
      <c r="A1154" s="89"/>
      <c r="B1154" s="90"/>
    </row>
    <row r="1155" spans="1:2" ht="19.899999999999999" customHeight="1" x14ac:dyDescent="0.25">
      <c r="A1155" s="89"/>
      <c r="B1155" s="90"/>
    </row>
    <row r="1156" spans="1:2" ht="19.899999999999999" customHeight="1" x14ac:dyDescent="0.25">
      <c r="A1156" s="89"/>
      <c r="B1156" s="90"/>
    </row>
    <row r="1157" spans="1:2" ht="19.899999999999999" customHeight="1" x14ac:dyDescent="0.25">
      <c r="A1157" s="89"/>
      <c r="B1157" s="90"/>
    </row>
    <row r="1158" spans="1:2" ht="19.899999999999999" customHeight="1" x14ac:dyDescent="0.25">
      <c r="A1158" s="89"/>
      <c r="B1158" s="90"/>
    </row>
    <row r="1159" spans="1:2" ht="19.899999999999999" customHeight="1" x14ac:dyDescent="0.25">
      <c r="A1159" s="89"/>
      <c r="B1159" s="90"/>
    </row>
    <row r="1160" spans="1:2" ht="19.899999999999999" customHeight="1" x14ac:dyDescent="0.25">
      <c r="A1160" s="89"/>
      <c r="B1160" s="90"/>
    </row>
    <row r="1161" spans="1:2" ht="19.899999999999999" customHeight="1" x14ac:dyDescent="0.25">
      <c r="A1161" s="89"/>
      <c r="B1161" s="90"/>
    </row>
    <row r="1162" spans="1:2" ht="19.899999999999999" customHeight="1" x14ac:dyDescent="0.25">
      <c r="A1162" s="89"/>
      <c r="B1162" s="90"/>
    </row>
    <row r="1163" spans="1:2" ht="19.899999999999999" customHeight="1" x14ac:dyDescent="0.25">
      <c r="A1163" s="89"/>
      <c r="B1163" s="90"/>
    </row>
    <row r="1164" spans="1:2" ht="19.899999999999999" customHeight="1" x14ac:dyDescent="0.25">
      <c r="A1164" s="89"/>
      <c r="B1164" s="90"/>
    </row>
    <row r="1165" spans="1:2" ht="19.899999999999999" customHeight="1" x14ac:dyDescent="0.25">
      <c r="A1165" s="89"/>
      <c r="B1165" s="90"/>
    </row>
    <row r="1166" spans="1:2" ht="19.899999999999999" customHeight="1" x14ac:dyDescent="0.25">
      <c r="A1166" s="89"/>
      <c r="B1166" s="90"/>
    </row>
    <row r="1167" spans="1:2" ht="19.899999999999999" customHeight="1" x14ac:dyDescent="0.25">
      <c r="A1167" s="89"/>
      <c r="B1167" s="90"/>
    </row>
    <row r="1168" spans="1:2" ht="19.899999999999999" customHeight="1" x14ac:dyDescent="0.25">
      <c r="A1168" s="89"/>
      <c r="B1168" s="90"/>
    </row>
    <row r="1169" spans="1:2" ht="19.899999999999999" customHeight="1" x14ac:dyDescent="0.25">
      <c r="A1169" s="89"/>
      <c r="B1169" s="90"/>
    </row>
    <row r="1170" spans="1:2" ht="19.899999999999999" customHeight="1" x14ac:dyDescent="0.25">
      <c r="A1170" s="89"/>
      <c r="B1170" s="90"/>
    </row>
    <row r="1171" spans="1:2" ht="19.899999999999999" customHeight="1" x14ac:dyDescent="0.25">
      <c r="A1171" s="89"/>
      <c r="B1171" s="90"/>
    </row>
    <row r="1172" spans="1:2" ht="19.899999999999999" customHeight="1" x14ac:dyDescent="0.25">
      <c r="A1172" s="89"/>
      <c r="B1172" s="90"/>
    </row>
    <row r="1173" spans="1:2" ht="19.899999999999999" customHeight="1" x14ac:dyDescent="0.25">
      <c r="A1173" s="89"/>
      <c r="B1173" s="90"/>
    </row>
    <row r="1174" spans="1:2" ht="19.899999999999999" customHeight="1" x14ac:dyDescent="0.25">
      <c r="A1174" s="89"/>
      <c r="B1174" s="90"/>
    </row>
    <row r="1175" spans="1:2" ht="19.899999999999999" customHeight="1" x14ac:dyDescent="0.25">
      <c r="A1175" s="89"/>
      <c r="B1175" s="90"/>
    </row>
    <row r="1176" spans="1:2" ht="19.899999999999999" customHeight="1" x14ac:dyDescent="0.25">
      <c r="A1176" s="89"/>
      <c r="B1176" s="90"/>
    </row>
    <row r="1177" spans="1:2" ht="19.899999999999999" customHeight="1" x14ac:dyDescent="0.25">
      <c r="A1177" s="89"/>
      <c r="B1177" s="90"/>
    </row>
    <row r="1178" spans="1:2" ht="19.899999999999999" customHeight="1" x14ac:dyDescent="0.25">
      <c r="A1178" s="89"/>
      <c r="B1178" s="90"/>
    </row>
    <row r="1179" spans="1:2" ht="19.899999999999999" customHeight="1" x14ac:dyDescent="0.25">
      <c r="A1179" s="89"/>
      <c r="B1179" s="90"/>
    </row>
    <row r="1180" spans="1:2" ht="19.899999999999999" customHeight="1" x14ac:dyDescent="0.25">
      <c r="A1180" s="89"/>
      <c r="B1180" s="90"/>
    </row>
    <row r="1181" spans="1:2" ht="19.899999999999999" customHeight="1" x14ac:dyDescent="0.25">
      <c r="A1181" s="89"/>
      <c r="B1181" s="90"/>
    </row>
    <row r="1182" spans="1:2" ht="19.899999999999999" customHeight="1" x14ac:dyDescent="0.25">
      <c r="A1182" s="89"/>
      <c r="B1182" s="90"/>
    </row>
    <row r="1183" spans="1:2" ht="19.899999999999999" customHeight="1" x14ac:dyDescent="0.25">
      <c r="A1183" s="89"/>
      <c r="B1183" s="90"/>
    </row>
    <row r="1184" spans="1:2" ht="19.899999999999999" customHeight="1" x14ac:dyDescent="0.25">
      <c r="A1184" s="89"/>
      <c r="B1184" s="90"/>
    </row>
    <row r="1185" spans="1:2" ht="19.899999999999999" customHeight="1" x14ac:dyDescent="0.25">
      <c r="A1185" s="89"/>
      <c r="B1185" s="90"/>
    </row>
    <row r="1186" spans="1:2" ht="19.899999999999999" customHeight="1" x14ac:dyDescent="0.25">
      <c r="A1186" s="89"/>
      <c r="B1186" s="90"/>
    </row>
    <row r="1187" spans="1:2" ht="19.899999999999999" customHeight="1" x14ac:dyDescent="0.25">
      <c r="A1187" s="89"/>
      <c r="B1187" s="90"/>
    </row>
    <row r="1188" spans="1:2" ht="19.899999999999999" customHeight="1" x14ac:dyDescent="0.25">
      <c r="A1188" s="89"/>
      <c r="B1188" s="90"/>
    </row>
    <row r="1189" spans="1:2" ht="19.899999999999999" customHeight="1" x14ac:dyDescent="0.25">
      <c r="A1189" s="89"/>
      <c r="B1189" s="90"/>
    </row>
    <row r="1190" spans="1:2" ht="19.899999999999999" customHeight="1" x14ac:dyDescent="0.25">
      <c r="A1190" s="89"/>
      <c r="B1190" s="90"/>
    </row>
    <row r="1191" spans="1:2" ht="19.899999999999999" customHeight="1" x14ac:dyDescent="0.25">
      <c r="A1191" s="89"/>
      <c r="B1191" s="90"/>
    </row>
    <row r="1192" spans="1:2" ht="19.899999999999999" customHeight="1" x14ac:dyDescent="0.25">
      <c r="A1192" s="89"/>
      <c r="B1192" s="90"/>
    </row>
    <row r="1193" spans="1:2" ht="19.899999999999999" customHeight="1" x14ac:dyDescent="0.25">
      <c r="A1193" s="89"/>
      <c r="B1193" s="90"/>
    </row>
    <row r="1194" spans="1:2" ht="19.899999999999999" customHeight="1" x14ac:dyDescent="0.25">
      <c r="A1194" s="89"/>
      <c r="B1194" s="90"/>
    </row>
    <row r="1195" spans="1:2" ht="19.899999999999999" customHeight="1" x14ac:dyDescent="0.25">
      <c r="A1195" s="89"/>
      <c r="B1195" s="90"/>
    </row>
    <row r="1196" spans="1:2" ht="19.899999999999999" customHeight="1" x14ac:dyDescent="0.25">
      <c r="A1196" s="89"/>
      <c r="B1196" s="90"/>
    </row>
    <row r="1197" spans="1:2" ht="19.899999999999999" customHeight="1" x14ac:dyDescent="0.25">
      <c r="A1197" s="89"/>
      <c r="B1197" s="90"/>
    </row>
    <row r="1198" spans="1:2" ht="19.899999999999999" customHeight="1" x14ac:dyDescent="0.25">
      <c r="A1198" s="89"/>
      <c r="B1198" s="90"/>
    </row>
    <row r="1199" spans="1:2" ht="19.899999999999999" customHeight="1" x14ac:dyDescent="0.25">
      <c r="A1199" s="89"/>
      <c r="B1199" s="90"/>
    </row>
    <row r="1200" spans="1:2" ht="19.899999999999999" customHeight="1" x14ac:dyDescent="0.25">
      <c r="A1200" s="89"/>
      <c r="B1200" s="90"/>
    </row>
    <row r="1201" spans="1:2" ht="19.899999999999999" customHeight="1" x14ac:dyDescent="0.25">
      <c r="A1201" s="89"/>
      <c r="B1201" s="90"/>
    </row>
    <row r="1202" spans="1:2" ht="19.899999999999999" customHeight="1" x14ac:dyDescent="0.25">
      <c r="A1202" s="89"/>
      <c r="B1202" s="90"/>
    </row>
    <row r="1203" spans="1:2" ht="19.899999999999999" customHeight="1" x14ac:dyDescent="0.25">
      <c r="A1203" s="89"/>
      <c r="B1203" s="90"/>
    </row>
    <row r="1204" spans="1:2" ht="19.899999999999999" customHeight="1" x14ac:dyDescent="0.25">
      <c r="A1204" s="89"/>
      <c r="B1204" s="90"/>
    </row>
    <row r="1205" spans="1:2" ht="19.899999999999999" customHeight="1" x14ac:dyDescent="0.25">
      <c r="A1205" s="89"/>
      <c r="B1205" s="90"/>
    </row>
    <row r="1206" spans="1:2" ht="19.899999999999999" customHeight="1" x14ac:dyDescent="0.25">
      <c r="A1206" s="89"/>
      <c r="B1206" s="90"/>
    </row>
    <row r="1207" spans="1:2" ht="19.899999999999999" customHeight="1" x14ac:dyDescent="0.25">
      <c r="A1207" s="89"/>
      <c r="B1207" s="90"/>
    </row>
    <row r="1208" spans="1:2" ht="19.899999999999999" customHeight="1" x14ac:dyDescent="0.25">
      <c r="A1208" s="89"/>
      <c r="B1208" s="90"/>
    </row>
    <row r="1209" spans="1:2" ht="19.899999999999999" customHeight="1" x14ac:dyDescent="0.25">
      <c r="A1209" s="89"/>
      <c r="B1209" s="90"/>
    </row>
    <row r="1210" spans="1:2" ht="19.899999999999999" customHeight="1" x14ac:dyDescent="0.25">
      <c r="A1210" s="89"/>
      <c r="B1210" s="90"/>
    </row>
    <row r="1211" spans="1:2" ht="19.899999999999999" customHeight="1" x14ac:dyDescent="0.25">
      <c r="A1211" s="89"/>
      <c r="B1211" s="90"/>
    </row>
    <row r="1212" spans="1:2" ht="19.899999999999999" customHeight="1" x14ac:dyDescent="0.25">
      <c r="A1212" s="89"/>
      <c r="B1212" s="90"/>
    </row>
    <row r="1213" spans="1:2" ht="19.899999999999999" customHeight="1" x14ac:dyDescent="0.25">
      <c r="A1213" s="89"/>
      <c r="B1213" s="90"/>
    </row>
    <row r="1214" spans="1:2" ht="19.899999999999999" customHeight="1" x14ac:dyDescent="0.25">
      <c r="A1214" s="89"/>
      <c r="B1214" s="90"/>
    </row>
    <row r="1215" spans="1:2" ht="19.899999999999999" customHeight="1" x14ac:dyDescent="0.25">
      <c r="A1215" s="89"/>
      <c r="B1215" s="90"/>
    </row>
    <row r="1216" spans="1:2" ht="19.899999999999999" customHeight="1" x14ac:dyDescent="0.25">
      <c r="A1216" s="89"/>
      <c r="B1216" s="90"/>
    </row>
    <row r="1217" spans="1:2" ht="19.899999999999999" customHeight="1" x14ac:dyDescent="0.25">
      <c r="A1217" s="89"/>
      <c r="B1217" s="90"/>
    </row>
    <row r="1218" spans="1:2" ht="19.899999999999999" customHeight="1" x14ac:dyDescent="0.25">
      <c r="A1218" s="89"/>
      <c r="B1218" s="90"/>
    </row>
    <row r="1219" spans="1:2" ht="19.899999999999999" customHeight="1" x14ac:dyDescent="0.25">
      <c r="A1219" s="89"/>
      <c r="B1219" s="90"/>
    </row>
    <row r="1220" spans="1:2" ht="19.899999999999999" customHeight="1" x14ac:dyDescent="0.25">
      <c r="A1220" s="89"/>
      <c r="B1220" s="90"/>
    </row>
    <row r="1221" spans="1:2" ht="19.899999999999999" customHeight="1" x14ac:dyDescent="0.25">
      <c r="A1221" s="89"/>
      <c r="B1221" s="90"/>
    </row>
    <row r="1222" spans="1:2" ht="19.899999999999999" customHeight="1" x14ac:dyDescent="0.25">
      <c r="A1222" s="89"/>
      <c r="B1222" s="90"/>
    </row>
    <row r="1223" spans="1:2" ht="19.899999999999999" customHeight="1" x14ac:dyDescent="0.25">
      <c r="A1223" s="89"/>
      <c r="B1223" s="90"/>
    </row>
    <row r="1224" spans="1:2" ht="19.899999999999999" customHeight="1" x14ac:dyDescent="0.25">
      <c r="A1224" s="89"/>
      <c r="B1224" s="90"/>
    </row>
    <row r="1225" spans="1:2" ht="19.899999999999999" customHeight="1" x14ac:dyDescent="0.25">
      <c r="A1225" s="89"/>
      <c r="B1225" s="90"/>
    </row>
    <row r="1226" spans="1:2" ht="19.899999999999999" customHeight="1" x14ac:dyDescent="0.25">
      <c r="A1226" s="89"/>
      <c r="B1226" s="90"/>
    </row>
    <row r="1227" spans="1:2" ht="19.899999999999999" customHeight="1" x14ac:dyDescent="0.25">
      <c r="A1227" s="89"/>
      <c r="B1227" s="90"/>
    </row>
    <row r="1228" spans="1:2" ht="19.899999999999999" customHeight="1" x14ac:dyDescent="0.25">
      <c r="A1228" s="89"/>
      <c r="B1228" s="90"/>
    </row>
    <row r="1229" spans="1:2" ht="19.899999999999999" customHeight="1" x14ac:dyDescent="0.25">
      <c r="A1229" s="89"/>
      <c r="B1229" s="90"/>
    </row>
    <row r="1230" spans="1:2" ht="19.899999999999999" customHeight="1" x14ac:dyDescent="0.25">
      <c r="A1230" s="89"/>
      <c r="B1230" s="90"/>
    </row>
    <row r="1231" spans="1:2" ht="19.899999999999999" customHeight="1" x14ac:dyDescent="0.25">
      <c r="A1231" s="89"/>
      <c r="B1231" s="90"/>
    </row>
    <row r="1232" spans="1:2" ht="19.899999999999999" customHeight="1" x14ac:dyDescent="0.25">
      <c r="A1232" s="89"/>
      <c r="B1232" s="90"/>
    </row>
    <row r="1233" spans="1:2" ht="19.899999999999999" customHeight="1" x14ac:dyDescent="0.25">
      <c r="A1233" s="89"/>
      <c r="B1233" s="90"/>
    </row>
    <row r="1234" spans="1:2" ht="19.899999999999999" customHeight="1" x14ac:dyDescent="0.25">
      <c r="A1234" s="89"/>
      <c r="B1234" s="90"/>
    </row>
    <row r="1235" spans="1:2" ht="19.899999999999999" customHeight="1" x14ac:dyDescent="0.25">
      <c r="A1235" s="89"/>
      <c r="B1235" s="90"/>
    </row>
    <row r="1236" spans="1:2" ht="19.899999999999999" customHeight="1" x14ac:dyDescent="0.25">
      <c r="A1236" s="89"/>
      <c r="B1236" s="90"/>
    </row>
    <row r="1237" spans="1:2" ht="19.899999999999999" customHeight="1" x14ac:dyDescent="0.25">
      <c r="A1237" s="89"/>
      <c r="B1237" s="90"/>
    </row>
    <row r="1238" spans="1:2" ht="19.899999999999999" customHeight="1" x14ac:dyDescent="0.25">
      <c r="A1238" s="89"/>
      <c r="B1238" s="90"/>
    </row>
    <row r="1239" spans="1:2" ht="19.899999999999999" customHeight="1" x14ac:dyDescent="0.25">
      <c r="A1239" s="89"/>
      <c r="B1239" s="90"/>
    </row>
    <row r="1240" spans="1:2" ht="19.899999999999999" customHeight="1" x14ac:dyDescent="0.25">
      <c r="A1240" s="89"/>
      <c r="B1240" s="90"/>
    </row>
    <row r="1241" spans="1:2" ht="19.899999999999999" customHeight="1" x14ac:dyDescent="0.25">
      <c r="A1241" s="89"/>
      <c r="B1241" s="90"/>
    </row>
    <row r="1242" spans="1:2" ht="19.899999999999999" customHeight="1" x14ac:dyDescent="0.25">
      <c r="A1242" s="89"/>
      <c r="B1242" s="90"/>
    </row>
    <row r="1243" spans="1:2" ht="19.899999999999999" customHeight="1" x14ac:dyDescent="0.25">
      <c r="A1243" s="89"/>
      <c r="B1243" s="90"/>
    </row>
    <row r="1244" spans="1:2" ht="19.899999999999999" customHeight="1" x14ac:dyDescent="0.25">
      <c r="A1244" s="89"/>
      <c r="B1244" s="90"/>
    </row>
    <row r="1245" spans="1:2" ht="19.899999999999999" customHeight="1" x14ac:dyDescent="0.25">
      <c r="A1245" s="89"/>
      <c r="B1245" s="90"/>
    </row>
    <row r="1246" spans="1:2" ht="19.899999999999999" customHeight="1" x14ac:dyDescent="0.25">
      <c r="A1246" s="89"/>
      <c r="B1246" s="90"/>
    </row>
    <row r="1247" spans="1:2" ht="19.899999999999999" customHeight="1" x14ac:dyDescent="0.25">
      <c r="A1247" s="89"/>
      <c r="B1247" s="90"/>
    </row>
    <row r="1248" spans="1:2" ht="19.899999999999999" customHeight="1" x14ac:dyDescent="0.25">
      <c r="A1248" s="89"/>
      <c r="B1248" s="90"/>
    </row>
    <row r="1249" spans="1:2" ht="19.899999999999999" customHeight="1" x14ac:dyDescent="0.25">
      <c r="A1249" s="89"/>
      <c r="B1249" s="90"/>
    </row>
    <row r="1250" spans="1:2" ht="19.899999999999999" customHeight="1" x14ac:dyDescent="0.25">
      <c r="A1250" s="89"/>
      <c r="B1250" s="90"/>
    </row>
    <row r="1251" spans="1:2" ht="19.899999999999999" customHeight="1" x14ac:dyDescent="0.25">
      <c r="A1251" s="89"/>
      <c r="B1251" s="90"/>
    </row>
    <row r="1252" spans="1:2" ht="19.899999999999999" customHeight="1" x14ac:dyDescent="0.25">
      <c r="A1252" s="89"/>
      <c r="B1252" s="90"/>
    </row>
    <row r="1253" spans="1:2" ht="19.899999999999999" customHeight="1" x14ac:dyDescent="0.25">
      <c r="A1253" s="89"/>
      <c r="B1253" s="90"/>
    </row>
    <row r="1254" spans="1:2" ht="19.899999999999999" customHeight="1" x14ac:dyDescent="0.25">
      <c r="A1254" s="89"/>
      <c r="B1254" s="90"/>
    </row>
    <row r="1255" spans="1:2" ht="19.899999999999999" customHeight="1" x14ac:dyDescent="0.25">
      <c r="A1255" s="89"/>
      <c r="B1255" s="90"/>
    </row>
    <row r="1256" spans="1:2" ht="19.899999999999999" customHeight="1" x14ac:dyDescent="0.25">
      <c r="A1256" s="89"/>
      <c r="B1256" s="90"/>
    </row>
    <row r="1257" spans="1:2" ht="19.899999999999999" customHeight="1" x14ac:dyDescent="0.25">
      <c r="A1257" s="89"/>
      <c r="B1257" s="90"/>
    </row>
    <row r="1258" spans="1:2" ht="19.899999999999999" customHeight="1" x14ac:dyDescent="0.25">
      <c r="A1258" s="89"/>
      <c r="B1258" s="90"/>
    </row>
    <row r="1259" spans="1:2" ht="19.899999999999999" customHeight="1" x14ac:dyDescent="0.25">
      <c r="A1259" s="89"/>
      <c r="B1259" s="90"/>
    </row>
    <row r="1260" spans="1:2" ht="19.899999999999999" customHeight="1" x14ac:dyDescent="0.25">
      <c r="A1260" s="89"/>
      <c r="B1260" s="90"/>
    </row>
    <row r="1261" spans="1:2" ht="19.899999999999999" customHeight="1" x14ac:dyDescent="0.25">
      <c r="A1261" s="89"/>
      <c r="B1261" s="90"/>
    </row>
    <row r="1262" spans="1:2" ht="19.899999999999999" customHeight="1" x14ac:dyDescent="0.25">
      <c r="A1262" s="89"/>
      <c r="B1262" s="90"/>
    </row>
    <row r="1263" spans="1:2" ht="19.899999999999999" customHeight="1" x14ac:dyDescent="0.25">
      <c r="A1263" s="89"/>
      <c r="B1263" s="90"/>
    </row>
    <row r="1264" spans="1:2" ht="19.899999999999999" customHeight="1" x14ac:dyDescent="0.25">
      <c r="A1264" s="89"/>
      <c r="B1264" s="90"/>
    </row>
    <row r="1265" spans="1:2" ht="19.899999999999999" customHeight="1" x14ac:dyDescent="0.25">
      <c r="A1265" s="89"/>
      <c r="B1265" s="90"/>
    </row>
    <row r="1266" spans="1:2" ht="19.899999999999999" customHeight="1" x14ac:dyDescent="0.25">
      <c r="A1266" s="89"/>
      <c r="B1266" s="90"/>
    </row>
    <row r="1267" spans="1:2" ht="19.899999999999999" customHeight="1" x14ac:dyDescent="0.25">
      <c r="A1267" s="89"/>
      <c r="B1267" s="90"/>
    </row>
    <row r="1268" spans="1:2" ht="19.899999999999999" customHeight="1" x14ac:dyDescent="0.25">
      <c r="A1268" s="89"/>
      <c r="B1268" s="90"/>
    </row>
    <row r="1269" spans="1:2" ht="19.899999999999999" customHeight="1" x14ac:dyDescent="0.25">
      <c r="A1269" s="89"/>
      <c r="B1269" s="90"/>
    </row>
    <row r="1270" spans="1:2" ht="19.899999999999999" customHeight="1" x14ac:dyDescent="0.25">
      <c r="A1270" s="89"/>
      <c r="B1270" s="90"/>
    </row>
    <row r="1271" spans="1:2" ht="19.899999999999999" customHeight="1" x14ac:dyDescent="0.25">
      <c r="A1271" s="89"/>
      <c r="B1271" s="90"/>
    </row>
    <row r="1272" spans="1:2" ht="19.899999999999999" customHeight="1" x14ac:dyDescent="0.25">
      <c r="A1272" s="89"/>
      <c r="B1272" s="90"/>
    </row>
    <row r="1273" spans="1:2" ht="19.899999999999999" customHeight="1" x14ac:dyDescent="0.25">
      <c r="A1273" s="89"/>
      <c r="B1273" s="90"/>
    </row>
    <row r="1274" spans="1:2" ht="19.899999999999999" customHeight="1" x14ac:dyDescent="0.25">
      <c r="A1274" s="89"/>
      <c r="B1274" s="90"/>
    </row>
    <row r="1275" spans="1:2" ht="19.899999999999999" customHeight="1" x14ac:dyDescent="0.25">
      <c r="A1275" s="89"/>
      <c r="B1275" s="90"/>
    </row>
    <row r="1276" spans="1:2" ht="19.899999999999999" customHeight="1" x14ac:dyDescent="0.25">
      <c r="A1276" s="89"/>
      <c r="B1276" s="90"/>
    </row>
    <row r="1277" spans="1:2" ht="19.899999999999999" customHeight="1" x14ac:dyDescent="0.25">
      <c r="A1277" s="89"/>
      <c r="B1277" s="90"/>
    </row>
    <row r="1278" spans="1:2" ht="19.899999999999999" customHeight="1" x14ac:dyDescent="0.25">
      <c r="A1278" s="89"/>
      <c r="B1278" s="90"/>
    </row>
    <row r="1279" spans="1:2" ht="19.899999999999999" customHeight="1" x14ac:dyDescent="0.25">
      <c r="A1279" s="89"/>
      <c r="B1279" s="90"/>
    </row>
    <row r="1280" spans="1:2" ht="19.899999999999999" customHeight="1" x14ac:dyDescent="0.25">
      <c r="A1280" s="89"/>
      <c r="B1280" s="90"/>
    </row>
    <row r="1281" spans="1:2" ht="19.899999999999999" customHeight="1" x14ac:dyDescent="0.25">
      <c r="A1281" s="89"/>
      <c r="B1281" s="90"/>
    </row>
    <row r="1282" spans="1:2" ht="19.899999999999999" customHeight="1" x14ac:dyDescent="0.25">
      <c r="A1282" s="89"/>
      <c r="B1282" s="90"/>
    </row>
    <row r="1283" spans="1:2" ht="19.899999999999999" customHeight="1" x14ac:dyDescent="0.25">
      <c r="A1283" s="89"/>
      <c r="B1283" s="90"/>
    </row>
    <row r="1284" spans="1:2" ht="19.899999999999999" customHeight="1" x14ac:dyDescent="0.25">
      <c r="A1284" s="89"/>
      <c r="B1284" s="90"/>
    </row>
    <row r="1285" spans="1:2" ht="19.899999999999999" customHeight="1" x14ac:dyDescent="0.25">
      <c r="A1285" s="89"/>
      <c r="B1285" s="90"/>
    </row>
    <row r="1286" spans="1:2" ht="19.899999999999999" customHeight="1" x14ac:dyDescent="0.25">
      <c r="A1286" s="89"/>
      <c r="B1286" s="90"/>
    </row>
    <row r="1287" spans="1:2" ht="19.899999999999999" customHeight="1" x14ac:dyDescent="0.25">
      <c r="A1287" s="89"/>
      <c r="B1287" s="90"/>
    </row>
    <row r="1288" spans="1:2" ht="19.899999999999999" customHeight="1" x14ac:dyDescent="0.25">
      <c r="A1288" s="89"/>
      <c r="B1288" s="90"/>
    </row>
    <row r="1289" spans="1:2" ht="19.899999999999999" customHeight="1" x14ac:dyDescent="0.25">
      <c r="A1289" s="89"/>
      <c r="B1289" s="90"/>
    </row>
    <row r="1290" spans="1:2" ht="19.899999999999999" customHeight="1" x14ac:dyDescent="0.25">
      <c r="A1290" s="89"/>
      <c r="B1290" s="90"/>
    </row>
    <row r="1291" spans="1:2" ht="19.899999999999999" customHeight="1" x14ac:dyDescent="0.25">
      <c r="A1291" s="89"/>
      <c r="B1291" s="90"/>
    </row>
    <row r="1292" spans="1:2" ht="19.899999999999999" customHeight="1" x14ac:dyDescent="0.25">
      <c r="A1292" s="89"/>
      <c r="B1292" s="90"/>
    </row>
    <row r="1293" spans="1:2" ht="19.899999999999999" customHeight="1" x14ac:dyDescent="0.25">
      <c r="A1293" s="89"/>
      <c r="B1293" s="90"/>
    </row>
    <row r="1294" spans="1:2" ht="19.899999999999999" customHeight="1" x14ac:dyDescent="0.25">
      <c r="A1294" s="89"/>
      <c r="B1294" s="90"/>
    </row>
    <row r="1295" spans="1:2" ht="19.899999999999999" customHeight="1" x14ac:dyDescent="0.25">
      <c r="A1295" s="89"/>
      <c r="B1295" s="90"/>
    </row>
    <row r="1296" spans="1:2" ht="19.899999999999999" customHeight="1" x14ac:dyDescent="0.25">
      <c r="A1296" s="89"/>
      <c r="B1296" s="90"/>
    </row>
    <row r="1297" spans="1:2" ht="19.899999999999999" customHeight="1" x14ac:dyDescent="0.25">
      <c r="A1297" s="89"/>
      <c r="B1297" s="90"/>
    </row>
    <row r="1298" spans="1:2" ht="19.899999999999999" customHeight="1" x14ac:dyDescent="0.25">
      <c r="A1298" s="89"/>
      <c r="B1298" s="90"/>
    </row>
    <row r="1299" spans="1:2" ht="19.899999999999999" customHeight="1" x14ac:dyDescent="0.25">
      <c r="A1299" s="89"/>
      <c r="B1299" s="90"/>
    </row>
    <row r="1300" spans="1:2" ht="19.899999999999999" customHeight="1" x14ac:dyDescent="0.25">
      <c r="A1300" s="89"/>
      <c r="B1300" s="90"/>
    </row>
    <row r="1301" spans="1:2" ht="19.899999999999999" customHeight="1" x14ac:dyDescent="0.25">
      <c r="A1301" s="89"/>
      <c r="B1301" s="90"/>
    </row>
    <row r="1302" spans="1:2" ht="19.899999999999999" customHeight="1" x14ac:dyDescent="0.25">
      <c r="A1302" s="89"/>
      <c r="B1302" s="90"/>
    </row>
    <row r="1303" spans="1:2" ht="19.899999999999999" customHeight="1" x14ac:dyDescent="0.25">
      <c r="A1303" s="89"/>
      <c r="B1303" s="90"/>
    </row>
    <row r="1304" spans="1:2" ht="19.899999999999999" customHeight="1" x14ac:dyDescent="0.25">
      <c r="A1304" s="89"/>
      <c r="B1304" s="90"/>
    </row>
    <row r="1305" spans="1:2" ht="19.899999999999999" customHeight="1" x14ac:dyDescent="0.25">
      <c r="A1305" s="89"/>
      <c r="B1305" s="90"/>
    </row>
    <row r="1306" spans="1:2" ht="19.899999999999999" customHeight="1" x14ac:dyDescent="0.25">
      <c r="A1306" s="89"/>
      <c r="B1306" s="90"/>
    </row>
    <row r="1307" spans="1:2" ht="19.899999999999999" customHeight="1" x14ac:dyDescent="0.25">
      <c r="A1307" s="89"/>
      <c r="B1307" s="90"/>
    </row>
    <row r="1308" spans="1:2" ht="19.899999999999999" customHeight="1" x14ac:dyDescent="0.25">
      <c r="A1308" s="89"/>
      <c r="B1308" s="90"/>
    </row>
    <row r="1309" spans="1:2" ht="19.899999999999999" customHeight="1" x14ac:dyDescent="0.25">
      <c r="A1309" s="89"/>
      <c r="B1309" s="90"/>
    </row>
    <row r="1310" spans="1:2" ht="19.899999999999999" customHeight="1" x14ac:dyDescent="0.25">
      <c r="A1310" s="89"/>
      <c r="B1310" s="90"/>
    </row>
    <row r="1311" spans="1:2" ht="19.899999999999999" customHeight="1" x14ac:dyDescent="0.25">
      <c r="A1311" s="89"/>
      <c r="B1311" s="90"/>
    </row>
    <row r="1312" spans="1:2" ht="19.899999999999999" customHeight="1" x14ac:dyDescent="0.25">
      <c r="A1312" s="89"/>
      <c r="B1312" s="90"/>
    </row>
    <row r="1313" spans="1:2" ht="19.899999999999999" customHeight="1" x14ac:dyDescent="0.25">
      <c r="A1313" s="89"/>
      <c r="B1313" s="90"/>
    </row>
    <row r="1314" spans="1:2" ht="19.899999999999999" customHeight="1" x14ac:dyDescent="0.25">
      <c r="A1314" s="89"/>
      <c r="B1314" s="90"/>
    </row>
    <row r="1315" spans="1:2" ht="19.899999999999999" customHeight="1" x14ac:dyDescent="0.25">
      <c r="A1315" s="89"/>
      <c r="B1315" s="90"/>
    </row>
    <row r="1316" spans="1:2" ht="19.899999999999999" customHeight="1" x14ac:dyDescent="0.25">
      <c r="A1316" s="89"/>
      <c r="B1316" s="90"/>
    </row>
    <row r="1317" spans="1:2" ht="19.899999999999999" customHeight="1" x14ac:dyDescent="0.25">
      <c r="A1317" s="89"/>
      <c r="B1317" s="90"/>
    </row>
    <row r="1318" spans="1:2" ht="19.899999999999999" customHeight="1" x14ac:dyDescent="0.25">
      <c r="A1318" s="89"/>
      <c r="B1318" s="90"/>
    </row>
    <row r="1319" spans="1:2" ht="19.899999999999999" customHeight="1" x14ac:dyDescent="0.25">
      <c r="A1319" s="89"/>
      <c r="B1319" s="90"/>
    </row>
    <row r="1320" spans="1:2" ht="19.899999999999999" customHeight="1" x14ac:dyDescent="0.25">
      <c r="A1320" s="89"/>
      <c r="B1320" s="90"/>
    </row>
    <row r="1321" spans="1:2" ht="19.899999999999999" customHeight="1" x14ac:dyDescent="0.25">
      <c r="A1321" s="89"/>
      <c r="B1321" s="90"/>
    </row>
    <row r="1322" spans="1:2" ht="19.899999999999999" customHeight="1" x14ac:dyDescent="0.25">
      <c r="A1322" s="89"/>
      <c r="B1322" s="90"/>
    </row>
    <row r="1323" spans="1:2" ht="19.899999999999999" customHeight="1" x14ac:dyDescent="0.25">
      <c r="A1323" s="89"/>
      <c r="B1323" s="90"/>
    </row>
    <row r="1324" spans="1:2" ht="19.899999999999999" customHeight="1" x14ac:dyDescent="0.25">
      <c r="A1324" s="89"/>
      <c r="B1324" s="90"/>
    </row>
    <row r="1325" spans="1:2" ht="19.899999999999999" customHeight="1" x14ac:dyDescent="0.25">
      <c r="A1325" s="89"/>
      <c r="B1325" s="90"/>
    </row>
    <row r="1326" spans="1:2" ht="19.899999999999999" customHeight="1" x14ac:dyDescent="0.25">
      <c r="A1326" s="89"/>
      <c r="B1326" s="90"/>
    </row>
    <row r="1327" spans="1:2" ht="19.899999999999999" customHeight="1" x14ac:dyDescent="0.25">
      <c r="A1327" s="89"/>
      <c r="B1327" s="90"/>
    </row>
    <row r="1328" spans="1:2" ht="19.899999999999999" customHeight="1" x14ac:dyDescent="0.25">
      <c r="A1328" s="89"/>
      <c r="B1328" s="90"/>
    </row>
    <row r="1329" spans="1:2" ht="19.899999999999999" customHeight="1" x14ac:dyDescent="0.25">
      <c r="A1329" s="89"/>
      <c r="B1329" s="90"/>
    </row>
    <row r="1330" spans="1:2" ht="19.899999999999999" customHeight="1" x14ac:dyDescent="0.25">
      <c r="A1330" s="89"/>
      <c r="B1330" s="90"/>
    </row>
    <row r="1331" spans="1:2" ht="19.899999999999999" customHeight="1" x14ac:dyDescent="0.25">
      <c r="A1331" s="89"/>
      <c r="B1331" s="90"/>
    </row>
    <row r="1332" spans="1:2" ht="19.899999999999999" customHeight="1" x14ac:dyDescent="0.25">
      <c r="A1332" s="89"/>
      <c r="B1332" s="90"/>
    </row>
    <row r="1333" spans="1:2" ht="19.899999999999999" customHeight="1" x14ac:dyDescent="0.25">
      <c r="A1333" s="89"/>
      <c r="B1333" s="90"/>
    </row>
    <row r="1334" spans="1:2" ht="19.899999999999999" customHeight="1" x14ac:dyDescent="0.25">
      <c r="A1334" s="89"/>
      <c r="B1334" s="90"/>
    </row>
    <row r="1335" spans="1:2" ht="19.899999999999999" customHeight="1" x14ac:dyDescent="0.25">
      <c r="A1335" s="89"/>
      <c r="B1335" s="90"/>
    </row>
    <row r="1336" spans="1:2" ht="19.899999999999999" customHeight="1" x14ac:dyDescent="0.25">
      <c r="A1336" s="89"/>
      <c r="B1336" s="90"/>
    </row>
    <row r="1337" spans="1:2" ht="19.899999999999999" customHeight="1" x14ac:dyDescent="0.25">
      <c r="A1337" s="89"/>
      <c r="B1337" s="90"/>
    </row>
    <row r="1338" spans="1:2" ht="19.899999999999999" customHeight="1" x14ac:dyDescent="0.25">
      <c r="A1338" s="89"/>
      <c r="B1338" s="90"/>
    </row>
    <row r="1339" spans="1:2" ht="19.899999999999999" customHeight="1" x14ac:dyDescent="0.25">
      <c r="A1339" s="89"/>
      <c r="B1339" s="90"/>
    </row>
    <row r="1340" spans="1:2" ht="19.899999999999999" customHeight="1" x14ac:dyDescent="0.25">
      <c r="A1340" s="89"/>
      <c r="B1340" s="90"/>
    </row>
    <row r="1341" spans="1:2" ht="19.899999999999999" customHeight="1" x14ac:dyDescent="0.25">
      <c r="A1341" s="89"/>
      <c r="B1341" s="90"/>
    </row>
    <row r="1342" spans="1:2" ht="19.899999999999999" customHeight="1" x14ac:dyDescent="0.25">
      <c r="A1342" s="89"/>
      <c r="B1342" s="90"/>
    </row>
    <row r="1343" spans="1:2" ht="19.899999999999999" customHeight="1" x14ac:dyDescent="0.25">
      <c r="A1343" s="89"/>
      <c r="B1343" s="90"/>
    </row>
    <row r="1344" spans="1:2" ht="19.899999999999999" customHeight="1" x14ac:dyDescent="0.25">
      <c r="A1344" s="89"/>
      <c r="B1344" s="90"/>
    </row>
    <row r="1345" spans="1:2" ht="19.899999999999999" customHeight="1" x14ac:dyDescent="0.25">
      <c r="A1345" s="89"/>
      <c r="B1345" s="90"/>
    </row>
    <row r="1346" spans="1:2" ht="19.899999999999999" customHeight="1" x14ac:dyDescent="0.25">
      <c r="A1346" s="89"/>
      <c r="B1346" s="90"/>
    </row>
    <row r="1347" spans="1:2" ht="19.899999999999999" customHeight="1" x14ac:dyDescent="0.25">
      <c r="A1347" s="89"/>
      <c r="B1347" s="90"/>
    </row>
    <row r="1348" spans="1:2" ht="19.899999999999999" customHeight="1" x14ac:dyDescent="0.25">
      <c r="A1348" s="89"/>
      <c r="B1348" s="90"/>
    </row>
    <row r="1349" spans="1:2" ht="19.899999999999999" customHeight="1" x14ac:dyDescent="0.25">
      <c r="A1349" s="89"/>
      <c r="B1349" s="90"/>
    </row>
    <row r="1350" spans="1:2" ht="19.899999999999999" customHeight="1" x14ac:dyDescent="0.25">
      <c r="A1350" s="89"/>
      <c r="B1350" s="90"/>
    </row>
    <row r="1351" spans="1:2" ht="19.899999999999999" customHeight="1" x14ac:dyDescent="0.25">
      <c r="A1351" s="89"/>
      <c r="B1351" s="90"/>
    </row>
    <row r="1352" spans="1:2" ht="19.899999999999999" customHeight="1" x14ac:dyDescent="0.25">
      <c r="A1352" s="89"/>
      <c r="B1352" s="90"/>
    </row>
    <row r="1353" spans="1:2" ht="19.899999999999999" customHeight="1" x14ac:dyDescent="0.25">
      <c r="A1353" s="89"/>
      <c r="B1353" s="90"/>
    </row>
    <row r="1354" spans="1:2" ht="19.899999999999999" customHeight="1" x14ac:dyDescent="0.25">
      <c r="A1354" s="89"/>
      <c r="B1354" s="90"/>
    </row>
    <row r="1355" spans="1:2" ht="19.899999999999999" customHeight="1" x14ac:dyDescent="0.25">
      <c r="A1355" s="89"/>
      <c r="B1355" s="90"/>
    </row>
    <row r="1356" spans="1:2" ht="19.899999999999999" customHeight="1" x14ac:dyDescent="0.25">
      <c r="A1356" s="89"/>
      <c r="B1356" s="90"/>
    </row>
    <row r="1357" spans="1:2" ht="19.899999999999999" customHeight="1" x14ac:dyDescent="0.25">
      <c r="A1357" s="89"/>
      <c r="B1357" s="90"/>
    </row>
    <row r="1358" spans="1:2" ht="19.899999999999999" customHeight="1" x14ac:dyDescent="0.25">
      <c r="A1358" s="89"/>
      <c r="B1358" s="90"/>
    </row>
    <row r="1359" spans="1:2" ht="19.899999999999999" customHeight="1" x14ac:dyDescent="0.25">
      <c r="A1359" s="89"/>
      <c r="B1359" s="90"/>
    </row>
    <row r="1360" spans="1:2" ht="19.899999999999999" customHeight="1" x14ac:dyDescent="0.25">
      <c r="A1360" s="89"/>
      <c r="B1360" s="90"/>
    </row>
    <row r="1361" spans="1:2" ht="19.899999999999999" customHeight="1" x14ac:dyDescent="0.25">
      <c r="A1361" s="89"/>
      <c r="B1361" s="90"/>
    </row>
    <row r="1362" spans="1:2" ht="19.899999999999999" customHeight="1" x14ac:dyDescent="0.25">
      <c r="A1362" s="89"/>
      <c r="B1362" s="90"/>
    </row>
    <row r="1363" spans="1:2" ht="19.899999999999999" customHeight="1" x14ac:dyDescent="0.25">
      <c r="A1363" s="89"/>
      <c r="B1363" s="90"/>
    </row>
    <row r="1364" spans="1:2" ht="19.899999999999999" customHeight="1" x14ac:dyDescent="0.25">
      <c r="A1364" s="89"/>
      <c r="B1364" s="90"/>
    </row>
    <row r="1365" spans="1:2" ht="19.899999999999999" customHeight="1" x14ac:dyDescent="0.25">
      <c r="A1365" s="89"/>
      <c r="B1365" s="90"/>
    </row>
    <row r="1366" spans="1:2" ht="19.899999999999999" customHeight="1" x14ac:dyDescent="0.25">
      <c r="A1366" s="89"/>
      <c r="B1366" s="90"/>
    </row>
    <row r="1367" spans="1:2" ht="19.899999999999999" customHeight="1" x14ac:dyDescent="0.25">
      <c r="A1367" s="89"/>
      <c r="B1367" s="90"/>
    </row>
    <row r="1368" spans="1:2" ht="19.899999999999999" customHeight="1" x14ac:dyDescent="0.25">
      <c r="A1368" s="89"/>
      <c r="B1368" s="90"/>
    </row>
    <row r="1369" spans="1:2" ht="19.899999999999999" customHeight="1" x14ac:dyDescent="0.25">
      <c r="A1369" s="89"/>
      <c r="B1369" s="90"/>
    </row>
    <row r="1370" spans="1:2" ht="19.899999999999999" customHeight="1" x14ac:dyDescent="0.25">
      <c r="A1370" s="89"/>
      <c r="B1370" s="90"/>
    </row>
    <row r="1371" spans="1:2" ht="19.899999999999999" customHeight="1" x14ac:dyDescent="0.25">
      <c r="A1371" s="89"/>
      <c r="B1371" s="90"/>
    </row>
    <row r="1372" spans="1:2" ht="19.899999999999999" customHeight="1" x14ac:dyDescent="0.25">
      <c r="A1372" s="89"/>
      <c r="B1372" s="90"/>
    </row>
    <row r="1373" spans="1:2" ht="19.899999999999999" customHeight="1" x14ac:dyDescent="0.25">
      <c r="A1373" s="89"/>
      <c r="B1373" s="90"/>
    </row>
    <row r="1374" spans="1:2" ht="19.899999999999999" customHeight="1" x14ac:dyDescent="0.25">
      <c r="A1374" s="89"/>
      <c r="B1374" s="90"/>
    </row>
    <row r="1375" spans="1:2" ht="19.899999999999999" customHeight="1" x14ac:dyDescent="0.25">
      <c r="A1375" s="89"/>
      <c r="B1375" s="90"/>
    </row>
    <row r="1376" spans="1:2" ht="19.899999999999999" customHeight="1" x14ac:dyDescent="0.25">
      <c r="A1376" s="89"/>
      <c r="B1376" s="90"/>
    </row>
    <row r="1377" spans="1:2" ht="19.899999999999999" customHeight="1" x14ac:dyDescent="0.25">
      <c r="A1377" s="89"/>
      <c r="B1377" s="90"/>
    </row>
    <row r="1378" spans="1:2" ht="19.899999999999999" customHeight="1" x14ac:dyDescent="0.25">
      <c r="A1378" s="89"/>
      <c r="B1378" s="90"/>
    </row>
    <row r="1379" spans="1:2" ht="19.899999999999999" customHeight="1" x14ac:dyDescent="0.25">
      <c r="A1379" s="89"/>
      <c r="B1379" s="90"/>
    </row>
    <row r="1380" spans="1:2" ht="19.899999999999999" customHeight="1" x14ac:dyDescent="0.25">
      <c r="A1380" s="89"/>
      <c r="B1380" s="90"/>
    </row>
    <row r="1381" spans="1:2" ht="19.899999999999999" customHeight="1" x14ac:dyDescent="0.25">
      <c r="A1381" s="89"/>
      <c r="B1381" s="90"/>
    </row>
    <row r="1382" spans="1:2" ht="19.899999999999999" customHeight="1" x14ac:dyDescent="0.25">
      <c r="A1382" s="89"/>
      <c r="B1382" s="90"/>
    </row>
    <row r="1383" spans="1:2" ht="19.899999999999999" customHeight="1" x14ac:dyDescent="0.25">
      <c r="A1383" s="89"/>
      <c r="B1383" s="90"/>
    </row>
    <row r="1384" spans="1:2" ht="19.899999999999999" customHeight="1" x14ac:dyDescent="0.25">
      <c r="A1384" s="89"/>
      <c r="B1384" s="90"/>
    </row>
    <row r="1385" spans="1:2" ht="19.899999999999999" customHeight="1" x14ac:dyDescent="0.25">
      <c r="A1385" s="89"/>
      <c r="B1385" s="90"/>
    </row>
    <row r="1386" spans="1:2" ht="19.899999999999999" customHeight="1" x14ac:dyDescent="0.25">
      <c r="A1386" s="89"/>
      <c r="B1386" s="90"/>
    </row>
    <row r="1387" spans="1:2" ht="19.899999999999999" customHeight="1" x14ac:dyDescent="0.25">
      <c r="A1387" s="89"/>
      <c r="B1387" s="90"/>
    </row>
    <row r="1388" spans="1:2" ht="19.899999999999999" customHeight="1" x14ac:dyDescent="0.25">
      <c r="A1388" s="89"/>
      <c r="B1388" s="90"/>
    </row>
    <row r="1389" spans="1:2" ht="19.899999999999999" customHeight="1" x14ac:dyDescent="0.25">
      <c r="A1389" s="89"/>
      <c r="B1389" s="90"/>
    </row>
    <row r="1390" spans="1:2" ht="19.899999999999999" customHeight="1" x14ac:dyDescent="0.25">
      <c r="A1390" s="89"/>
      <c r="B1390" s="90"/>
    </row>
    <row r="1391" spans="1:2" ht="19.899999999999999" customHeight="1" x14ac:dyDescent="0.25">
      <c r="A1391" s="89"/>
      <c r="B1391" s="90"/>
    </row>
    <row r="1392" spans="1:2" ht="19.899999999999999" customHeight="1" x14ac:dyDescent="0.25">
      <c r="A1392" s="89"/>
      <c r="B1392" s="90"/>
    </row>
    <row r="1393" spans="1:2" ht="19.899999999999999" customHeight="1" x14ac:dyDescent="0.25">
      <c r="A1393" s="89"/>
      <c r="B1393" s="90"/>
    </row>
    <row r="1394" spans="1:2" ht="19.899999999999999" customHeight="1" x14ac:dyDescent="0.25">
      <c r="A1394" s="89"/>
      <c r="B1394" s="90"/>
    </row>
    <row r="1395" spans="1:2" ht="19.899999999999999" customHeight="1" x14ac:dyDescent="0.25">
      <c r="A1395" s="89"/>
      <c r="B1395" s="90"/>
    </row>
    <row r="1396" spans="1:2" ht="19.899999999999999" customHeight="1" x14ac:dyDescent="0.25">
      <c r="A1396" s="89"/>
      <c r="B1396" s="90"/>
    </row>
    <row r="1397" spans="1:2" ht="19.899999999999999" customHeight="1" x14ac:dyDescent="0.25">
      <c r="A1397" s="89"/>
      <c r="B1397" s="90"/>
    </row>
    <row r="1398" spans="1:2" ht="19.899999999999999" customHeight="1" x14ac:dyDescent="0.25">
      <c r="A1398" s="89"/>
      <c r="B1398" s="90"/>
    </row>
    <row r="1399" spans="1:2" ht="19.899999999999999" customHeight="1" x14ac:dyDescent="0.25">
      <c r="A1399" s="89"/>
      <c r="B1399" s="90"/>
    </row>
    <row r="1400" spans="1:2" ht="19.899999999999999" customHeight="1" x14ac:dyDescent="0.25">
      <c r="A1400" s="89"/>
      <c r="B1400" s="90"/>
    </row>
    <row r="1401" spans="1:2" ht="19.899999999999999" customHeight="1" x14ac:dyDescent="0.25">
      <c r="A1401" s="89"/>
      <c r="B1401" s="90"/>
    </row>
    <row r="1402" spans="1:2" ht="19.899999999999999" customHeight="1" x14ac:dyDescent="0.25">
      <c r="A1402" s="89"/>
      <c r="B1402" s="90"/>
    </row>
    <row r="1403" spans="1:2" ht="19.899999999999999" customHeight="1" x14ac:dyDescent="0.25">
      <c r="A1403" s="89"/>
      <c r="B1403" s="90"/>
    </row>
    <row r="1404" spans="1:2" ht="19.899999999999999" customHeight="1" x14ac:dyDescent="0.25">
      <c r="A1404" s="89"/>
      <c r="B1404" s="90"/>
    </row>
    <row r="1405" spans="1:2" ht="19.899999999999999" customHeight="1" x14ac:dyDescent="0.25">
      <c r="A1405" s="89"/>
      <c r="B1405" s="90"/>
    </row>
    <row r="1406" spans="1:2" ht="19.899999999999999" customHeight="1" x14ac:dyDescent="0.25">
      <c r="A1406" s="89"/>
      <c r="B1406" s="90"/>
    </row>
    <row r="1407" spans="1:2" ht="19.899999999999999" customHeight="1" x14ac:dyDescent="0.25">
      <c r="A1407" s="89"/>
      <c r="B1407" s="90"/>
    </row>
    <row r="1408" spans="1:2" ht="19.899999999999999" customHeight="1" x14ac:dyDescent="0.25">
      <c r="A1408" s="89"/>
      <c r="B1408" s="90"/>
    </row>
    <row r="1409" spans="1:2" ht="19.899999999999999" customHeight="1" x14ac:dyDescent="0.25">
      <c r="A1409" s="89"/>
      <c r="B1409" s="90"/>
    </row>
    <row r="1410" spans="1:2" ht="19.899999999999999" customHeight="1" x14ac:dyDescent="0.25">
      <c r="A1410" s="89"/>
      <c r="B1410" s="90"/>
    </row>
    <row r="1411" spans="1:2" ht="19.899999999999999" customHeight="1" x14ac:dyDescent="0.25">
      <c r="A1411" s="89"/>
      <c r="B1411" s="90"/>
    </row>
    <row r="1412" spans="1:2" ht="19.899999999999999" customHeight="1" x14ac:dyDescent="0.25">
      <c r="A1412" s="89"/>
      <c r="B1412" s="90"/>
    </row>
    <row r="1413" spans="1:2" ht="19.899999999999999" customHeight="1" x14ac:dyDescent="0.25">
      <c r="A1413" s="89"/>
      <c r="B1413" s="90"/>
    </row>
    <row r="1414" spans="1:2" ht="19.899999999999999" customHeight="1" x14ac:dyDescent="0.25">
      <c r="A1414" s="89"/>
      <c r="B1414" s="90"/>
    </row>
    <row r="1415" spans="1:2" ht="19.899999999999999" customHeight="1" x14ac:dyDescent="0.25">
      <c r="A1415" s="89"/>
      <c r="B1415" s="90"/>
    </row>
    <row r="1416" spans="1:2" ht="19.899999999999999" customHeight="1" x14ac:dyDescent="0.25">
      <c r="A1416" s="89"/>
      <c r="B1416" s="90"/>
    </row>
    <row r="1417" spans="1:2" ht="19.899999999999999" customHeight="1" x14ac:dyDescent="0.25">
      <c r="A1417" s="89"/>
      <c r="B1417" s="90"/>
    </row>
    <row r="1418" spans="1:2" ht="19.899999999999999" customHeight="1" x14ac:dyDescent="0.25">
      <c r="A1418" s="89"/>
      <c r="B1418" s="90"/>
    </row>
    <row r="1419" spans="1:2" ht="19.899999999999999" customHeight="1" x14ac:dyDescent="0.25">
      <c r="A1419" s="89"/>
      <c r="B1419" s="90"/>
    </row>
    <row r="1420" spans="1:2" ht="19.899999999999999" customHeight="1" x14ac:dyDescent="0.25">
      <c r="A1420" s="89"/>
      <c r="B1420" s="90"/>
    </row>
    <row r="1421" spans="1:2" ht="19.899999999999999" customHeight="1" x14ac:dyDescent="0.25">
      <c r="A1421" s="89"/>
      <c r="B1421" s="90"/>
    </row>
    <row r="1422" spans="1:2" ht="19.899999999999999" customHeight="1" x14ac:dyDescent="0.25">
      <c r="A1422" s="89"/>
      <c r="B1422" s="90"/>
    </row>
    <row r="1423" spans="1:2" ht="19.899999999999999" customHeight="1" x14ac:dyDescent="0.25">
      <c r="A1423" s="89"/>
      <c r="B1423" s="90"/>
    </row>
    <row r="1424" spans="1:2" ht="19.899999999999999" customHeight="1" x14ac:dyDescent="0.25">
      <c r="A1424" s="89"/>
      <c r="B1424" s="90"/>
    </row>
    <row r="1425" spans="1:2" ht="19.899999999999999" customHeight="1" x14ac:dyDescent="0.25">
      <c r="A1425" s="89"/>
      <c r="B1425" s="90"/>
    </row>
    <row r="1426" spans="1:2" ht="19.899999999999999" customHeight="1" x14ac:dyDescent="0.25">
      <c r="A1426" s="89"/>
      <c r="B1426" s="90"/>
    </row>
    <row r="1427" spans="1:2" ht="19.899999999999999" customHeight="1" x14ac:dyDescent="0.25">
      <c r="A1427" s="89"/>
      <c r="B1427" s="90"/>
    </row>
    <row r="1428" spans="1:2" ht="19.899999999999999" customHeight="1" x14ac:dyDescent="0.25">
      <c r="A1428" s="89"/>
      <c r="B1428" s="90"/>
    </row>
    <row r="1429" spans="1:2" ht="19.899999999999999" customHeight="1" x14ac:dyDescent="0.25">
      <c r="A1429" s="89"/>
      <c r="B1429" s="90"/>
    </row>
    <row r="1430" spans="1:2" ht="19.899999999999999" customHeight="1" x14ac:dyDescent="0.25">
      <c r="A1430" s="89"/>
      <c r="B1430" s="90"/>
    </row>
    <row r="1431" spans="1:2" ht="19.899999999999999" customHeight="1" x14ac:dyDescent="0.25">
      <c r="A1431" s="89"/>
      <c r="B1431" s="90"/>
    </row>
    <row r="1432" spans="1:2" ht="19.899999999999999" customHeight="1" x14ac:dyDescent="0.25">
      <c r="A1432" s="89"/>
      <c r="B1432" s="90"/>
    </row>
    <row r="1433" spans="1:2" ht="19.899999999999999" customHeight="1" x14ac:dyDescent="0.25">
      <c r="A1433" s="89"/>
      <c r="B1433" s="90"/>
    </row>
    <row r="1434" spans="1:2" ht="19.899999999999999" customHeight="1" x14ac:dyDescent="0.25">
      <c r="A1434" s="89"/>
      <c r="B1434" s="90"/>
    </row>
    <row r="1435" spans="1:2" ht="19.899999999999999" customHeight="1" x14ac:dyDescent="0.25">
      <c r="A1435" s="89"/>
      <c r="B1435" s="90"/>
    </row>
    <row r="1436" spans="1:2" ht="19.899999999999999" customHeight="1" x14ac:dyDescent="0.25">
      <c r="A1436" s="89"/>
      <c r="B1436" s="90"/>
    </row>
    <row r="1437" spans="1:2" ht="19.899999999999999" customHeight="1" x14ac:dyDescent="0.25">
      <c r="A1437" s="89"/>
      <c r="B1437" s="90"/>
    </row>
    <row r="1438" spans="1:2" ht="19.899999999999999" customHeight="1" x14ac:dyDescent="0.25">
      <c r="A1438" s="89"/>
      <c r="B1438" s="90"/>
    </row>
    <row r="1439" spans="1:2" ht="19.899999999999999" customHeight="1" x14ac:dyDescent="0.25">
      <c r="A1439" s="89"/>
      <c r="B1439" s="90"/>
    </row>
    <row r="1440" spans="1:2" ht="19.899999999999999" customHeight="1" x14ac:dyDescent="0.25">
      <c r="A1440" s="89"/>
      <c r="B1440" s="90"/>
    </row>
    <row r="1441" spans="1:2" ht="19.899999999999999" customHeight="1" x14ac:dyDescent="0.25">
      <c r="A1441" s="89"/>
      <c r="B1441" s="90"/>
    </row>
    <row r="1442" spans="1:2" ht="19.899999999999999" customHeight="1" x14ac:dyDescent="0.25">
      <c r="A1442" s="89"/>
      <c r="B1442" s="90"/>
    </row>
    <row r="1443" spans="1:2" ht="19.899999999999999" customHeight="1" x14ac:dyDescent="0.25">
      <c r="A1443" s="89"/>
      <c r="B1443" s="90"/>
    </row>
    <row r="1444" spans="1:2" ht="19.899999999999999" customHeight="1" x14ac:dyDescent="0.25">
      <c r="A1444" s="89"/>
      <c r="B1444" s="90"/>
    </row>
    <row r="1445" spans="1:2" ht="19.899999999999999" customHeight="1" x14ac:dyDescent="0.25">
      <c r="A1445" s="89"/>
      <c r="B1445" s="90"/>
    </row>
    <row r="1446" spans="1:2" ht="19.899999999999999" customHeight="1" x14ac:dyDescent="0.25">
      <c r="A1446" s="89"/>
      <c r="B1446" s="90"/>
    </row>
    <row r="1447" spans="1:2" ht="19.899999999999999" customHeight="1" x14ac:dyDescent="0.25">
      <c r="A1447" s="89"/>
      <c r="B1447" s="90"/>
    </row>
    <row r="1448" spans="1:2" ht="19.899999999999999" customHeight="1" x14ac:dyDescent="0.25">
      <c r="A1448" s="89"/>
      <c r="B1448" s="90"/>
    </row>
    <row r="1449" spans="1:2" ht="19.899999999999999" customHeight="1" x14ac:dyDescent="0.25">
      <c r="A1449" s="89"/>
      <c r="B1449" s="90"/>
    </row>
    <row r="1450" spans="1:2" ht="19.899999999999999" customHeight="1" x14ac:dyDescent="0.25">
      <c r="A1450" s="89"/>
      <c r="B1450" s="90"/>
    </row>
    <row r="1451" spans="1:2" ht="19.899999999999999" customHeight="1" x14ac:dyDescent="0.25">
      <c r="A1451" s="89"/>
      <c r="B1451" s="90"/>
    </row>
    <row r="1452" spans="1:2" ht="19.899999999999999" customHeight="1" x14ac:dyDescent="0.25">
      <c r="A1452" s="89"/>
      <c r="B1452" s="90"/>
    </row>
    <row r="1453" spans="1:2" ht="19.899999999999999" customHeight="1" x14ac:dyDescent="0.25">
      <c r="A1453" s="89"/>
      <c r="B1453" s="90"/>
    </row>
    <row r="1454" spans="1:2" ht="19.899999999999999" customHeight="1" x14ac:dyDescent="0.25">
      <c r="A1454" s="89"/>
      <c r="B1454" s="90"/>
    </row>
    <row r="1455" spans="1:2" ht="19.899999999999999" customHeight="1" x14ac:dyDescent="0.25">
      <c r="A1455" s="89"/>
      <c r="B1455" s="90"/>
    </row>
    <row r="1456" spans="1:2" ht="19.899999999999999" customHeight="1" x14ac:dyDescent="0.25">
      <c r="A1456" s="89"/>
      <c r="B1456" s="90"/>
    </row>
    <row r="1457" spans="1:2" ht="19.899999999999999" customHeight="1" x14ac:dyDescent="0.25">
      <c r="A1457" s="89"/>
      <c r="B1457" s="90"/>
    </row>
    <row r="1458" spans="1:2" ht="19.899999999999999" customHeight="1" x14ac:dyDescent="0.25">
      <c r="A1458" s="89"/>
      <c r="B1458" s="90"/>
    </row>
    <row r="1459" spans="1:2" ht="19.899999999999999" customHeight="1" x14ac:dyDescent="0.25">
      <c r="A1459" s="89"/>
      <c r="B1459" s="90"/>
    </row>
    <row r="1460" spans="1:2" ht="19.899999999999999" customHeight="1" x14ac:dyDescent="0.25">
      <c r="A1460" s="89"/>
      <c r="B1460" s="90"/>
    </row>
    <row r="1461" spans="1:2" ht="19.899999999999999" customHeight="1" x14ac:dyDescent="0.25">
      <c r="A1461" s="89"/>
      <c r="B1461" s="90"/>
    </row>
    <row r="1462" spans="1:2" ht="19.899999999999999" customHeight="1" x14ac:dyDescent="0.25">
      <c r="A1462" s="89"/>
      <c r="B1462" s="90"/>
    </row>
    <row r="1463" spans="1:2" ht="19.899999999999999" customHeight="1" x14ac:dyDescent="0.25">
      <c r="A1463" s="89"/>
      <c r="B1463" s="90"/>
    </row>
    <row r="1464" spans="1:2" ht="19.899999999999999" customHeight="1" x14ac:dyDescent="0.25">
      <c r="A1464" s="89"/>
      <c r="B1464" s="90"/>
    </row>
    <row r="1465" spans="1:2" ht="19.899999999999999" customHeight="1" x14ac:dyDescent="0.25">
      <c r="A1465" s="89"/>
      <c r="B1465" s="90"/>
    </row>
    <row r="1466" spans="1:2" ht="19.899999999999999" customHeight="1" x14ac:dyDescent="0.25">
      <c r="A1466" s="89"/>
      <c r="B1466" s="90"/>
    </row>
    <row r="1467" spans="1:2" ht="19.899999999999999" customHeight="1" x14ac:dyDescent="0.25">
      <c r="A1467" s="89"/>
      <c r="B1467" s="90"/>
    </row>
    <row r="1468" spans="1:2" ht="19.899999999999999" customHeight="1" x14ac:dyDescent="0.25">
      <c r="A1468" s="89"/>
      <c r="B1468" s="90"/>
    </row>
    <row r="1469" spans="1:2" ht="19.899999999999999" customHeight="1" x14ac:dyDescent="0.25">
      <c r="A1469" s="89"/>
      <c r="B1469" s="90"/>
    </row>
    <row r="1470" spans="1:2" ht="19.899999999999999" customHeight="1" x14ac:dyDescent="0.25">
      <c r="A1470" s="89"/>
      <c r="B1470" s="90"/>
    </row>
    <row r="1471" spans="1:2" ht="19.899999999999999" customHeight="1" x14ac:dyDescent="0.25">
      <c r="A1471" s="89"/>
      <c r="B1471" s="90"/>
    </row>
    <row r="1472" spans="1:2" ht="19.899999999999999" customHeight="1" x14ac:dyDescent="0.25">
      <c r="A1472" s="89"/>
      <c r="B1472" s="90"/>
    </row>
    <row r="1473" spans="1:2" ht="19.899999999999999" customHeight="1" x14ac:dyDescent="0.25">
      <c r="A1473" s="89"/>
      <c r="B1473" s="90"/>
    </row>
    <row r="1474" spans="1:2" ht="19.899999999999999" customHeight="1" x14ac:dyDescent="0.25">
      <c r="A1474" s="89"/>
      <c r="B1474" s="90"/>
    </row>
    <row r="1475" spans="1:2" ht="19.899999999999999" customHeight="1" x14ac:dyDescent="0.25">
      <c r="A1475" s="89"/>
      <c r="B1475" s="90"/>
    </row>
    <row r="1476" spans="1:2" ht="19.899999999999999" customHeight="1" x14ac:dyDescent="0.25">
      <c r="A1476" s="89"/>
      <c r="B1476" s="90"/>
    </row>
    <row r="1477" spans="1:2" ht="19.899999999999999" customHeight="1" x14ac:dyDescent="0.25">
      <c r="A1477" s="89"/>
      <c r="B1477" s="90"/>
    </row>
    <row r="1478" spans="1:2" ht="19.899999999999999" customHeight="1" x14ac:dyDescent="0.25">
      <c r="A1478" s="89"/>
      <c r="B1478" s="90"/>
    </row>
    <row r="1479" spans="1:2" ht="19.899999999999999" customHeight="1" x14ac:dyDescent="0.25">
      <c r="A1479" s="89"/>
      <c r="B1479" s="90"/>
    </row>
    <row r="1480" spans="1:2" ht="19.899999999999999" customHeight="1" x14ac:dyDescent="0.25">
      <c r="A1480" s="89"/>
      <c r="B1480" s="90"/>
    </row>
    <row r="1481" spans="1:2" ht="19.899999999999999" customHeight="1" x14ac:dyDescent="0.25">
      <c r="A1481" s="89"/>
      <c r="B1481" s="90"/>
    </row>
    <row r="1482" spans="1:2" ht="19.899999999999999" customHeight="1" x14ac:dyDescent="0.25">
      <c r="A1482" s="89"/>
      <c r="B1482" s="90"/>
    </row>
    <row r="1483" spans="1:2" ht="19.899999999999999" customHeight="1" x14ac:dyDescent="0.25">
      <c r="A1483" s="89"/>
      <c r="B1483" s="90"/>
    </row>
    <row r="1484" spans="1:2" ht="19.899999999999999" customHeight="1" x14ac:dyDescent="0.25">
      <c r="A1484" s="89"/>
      <c r="B1484" s="90"/>
    </row>
    <row r="1485" spans="1:2" ht="19.899999999999999" customHeight="1" x14ac:dyDescent="0.25">
      <c r="A1485" s="89"/>
      <c r="B1485" s="90"/>
    </row>
    <row r="1486" spans="1:2" ht="19.899999999999999" customHeight="1" x14ac:dyDescent="0.25">
      <c r="A1486" s="89"/>
      <c r="B1486" s="90"/>
    </row>
    <row r="1487" spans="1:2" ht="19.899999999999999" customHeight="1" x14ac:dyDescent="0.25">
      <c r="A1487" s="89"/>
      <c r="B1487" s="90"/>
    </row>
    <row r="1488" spans="1:2" ht="19.899999999999999" customHeight="1" x14ac:dyDescent="0.25">
      <c r="A1488" s="89"/>
      <c r="B1488" s="90"/>
    </row>
    <row r="1489" spans="1:2" ht="19.899999999999999" customHeight="1" x14ac:dyDescent="0.25">
      <c r="A1489" s="89"/>
      <c r="B1489" s="90"/>
    </row>
    <row r="1490" spans="1:2" ht="19.899999999999999" customHeight="1" x14ac:dyDescent="0.25">
      <c r="A1490" s="89"/>
      <c r="B1490" s="90"/>
    </row>
    <row r="1491" spans="1:2" ht="19.899999999999999" customHeight="1" x14ac:dyDescent="0.25">
      <c r="A1491" s="89"/>
      <c r="B1491" s="90"/>
    </row>
    <row r="1492" spans="1:2" ht="19.899999999999999" customHeight="1" x14ac:dyDescent="0.25">
      <c r="A1492" s="89"/>
      <c r="B1492" s="90"/>
    </row>
    <row r="1493" spans="1:2" ht="19.899999999999999" customHeight="1" x14ac:dyDescent="0.25">
      <c r="A1493" s="89"/>
      <c r="B1493" s="90"/>
    </row>
    <row r="1494" spans="1:2" ht="19.899999999999999" customHeight="1" x14ac:dyDescent="0.25">
      <c r="A1494" s="89"/>
      <c r="B1494" s="90"/>
    </row>
    <row r="1495" spans="1:2" ht="19.899999999999999" customHeight="1" x14ac:dyDescent="0.25">
      <c r="A1495" s="89"/>
      <c r="B1495" s="90"/>
    </row>
    <row r="1496" spans="1:2" ht="19.899999999999999" customHeight="1" x14ac:dyDescent="0.25">
      <c r="A1496" s="89"/>
      <c r="B1496" s="90"/>
    </row>
    <row r="1497" spans="1:2" ht="19.899999999999999" customHeight="1" x14ac:dyDescent="0.25">
      <c r="A1497" s="89"/>
      <c r="B1497" s="90"/>
    </row>
    <row r="1498" spans="1:2" ht="19.899999999999999" customHeight="1" x14ac:dyDescent="0.25">
      <c r="A1498" s="89"/>
      <c r="B1498" s="90"/>
    </row>
    <row r="1499" spans="1:2" ht="19.899999999999999" customHeight="1" x14ac:dyDescent="0.25">
      <c r="A1499" s="89"/>
      <c r="B1499" s="90"/>
    </row>
    <row r="1500" spans="1:2" ht="19.899999999999999" customHeight="1" x14ac:dyDescent="0.25">
      <c r="A1500" s="89"/>
      <c r="B1500" s="90"/>
    </row>
    <row r="1501" spans="1:2" ht="19.899999999999999" customHeight="1" x14ac:dyDescent="0.25">
      <c r="A1501" s="89"/>
      <c r="B1501" s="90"/>
    </row>
    <row r="1502" spans="1:2" ht="19.899999999999999" customHeight="1" x14ac:dyDescent="0.25">
      <c r="A1502" s="89"/>
      <c r="B1502" s="90"/>
    </row>
    <row r="1503" spans="1:2" ht="19.899999999999999" customHeight="1" x14ac:dyDescent="0.25">
      <c r="A1503" s="89"/>
      <c r="B1503" s="90"/>
    </row>
    <row r="1504" spans="1:2" ht="19.899999999999999" customHeight="1" x14ac:dyDescent="0.25">
      <c r="A1504" s="89"/>
      <c r="B1504" s="90"/>
    </row>
    <row r="1505" spans="1:2" ht="19.899999999999999" customHeight="1" x14ac:dyDescent="0.25">
      <c r="A1505" s="89"/>
      <c r="B1505" s="90"/>
    </row>
    <row r="1506" spans="1:2" ht="19.899999999999999" customHeight="1" x14ac:dyDescent="0.25">
      <c r="A1506" s="89"/>
      <c r="B1506" s="90"/>
    </row>
    <row r="1507" spans="1:2" ht="19.899999999999999" customHeight="1" x14ac:dyDescent="0.25">
      <c r="A1507" s="89"/>
      <c r="B1507" s="90"/>
    </row>
    <row r="1508" spans="1:2" ht="19.899999999999999" customHeight="1" x14ac:dyDescent="0.25">
      <c r="A1508" s="89"/>
      <c r="B1508" s="90"/>
    </row>
    <row r="1509" spans="1:2" ht="19.899999999999999" customHeight="1" x14ac:dyDescent="0.25">
      <c r="A1509" s="89"/>
      <c r="B1509" s="90"/>
    </row>
    <row r="1510" spans="1:2" ht="19.899999999999999" customHeight="1" x14ac:dyDescent="0.25">
      <c r="A1510" s="89"/>
      <c r="B1510" s="90"/>
    </row>
    <row r="1511" spans="1:2" ht="19.899999999999999" customHeight="1" x14ac:dyDescent="0.25">
      <c r="A1511" s="89"/>
      <c r="B1511" s="90"/>
    </row>
    <row r="1512" spans="1:2" ht="19.899999999999999" customHeight="1" x14ac:dyDescent="0.25">
      <c r="A1512" s="89"/>
      <c r="B1512" s="90"/>
    </row>
    <row r="1513" spans="1:2" ht="19.899999999999999" customHeight="1" x14ac:dyDescent="0.25">
      <c r="A1513" s="89"/>
      <c r="B1513" s="90"/>
    </row>
    <row r="1514" spans="1:2" ht="19.899999999999999" customHeight="1" x14ac:dyDescent="0.25">
      <c r="A1514" s="89"/>
      <c r="B1514" s="90"/>
    </row>
    <row r="1515" spans="1:2" ht="19.899999999999999" customHeight="1" x14ac:dyDescent="0.25">
      <c r="A1515" s="89"/>
      <c r="B1515" s="90"/>
    </row>
    <row r="1516" spans="1:2" ht="19.899999999999999" customHeight="1" x14ac:dyDescent="0.25">
      <c r="A1516" s="89"/>
      <c r="B1516" s="90"/>
    </row>
    <row r="1517" spans="1:2" ht="19.899999999999999" customHeight="1" x14ac:dyDescent="0.25">
      <c r="A1517" s="89"/>
      <c r="B1517" s="90"/>
    </row>
    <row r="1518" spans="1:2" ht="19.899999999999999" customHeight="1" x14ac:dyDescent="0.25">
      <c r="A1518" s="89"/>
      <c r="B1518" s="90"/>
    </row>
    <row r="1519" spans="1:2" ht="19.899999999999999" customHeight="1" x14ac:dyDescent="0.25">
      <c r="A1519" s="89"/>
      <c r="B1519" s="90"/>
    </row>
    <row r="1520" spans="1:2" ht="19.899999999999999" customHeight="1" x14ac:dyDescent="0.25">
      <c r="A1520" s="89"/>
      <c r="B1520" s="90"/>
    </row>
    <row r="1521" spans="1:2" ht="19.899999999999999" customHeight="1" x14ac:dyDescent="0.25">
      <c r="A1521" s="89"/>
      <c r="B1521" s="90"/>
    </row>
    <row r="1522" spans="1:2" ht="19.899999999999999" customHeight="1" x14ac:dyDescent="0.25">
      <c r="A1522" s="89"/>
      <c r="B1522" s="90"/>
    </row>
    <row r="1523" spans="1:2" ht="19.899999999999999" customHeight="1" x14ac:dyDescent="0.25">
      <c r="A1523" s="89"/>
      <c r="B1523" s="90"/>
    </row>
    <row r="1524" spans="1:2" ht="19.899999999999999" customHeight="1" x14ac:dyDescent="0.25">
      <c r="A1524" s="89"/>
      <c r="B1524" s="90"/>
    </row>
    <row r="1525" spans="1:2" ht="19.899999999999999" customHeight="1" x14ac:dyDescent="0.25">
      <c r="A1525" s="89"/>
      <c r="B1525" s="90"/>
    </row>
    <row r="1526" spans="1:2" ht="19.899999999999999" customHeight="1" x14ac:dyDescent="0.25">
      <c r="A1526" s="89"/>
      <c r="B1526" s="90"/>
    </row>
    <row r="1527" spans="1:2" ht="19.899999999999999" customHeight="1" x14ac:dyDescent="0.25">
      <c r="A1527" s="89"/>
      <c r="B1527" s="90"/>
    </row>
    <row r="1528" spans="1:2" ht="19.899999999999999" customHeight="1" x14ac:dyDescent="0.25">
      <c r="A1528" s="89"/>
      <c r="B1528" s="90"/>
    </row>
    <row r="1529" spans="1:2" ht="19.899999999999999" customHeight="1" x14ac:dyDescent="0.25">
      <c r="A1529" s="89"/>
      <c r="B1529" s="90"/>
    </row>
    <row r="1530" spans="1:2" ht="19.899999999999999" customHeight="1" x14ac:dyDescent="0.25">
      <c r="A1530" s="89"/>
      <c r="B1530" s="90"/>
    </row>
    <row r="1531" spans="1:2" ht="19.899999999999999" customHeight="1" x14ac:dyDescent="0.25">
      <c r="A1531" s="89"/>
      <c r="B1531" s="90"/>
    </row>
    <row r="1532" spans="1:2" ht="19.899999999999999" customHeight="1" x14ac:dyDescent="0.25">
      <c r="A1532" s="89"/>
      <c r="B1532" s="90"/>
    </row>
    <row r="1533" spans="1:2" ht="19.899999999999999" customHeight="1" x14ac:dyDescent="0.25">
      <c r="A1533" s="89"/>
      <c r="B1533" s="90"/>
    </row>
    <row r="1534" spans="1:2" ht="19.899999999999999" customHeight="1" x14ac:dyDescent="0.25">
      <c r="A1534" s="89"/>
      <c r="B1534" s="90"/>
    </row>
    <row r="1535" spans="1:2" ht="19.899999999999999" customHeight="1" x14ac:dyDescent="0.25">
      <c r="A1535" s="89"/>
      <c r="B1535" s="90"/>
    </row>
    <row r="1536" spans="1:2" ht="19.899999999999999" customHeight="1" x14ac:dyDescent="0.25">
      <c r="A1536" s="89"/>
      <c r="B1536" s="90"/>
    </row>
    <row r="1537" spans="1:2" ht="19.899999999999999" customHeight="1" x14ac:dyDescent="0.25">
      <c r="A1537" s="89"/>
      <c r="B1537" s="90"/>
    </row>
    <row r="1538" spans="1:2" ht="19.899999999999999" customHeight="1" x14ac:dyDescent="0.25">
      <c r="A1538" s="89"/>
      <c r="B1538" s="90"/>
    </row>
    <row r="1539" spans="1:2" ht="19.899999999999999" customHeight="1" x14ac:dyDescent="0.25">
      <c r="A1539" s="89"/>
      <c r="B1539" s="90"/>
    </row>
    <row r="1540" spans="1:2" ht="19.899999999999999" customHeight="1" x14ac:dyDescent="0.25">
      <c r="A1540" s="89"/>
      <c r="B1540" s="90"/>
    </row>
    <row r="1541" spans="1:2" ht="19.899999999999999" customHeight="1" x14ac:dyDescent="0.25">
      <c r="A1541" s="89"/>
      <c r="B1541" s="90"/>
    </row>
    <row r="1542" spans="1:2" ht="19.899999999999999" customHeight="1" x14ac:dyDescent="0.25">
      <c r="A1542" s="89"/>
      <c r="B1542" s="90"/>
    </row>
    <row r="1543" spans="1:2" ht="19.899999999999999" customHeight="1" x14ac:dyDescent="0.25">
      <c r="A1543" s="89"/>
      <c r="B1543" s="90"/>
    </row>
    <row r="1544" spans="1:2" ht="19.899999999999999" customHeight="1" x14ac:dyDescent="0.25">
      <c r="A1544" s="89"/>
      <c r="B1544" s="90"/>
    </row>
    <row r="1545" spans="1:2" ht="19.899999999999999" customHeight="1" x14ac:dyDescent="0.25">
      <c r="A1545" s="89"/>
      <c r="B1545" s="90"/>
    </row>
    <row r="1546" spans="1:2" ht="19.899999999999999" customHeight="1" x14ac:dyDescent="0.25">
      <c r="A1546" s="89"/>
      <c r="B1546" s="90"/>
    </row>
    <row r="1547" spans="1:2" ht="19.899999999999999" customHeight="1" x14ac:dyDescent="0.25">
      <c r="A1547" s="89"/>
      <c r="B1547" s="90"/>
    </row>
    <row r="1548" spans="1:2" ht="19.899999999999999" customHeight="1" x14ac:dyDescent="0.25">
      <c r="A1548" s="89"/>
      <c r="B1548" s="90"/>
    </row>
    <row r="1549" spans="1:2" ht="19.899999999999999" customHeight="1" x14ac:dyDescent="0.25">
      <c r="A1549" s="89"/>
      <c r="B1549" s="90"/>
    </row>
    <row r="1550" spans="1:2" ht="19.899999999999999" customHeight="1" x14ac:dyDescent="0.25">
      <c r="A1550" s="89"/>
      <c r="B1550" s="90"/>
    </row>
    <row r="1551" spans="1:2" ht="19.899999999999999" customHeight="1" x14ac:dyDescent="0.25">
      <c r="A1551" s="89"/>
      <c r="B1551" s="90"/>
    </row>
    <row r="1552" spans="1:2" ht="19.899999999999999" customHeight="1" x14ac:dyDescent="0.25">
      <c r="A1552" s="89"/>
      <c r="B1552" s="90"/>
    </row>
    <row r="1553" spans="1:2" ht="19.899999999999999" customHeight="1" x14ac:dyDescent="0.25">
      <c r="A1553" s="89"/>
      <c r="B1553" s="90"/>
    </row>
    <row r="1554" spans="1:2" ht="19.899999999999999" customHeight="1" x14ac:dyDescent="0.25">
      <c r="A1554" s="89"/>
      <c r="B1554" s="90"/>
    </row>
    <row r="1555" spans="1:2" ht="19.899999999999999" customHeight="1" x14ac:dyDescent="0.25">
      <c r="A1555" s="89"/>
      <c r="B1555" s="90"/>
    </row>
    <row r="1556" spans="1:2" ht="19.899999999999999" customHeight="1" x14ac:dyDescent="0.25">
      <c r="A1556" s="89"/>
      <c r="B1556" s="90"/>
    </row>
    <row r="1557" spans="1:2" ht="19.899999999999999" customHeight="1" x14ac:dyDescent="0.25">
      <c r="A1557" s="89"/>
      <c r="B1557" s="90"/>
    </row>
    <row r="1558" spans="1:2" ht="19.899999999999999" customHeight="1" x14ac:dyDescent="0.25">
      <c r="A1558" s="89"/>
      <c r="B1558" s="90"/>
    </row>
    <row r="1559" spans="1:2" ht="19.899999999999999" customHeight="1" x14ac:dyDescent="0.25">
      <c r="A1559" s="89"/>
      <c r="B1559" s="90"/>
    </row>
    <row r="1560" spans="1:2" ht="19.899999999999999" customHeight="1" x14ac:dyDescent="0.25">
      <c r="A1560" s="89"/>
      <c r="B1560" s="90"/>
    </row>
    <row r="1561" spans="1:2" ht="19.899999999999999" customHeight="1" x14ac:dyDescent="0.25">
      <c r="A1561" s="89"/>
      <c r="B1561" s="90"/>
    </row>
    <row r="1562" spans="1:2" ht="19.899999999999999" customHeight="1" x14ac:dyDescent="0.25">
      <c r="A1562" s="89"/>
      <c r="B1562" s="90"/>
    </row>
    <row r="1563" spans="1:2" ht="19.899999999999999" customHeight="1" x14ac:dyDescent="0.25">
      <c r="A1563" s="89"/>
      <c r="B1563" s="90"/>
    </row>
    <row r="1564" spans="1:2" ht="19.899999999999999" customHeight="1" x14ac:dyDescent="0.25">
      <c r="A1564" s="89"/>
      <c r="B1564" s="90"/>
    </row>
    <row r="1565" spans="1:2" ht="19.899999999999999" customHeight="1" x14ac:dyDescent="0.25">
      <c r="A1565" s="89"/>
      <c r="B1565" s="90"/>
    </row>
    <row r="1566" spans="1:2" ht="19.899999999999999" customHeight="1" x14ac:dyDescent="0.25">
      <c r="A1566" s="89"/>
      <c r="B1566" s="90"/>
    </row>
    <row r="1567" spans="1:2" ht="19.899999999999999" customHeight="1" x14ac:dyDescent="0.25">
      <c r="A1567" s="89"/>
      <c r="B1567" s="90"/>
    </row>
    <row r="1568" spans="1:2" ht="19.899999999999999" customHeight="1" x14ac:dyDescent="0.25">
      <c r="A1568" s="89"/>
      <c r="B1568" s="90"/>
    </row>
    <row r="1569" spans="1:2" ht="19.899999999999999" customHeight="1" x14ac:dyDescent="0.25">
      <c r="A1569" s="89"/>
      <c r="B1569" s="90"/>
    </row>
    <row r="1570" spans="1:2" ht="19.899999999999999" customHeight="1" x14ac:dyDescent="0.25">
      <c r="A1570" s="89"/>
      <c r="B1570" s="90"/>
    </row>
    <row r="1571" spans="1:2" ht="19.899999999999999" customHeight="1" x14ac:dyDescent="0.25">
      <c r="A1571" s="89"/>
      <c r="B1571" s="90"/>
    </row>
    <row r="1572" spans="1:2" ht="19.899999999999999" customHeight="1" x14ac:dyDescent="0.25">
      <c r="A1572" s="89"/>
      <c r="B1572" s="90"/>
    </row>
    <row r="1573" spans="1:2" ht="19.899999999999999" customHeight="1" x14ac:dyDescent="0.25">
      <c r="A1573" s="89"/>
      <c r="B1573" s="90"/>
    </row>
    <row r="1574" spans="1:2" ht="19.899999999999999" customHeight="1" x14ac:dyDescent="0.25">
      <c r="A1574" s="89"/>
      <c r="B1574" s="90"/>
    </row>
    <row r="1575" spans="1:2" ht="19.899999999999999" customHeight="1" x14ac:dyDescent="0.25">
      <c r="A1575" s="89"/>
      <c r="B1575" s="90"/>
    </row>
    <row r="1576" spans="1:2" ht="19.899999999999999" customHeight="1" x14ac:dyDescent="0.25">
      <c r="A1576" s="89"/>
      <c r="B1576" s="90"/>
    </row>
    <row r="1577" spans="1:2" ht="19.899999999999999" customHeight="1" x14ac:dyDescent="0.25">
      <c r="A1577" s="89"/>
      <c r="B1577" s="90"/>
    </row>
    <row r="1578" spans="1:2" ht="19.899999999999999" customHeight="1" x14ac:dyDescent="0.25">
      <c r="A1578" s="89"/>
      <c r="B1578" s="90"/>
    </row>
    <row r="1579" spans="1:2" ht="19.899999999999999" customHeight="1" x14ac:dyDescent="0.25">
      <c r="A1579" s="89"/>
      <c r="B1579" s="90"/>
    </row>
    <row r="1580" spans="1:2" ht="19.899999999999999" customHeight="1" x14ac:dyDescent="0.25">
      <c r="A1580" s="89"/>
      <c r="B1580" s="90"/>
    </row>
    <row r="1581" spans="1:2" ht="19.899999999999999" customHeight="1" x14ac:dyDescent="0.25">
      <c r="A1581" s="89"/>
      <c r="B1581" s="90"/>
    </row>
    <row r="1582" spans="1:2" ht="19.899999999999999" customHeight="1" x14ac:dyDescent="0.25">
      <c r="A1582" s="89"/>
      <c r="B1582" s="90"/>
    </row>
    <row r="1583" spans="1:2" ht="19.899999999999999" customHeight="1" x14ac:dyDescent="0.25">
      <c r="A1583" s="89"/>
      <c r="B1583" s="90"/>
    </row>
    <row r="1584" spans="1:2" ht="19.899999999999999" customHeight="1" x14ac:dyDescent="0.25">
      <c r="A1584" s="89"/>
      <c r="B1584" s="90"/>
    </row>
    <row r="1585" spans="1:2" ht="19.899999999999999" customHeight="1" x14ac:dyDescent="0.25">
      <c r="A1585" s="89"/>
      <c r="B1585" s="90"/>
    </row>
    <row r="1586" spans="1:2" ht="19.899999999999999" customHeight="1" x14ac:dyDescent="0.25">
      <c r="A1586" s="89"/>
      <c r="B1586" s="90"/>
    </row>
    <row r="1587" spans="1:2" ht="19.899999999999999" customHeight="1" x14ac:dyDescent="0.25">
      <c r="A1587" s="89"/>
      <c r="B1587" s="90"/>
    </row>
    <row r="1588" spans="1:2" ht="19.899999999999999" customHeight="1" x14ac:dyDescent="0.25">
      <c r="A1588" s="89"/>
      <c r="B1588" s="90"/>
    </row>
    <row r="1589" spans="1:2" ht="19.899999999999999" customHeight="1" x14ac:dyDescent="0.25">
      <c r="A1589" s="89"/>
      <c r="B1589" s="90"/>
    </row>
    <row r="1590" spans="1:2" ht="19.899999999999999" customHeight="1" x14ac:dyDescent="0.25">
      <c r="A1590" s="89"/>
      <c r="B1590" s="90"/>
    </row>
    <row r="1591" spans="1:2" ht="19.899999999999999" customHeight="1" x14ac:dyDescent="0.25">
      <c r="A1591" s="89"/>
      <c r="B1591" s="90"/>
    </row>
    <row r="1592" spans="1:2" ht="19.899999999999999" customHeight="1" x14ac:dyDescent="0.25">
      <c r="A1592" s="89"/>
      <c r="B1592" s="90"/>
    </row>
    <row r="1593" spans="1:2" ht="19.899999999999999" customHeight="1" x14ac:dyDescent="0.25">
      <c r="A1593" s="89"/>
      <c r="B1593" s="90"/>
    </row>
    <row r="1594" spans="1:2" ht="19.899999999999999" customHeight="1" x14ac:dyDescent="0.25">
      <c r="A1594" s="89"/>
      <c r="B1594" s="90"/>
    </row>
    <row r="1595" spans="1:2" ht="19.899999999999999" customHeight="1" x14ac:dyDescent="0.25">
      <c r="A1595" s="89"/>
      <c r="B1595" s="90"/>
    </row>
    <row r="1596" spans="1:2" ht="19.899999999999999" customHeight="1" x14ac:dyDescent="0.25">
      <c r="A1596" s="89"/>
      <c r="B1596" s="90"/>
    </row>
    <row r="1597" spans="1:2" ht="19.899999999999999" customHeight="1" x14ac:dyDescent="0.25">
      <c r="A1597" s="89"/>
      <c r="B1597" s="90"/>
    </row>
    <row r="1598" spans="1:2" ht="19.899999999999999" customHeight="1" x14ac:dyDescent="0.25">
      <c r="A1598" s="89"/>
      <c r="B1598" s="90"/>
    </row>
    <row r="1599" spans="1:2" ht="19.899999999999999" customHeight="1" x14ac:dyDescent="0.25">
      <c r="A1599" s="89"/>
      <c r="B1599" s="90"/>
    </row>
    <row r="1600" spans="1:2" ht="19.899999999999999" customHeight="1" x14ac:dyDescent="0.25">
      <c r="A1600" s="89"/>
      <c r="B1600" s="90"/>
    </row>
    <row r="1601" spans="1:2" ht="19.899999999999999" customHeight="1" x14ac:dyDescent="0.25">
      <c r="A1601" s="89"/>
      <c r="B1601" s="90"/>
    </row>
    <row r="1602" spans="1:2" ht="19.899999999999999" customHeight="1" x14ac:dyDescent="0.25">
      <c r="A1602" s="89"/>
      <c r="B1602" s="90"/>
    </row>
    <row r="1603" spans="1:2" ht="19.899999999999999" customHeight="1" x14ac:dyDescent="0.25">
      <c r="A1603" s="89"/>
      <c r="B1603" s="90"/>
    </row>
    <row r="1604" spans="1:2" ht="19.899999999999999" customHeight="1" x14ac:dyDescent="0.25">
      <c r="A1604" s="89"/>
      <c r="B1604" s="90"/>
    </row>
    <row r="1605" spans="1:2" ht="19.899999999999999" customHeight="1" x14ac:dyDescent="0.25">
      <c r="A1605" s="89"/>
      <c r="B1605" s="90"/>
    </row>
    <row r="1606" spans="1:2" ht="19.899999999999999" customHeight="1" x14ac:dyDescent="0.25">
      <c r="A1606" s="89"/>
      <c r="B1606" s="90"/>
    </row>
    <row r="1607" spans="1:2" ht="19.899999999999999" customHeight="1" x14ac:dyDescent="0.25">
      <c r="A1607" s="89"/>
      <c r="B1607" s="90"/>
    </row>
    <row r="1608" spans="1:2" ht="19.899999999999999" customHeight="1" x14ac:dyDescent="0.25">
      <c r="A1608" s="89"/>
      <c r="B1608" s="90"/>
    </row>
    <row r="1609" spans="1:2" ht="19.899999999999999" customHeight="1" x14ac:dyDescent="0.25">
      <c r="A1609" s="89"/>
      <c r="B1609" s="90"/>
    </row>
    <row r="1610" spans="1:2" ht="19.899999999999999" customHeight="1" x14ac:dyDescent="0.25">
      <c r="A1610" s="89"/>
      <c r="B1610" s="90"/>
    </row>
    <row r="1611" spans="1:2" ht="19.899999999999999" customHeight="1" x14ac:dyDescent="0.25">
      <c r="A1611" s="89"/>
      <c r="B1611" s="90"/>
    </row>
    <row r="1612" spans="1:2" ht="19.899999999999999" customHeight="1" x14ac:dyDescent="0.25">
      <c r="A1612" s="89"/>
      <c r="B1612" s="90"/>
    </row>
    <row r="1613" spans="1:2" ht="19.899999999999999" customHeight="1" x14ac:dyDescent="0.25">
      <c r="A1613" s="89"/>
      <c r="B1613" s="90"/>
    </row>
    <row r="1614" spans="1:2" ht="19.899999999999999" customHeight="1" x14ac:dyDescent="0.25">
      <c r="A1614" s="89"/>
      <c r="B1614" s="90"/>
    </row>
    <row r="1615" spans="1:2" ht="19.899999999999999" customHeight="1" x14ac:dyDescent="0.25">
      <c r="A1615" s="89"/>
      <c r="B1615" s="90"/>
    </row>
    <row r="1616" spans="1:2" ht="19.899999999999999" customHeight="1" x14ac:dyDescent="0.25">
      <c r="A1616" s="89"/>
      <c r="B1616" s="90"/>
    </row>
    <row r="1617" spans="1:2" ht="19.899999999999999" customHeight="1" x14ac:dyDescent="0.25">
      <c r="A1617" s="89"/>
      <c r="B1617" s="90"/>
    </row>
    <row r="1618" spans="1:2" ht="19.899999999999999" customHeight="1" x14ac:dyDescent="0.25">
      <c r="A1618" s="89"/>
      <c r="B1618" s="90"/>
    </row>
    <row r="1619" spans="1:2" ht="19.899999999999999" customHeight="1" x14ac:dyDescent="0.25">
      <c r="A1619" s="89"/>
      <c r="B1619" s="90"/>
    </row>
    <row r="1620" spans="1:2" ht="19.899999999999999" customHeight="1" x14ac:dyDescent="0.25">
      <c r="A1620" s="89"/>
      <c r="B1620" s="90"/>
    </row>
    <row r="1621" spans="1:2" ht="19.899999999999999" customHeight="1" x14ac:dyDescent="0.25">
      <c r="A1621" s="89"/>
      <c r="B1621" s="90"/>
    </row>
    <row r="1622" spans="1:2" ht="19.899999999999999" customHeight="1" x14ac:dyDescent="0.25">
      <c r="A1622" s="89"/>
      <c r="B1622" s="90"/>
    </row>
    <row r="1623" spans="1:2" ht="19.899999999999999" customHeight="1" x14ac:dyDescent="0.25">
      <c r="A1623" s="89"/>
      <c r="B1623" s="90"/>
    </row>
    <row r="1624" spans="1:2" ht="19.899999999999999" customHeight="1" x14ac:dyDescent="0.25">
      <c r="A1624" s="89"/>
      <c r="B1624" s="90"/>
    </row>
    <row r="1625" spans="1:2" ht="19.899999999999999" customHeight="1" x14ac:dyDescent="0.25">
      <c r="A1625" s="89"/>
      <c r="B1625" s="90"/>
    </row>
    <row r="1626" spans="1:2" ht="19.899999999999999" customHeight="1" x14ac:dyDescent="0.25">
      <c r="A1626" s="89"/>
      <c r="B1626" s="90"/>
    </row>
    <row r="1627" spans="1:2" ht="19.899999999999999" customHeight="1" x14ac:dyDescent="0.25">
      <c r="A1627" s="89"/>
      <c r="B1627" s="90"/>
    </row>
    <row r="1628" spans="1:2" ht="19.899999999999999" customHeight="1" x14ac:dyDescent="0.25">
      <c r="A1628" s="89"/>
      <c r="B1628" s="90"/>
    </row>
    <row r="1629" spans="1:2" ht="19.899999999999999" customHeight="1" x14ac:dyDescent="0.25">
      <c r="A1629" s="89"/>
      <c r="B1629" s="90"/>
    </row>
    <row r="1630" spans="1:2" ht="19.899999999999999" customHeight="1" x14ac:dyDescent="0.25">
      <c r="A1630" s="89"/>
      <c r="B1630" s="90"/>
    </row>
    <row r="1631" spans="1:2" ht="19.899999999999999" customHeight="1" x14ac:dyDescent="0.25">
      <c r="A1631" s="89"/>
      <c r="B1631" s="90"/>
    </row>
    <row r="1632" spans="1:2" ht="19.899999999999999" customHeight="1" x14ac:dyDescent="0.25">
      <c r="A1632" s="89"/>
      <c r="B1632" s="90"/>
    </row>
    <row r="1633" spans="1:2" ht="19.899999999999999" customHeight="1" x14ac:dyDescent="0.25">
      <c r="A1633" s="89"/>
      <c r="B1633" s="90"/>
    </row>
    <row r="1634" spans="1:2" ht="19.899999999999999" customHeight="1" x14ac:dyDescent="0.25">
      <c r="A1634" s="89"/>
      <c r="B1634" s="90"/>
    </row>
    <row r="1635" spans="1:2" ht="19.899999999999999" customHeight="1" x14ac:dyDescent="0.25">
      <c r="A1635" s="89"/>
      <c r="B1635" s="90"/>
    </row>
    <row r="1636" spans="1:2" ht="19.899999999999999" customHeight="1" x14ac:dyDescent="0.25">
      <c r="A1636" s="89"/>
      <c r="B1636" s="90"/>
    </row>
    <row r="1637" spans="1:2" ht="19.899999999999999" customHeight="1" x14ac:dyDescent="0.25">
      <c r="A1637" s="89"/>
      <c r="B1637" s="90"/>
    </row>
    <row r="1638" spans="1:2" ht="19.899999999999999" customHeight="1" x14ac:dyDescent="0.25">
      <c r="A1638" s="89"/>
      <c r="B1638" s="90"/>
    </row>
    <row r="1639" spans="1:2" ht="19.899999999999999" customHeight="1" x14ac:dyDescent="0.25">
      <c r="A1639" s="89"/>
      <c r="B1639" s="90"/>
    </row>
    <row r="1640" spans="1:2" ht="19.899999999999999" customHeight="1" x14ac:dyDescent="0.25">
      <c r="A1640" s="89"/>
      <c r="B1640" s="90"/>
    </row>
    <row r="1641" spans="1:2" ht="19.899999999999999" customHeight="1" x14ac:dyDescent="0.25">
      <c r="A1641" s="89"/>
      <c r="B1641" s="90"/>
    </row>
    <row r="1642" spans="1:2" ht="19.899999999999999" customHeight="1" x14ac:dyDescent="0.25">
      <c r="A1642" s="89"/>
      <c r="B1642" s="90"/>
    </row>
    <row r="1643" spans="1:2" ht="19.899999999999999" customHeight="1" x14ac:dyDescent="0.25">
      <c r="A1643" s="89"/>
      <c r="B1643" s="90"/>
    </row>
    <row r="1644" spans="1:2" ht="19.899999999999999" customHeight="1" x14ac:dyDescent="0.25">
      <c r="A1644" s="89"/>
      <c r="B1644" s="90"/>
    </row>
    <row r="1645" spans="1:2" ht="19.899999999999999" customHeight="1" x14ac:dyDescent="0.25">
      <c r="A1645" s="89"/>
      <c r="B1645" s="90"/>
    </row>
    <row r="1646" spans="1:2" ht="19.899999999999999" customHeight="1" x14ac:dyDescent="0.25">
      <c r="A1646" s="89"/>
      <c r="B1646" s="90"/>
    </row>
    <row r="1647" spans="1:2" ht="19.899999999999999" customHeight="1" x14ac:dyDescent="0.25">
      <c r="A1647" s="89"/>
      <c r="B1647" s="90"/>
    </row>
    <row r="1648" spans="1:2" ht="19.899999999999999" customHeight="1" x14ac:dyDescent="0.25">
      <c r="A1648" s="89"/>
      <c r="B1648" s="90"/>
    </row>
    <row r="1649" spans="1:2" ht="19.899999999999999" customHeight="1" x14ac:dyDescent="0.25">
      <c r="A1649" s="89"/>
      <c r="B1649" s="90"/>
    </row>
    <row r="1650" spans="1:2" ht="19.899999999999999" customHeight="1" x14ac:dyDescent="0.25">
      <c r="A1650" s="89"/>
      <c r="B1650" s="90"/>
    </row>
    <row r="1651" spans="1:2" ht="19.899999999999999" customHeight="1" x14ac:dyDescent="0.25">
      <c r="A1651" s="89"/>
      <c r="B1651" s="90"/>
    </row>
    <row r="1652" spans="1:2" ht="19.899999999999999" customHeight="1" x14ac:dyDescent="0.25">
      <c r="A1652" s="89"/>
      <c r="B1652" s="90"/>
    </row>
    <row r="1653" spans="1:2" ht="19.899999999999999" customHeight="1" x14ac:dyDescent="0.25">
      <c r="A1653" s="89"/>
      <c r="B1653" s="90"/>
    </row>
    <row r="1654" spans="1:2" ht="19.899999999999999" customHeight="1" x14ac:dyDescent="0.25">
      <c r="A1654" s="89"/>
      <c r="B1654" s="90"/>
    </row>
    <row r="1655" spans="1:2" ht="19.899999999999999" customHeight="1" x14ac:dyDescent="0.25">
      <c r="A1655" s="89"/>
      <c r="B1655" s="90"/>
    </row>
    <row r="1656" spans="1:2" ht="19.899999999999999" customHeight="1" x14ac:dyDescent="0.25">
      <c r="A1656" s="89"/>
      <c r="B1656" s="90"/>
    </row>
    <row r="1657" spans="1:2" ht="19.899999999999999" customHeight="1" x14ac:dyDescent="0.25">
      <c r="A1657" s="89"/>
      <c r="B1657" s="90"/>
    </row>
    <row r="1658" spans="1:2" ht="19.899999999999999" customHeight="1" x14ac:dyDescent="0.25">
      <c r="A1658" s="89"/>
      <c r="B1658" s="90"/>
    </row>
    <row r="1659" spans="1:2" ht="19.899999999999999" customHeight="1" x14ac:dyDescent="0.25">
      <c r="A1659" s="89"/>
      <c r="B1659" s="90"/>
    </row>
    <row r="1660" spans="1:2" ht="19.899999999999999" customHeight="1" x14ac:dyDescent="0.25">
      <c r="A1660" s="89"/>
      <c r="B1660" s="90"/>
    </row>
    <row r="1661" spans="1:2" ht="19.899999999999999" customHeight="1" x14ac:dyDescent="0.25">
      <c r="A1661" s="89"/>
      <c r="B1661" s="90"/>
    </row>
    <row r="1662" spans="1:2" ht="19.899999999999999" customHeight="1" x14ac:dyDescent="0.25">
      <c r="A1662" s="89"/>
      <c r="B1662" s="90"/>
    </row>
    <row r="1663" spans="1:2" ht="19.899999999999999" customHeight="1" x14ac:dyDescent="0.25">
      <c r="A1663" s="89"/>
      <c r="B1663" s="90"/>
    </row>
    <row r="1664" spans="1:2" ht="19.899999999999999" customHeight="1" x14ac:dyDescent="0.25">
      <c r="A1664" s="89"/>
      <c r="B1664" s="90"/>
    </row>
    <row r="1665" spans="1:2" ht="19.899999999999999" customHeight="1" x14ac:dyDescent="0.25">
      <c r="A1665" s="89"/>
      <c r="B1665" s="90"/>
    </row>
    <row r="1666" spans="1:2" ht="19.899999999999999" customHeight="1" x14ac:dyDescent="0.25">
      <c r="A1666" s="89"/>
      <c r="B1666" s="90"/>
    </row>
    <row r="1667" spans="1:2" ht="19.899999999999999" customHeight="1" x14ac:dyDescent="0.25">
      <c r="A1667" s="89"/>
      <c r="B1667" s="90"/>
    </row>
    <row r="1668" spans="1:2" ht="19.899999999999999" customHeight="1" x14ac:dyDescent="0.25">
      <c r="A1668" s="89"/>
      <c r="B1668" s="90"/>
    </row>
    <row r="1669" spans="1:2" ht="19.899999999999999" customHeight="1" x14ac:dyDescent="0.25">
      <c r="A1669" s="89"/>
      <c r="B1669" s="90"/>
    </row>
    <row r="1670" spans="1:2" ht="19.899999999999999" customHeight="1" x14ac:dyDescent="0.25">
      <c r="A1670" s="89"/>
      <c r="B1670" s="90"/>
    </row>
    <row r="1671" spans="1:2" ht="19.899999999999999" customHeight="1" x14ac:dyDescent="0.25">
      <c r="A1671" s="89"/>
      <c r="B1671" s="90"/>
    </row>
    <row r="1672" spans="1:2" ht="19.899999999999999" customHeight="1" x14ac:dyDescent="0.25">
      <c r="A1672" s="89"/>
      <c r="B1672" s="90"/>
    </row>
    <row r="1673" spans="1:2" ht="19.899999999999999" customHeight="1" x14ac:dyDescent="0.25">
      <c r="A1673" s="89"/>
      <c r="B1673" s="90"/>
    </row>
    <row r="1674" spans="1:2" ht="19.899999999999999" customHeight="1" x14ac:dyDescent="0.25">
      <c r="A1674" s="89"/>
      <c r="B1674" s="90"/>
    </row>
    <row r="1675" spans="1:2" ht="19.899999999999999" customHeight="1" x14ac:dyDescent="0.25">
      <c r="A1675" s="89"/>
      <c r="B1675" s="90"/>
    </row>
    <row r="1676" spans="1:2" ht="19.899999999999999" customHeight="1" x14ac:dyDescent="0.25">
      <c r="A1676" s="89"/>
      <c r="B1676" s="90"/>
    </row>
    <row r="1677" spans="1:2" ht="19.899999999999999" customHeight="1" x14ac:dyDescent="0.25">
      <c r="A1677" s="89"/>
      <c r="B1677" s="90"/>
    </row>
    <row r="1678" spans="1:2" ht="19.899999999999999" customHeight="1" x14ac:dyDescent="0.25">
      <c r="A1678" s="89"/>
      <c r="B1678" s="90"/>
    </row>
    <row r="1679" spans="1:2" ht="19.899999999999999" customHeight="1" x14ac:dyDescent="0.25">
      <c r="A1679" s="89"/>
      <c r="B1679" s="90"/>
    </row>
    <row r="1680" spans="1:2" ht="19.899999999999999" customHeight="1" x14ac:dyDescent="0.25">
      <c r="A1680" s="89"/>
      <c r="B1680" s="90"/>
    </row>
    <row r="1681" spans="1:2" ht="19.899999999999999" customHeight="1" x14ac:dyDescent="0.25">
      <c r="A1681" s="89"/>
      <c r="B1681" s="90"/>
    </row>
    <row r="1682" spans="1:2" ht="19.899999999999999" customHeight="1" x14ac:dyDescent="0.25">
      <c r="A1682" s="89"/>
      <c r="B1682" s="90"/>
    </row>
    <row r="1683" spans="1:2" ht="19.899999999999999" customHeight="1" x14ac:dyDescent="0.25">
      <c r="A1683" s="89"/>
      <c r="B1683" s="90"/>
    </row>
    <row r="1684" spans="1:2" ht="19.899999999999999" customHeight="1" x14ac:dyDescent="0.25">
      <c r="A1684" s="89"/>
      <c r="B1684" s="90"/>
    </row>
    <row r="1685" spans="1:2" ht="19.899999999999999" customHeight="1" x14ac:dyDescent="0.25">
      <c r="A1685" s="89"/>
      <c r="B1685" s="90"/>
    </row>
    <row r="1686" spans="1:2" ht="19.899999999999999" customHeight="1" x14ac:dyDescent="0.25">
      <c r="A1686" s="89"/>
      <c r="B1686" s="90"/>
    </row>
    <row r="1687" spans="1:2" ht="19.899999999999999" customHeight="1" x14ac:dyDescent="0.25">
      <c r="A1687" s="89"/>
      <c r="B1687" s="90"/>
    </row>
    <row r="1688" spans="1:2" ht="19.899999999999999" customHeight="1" x14ac:dyDescent="0.25">
      <c r="A1688" s="89"/>
      <c r="B1688" s="90"/>
    </row>
    <row r="1689" spans="1:2" ht="19.899999999999999" customHeight="1" x14ac:dyDescent="0.25">
      <c r="A1689" s="89"/>
      <c r="B1689" s="90"/>
    </row>
    <row r="1690" spans="1:2" ht="19.899999999999999" customHeight="1" x14ac:dyDescent="0.25">
      <c r="A1690" s="89"/>
      <c r="B1690" s="90"/>
    </row>
    <row r="1691" spans="1:2" ht="19.899999999999999" customHeight="1" x14ac:dyDescent="0.25">
      <c r="A1691" s="89"/>
      <c r="B1691" s="90"/>
    </row>
    <row r="1692" spans="1:2" ht="19.899999999999999" customHeight="1" x14ac:dyDescent="0.25">
      <c r="A1692" s="89"/>
      <c r="B1692" s="90"/>
    </row>
    <row r="1693" spans="1:2" ht="19.899999999999999" customHeight="1" x14ac:dyDescent="0.25">
      <c r="A1693" s="89"/>
      <c r="B1693" s="90"/>
    </row>
    <row r="1694" spans="1:2" ht="19.899999999999999" customHeight="1" x14ac:dyDescent="0.25">
      <c r="A1694" s="89"/>
      <c r="B1694" s="90"/>
    </row>
    <row r="1695" spans="1:2" ht="19.899999999999999" customHeight="1" x14ac:dyDescent="0.25">
      <c r="A1695" s="89"/>
      <c r="B1695" s="90"/>
    </row>
    <row r="1696" spans="1:2" ht="19.899999999999999" customHeight="1" x14ac:dyDescent="0.25">
      <c r="A1696" s="89"/>
      <c r="B1696" s="90"/>
    </row>
    <row r="1697" spans="1:2" ht="19.899999999999999" customHeight="1" x14ac:dyDescent="0.25">
      <c r="A1697" s="89"/>
      <c r="B1697" s="90"/>
    </row>
    <row r="1698" spans="1:2" ht="19.899999999999999" customHeight="1" x14ac:dyDescent="0.25">
      <c r="A1698" s="89"/>
      <c r="B1698" s="90"/>
    </row>
    <row r="1699" spans="1:2" ht="19.899999999999999" customHeight="1" x14ac:dyDescent="0.25">
      <c r="A1699" s="89"/>
      <c r="B1699" s="90"/>
    </row>
    <row r="1700" spans="1:2" ht="19.899999999999999" customHeight="1" x14ac:dyDescent="0.25">
      <c r="A1700" s="89"/>
      <c r="B1700" s="90"/>
    </row>
    <row r="1701" spans="1:2" ht="19.899999999999999" customHeight="1" x14ac:dyDescent="0.25">
      <c r="A1701" s="89"/>
      <c r="B1701" s="90"/>
    </row>
    <row r="1702" spans="1:2" ht="19.899999999999999" customHeight="1" x14ac:dyDescent="0.25">
      <c r="A1702" s="89"/>
      <c r="B1702" s="90"/>
    </row>
    <row r="1703" spans="1:2" ht="19.899999999999999" customHeight="1" x14ac:dyDescent="0.25">
      <c r="A1703" s="89"/>
      <c r="B1703" s="90"/>
    </row>
    <row r="1704" spans="1:2" ht="19.899999999999999" customHeight="1" x14ac:dyDescent="0.25">
      <c r="A1704" s="89"/>
      <c r="B1704" s="90"/>
    </row>
    <row r="1705" spans="1:2" ht="19.899999999999999" customHeight="1" x14ac:dyDescent="0.25">
      <c r="A1705" s="89"/>
      <c r="B1705" s="90"/>
    </row>
    <row r="1706" spans="1:2" ht="19.899999999999999" customHeight="1" x14ac:dyDescent="0.25">
      <c r="A1706" s="89"/>
      <c r="B1706" s="90"/>
    </row>
    <row r="1707" spans="1:2" ht="19.899999999999999" customHeight="1" x14ac:dyDescent="0.25">
      <c r="A1707" s="89"/>
      <c r="B1707" s="90"/>
    </row>
    <row r="1708" spans="1:2" ht="19.899999999999999" customHeight="1" x14ac:dyDescent="0.25">
      <c r="A1708" s="89"/>
      <c r="B1708" s="90"/>
    </row>
    <row r="1709" spans="1:2" ht="19.899999999999999" customHeight="1" x14ac:dyDescent="0.25">
      <c r="A1709" s="89"/>
      <c r="B1709" s="90"/>
    </row>
    <row r="1710" spans="1:2" ht="19.899999999999999" customHeight="1" x14ac:dyDescent="0.25">
      <c r="A1710" s="89"/>
      <c r="B1710" s="90"/>
    </row>
    <row r="1711" spans="1:2" ht="19.899999999999999" customHeight="1" x14ac:dyDescent="0.25">
      <c r="A1711" s="89"/>
      <c r="B1711" s="90"/>
    </row>
    <row r="1712" spans="1:2" ht="19.899999999999999" customHeight="1" x14ac:dyDescent="0.25">
      <c r="A1712" s="89"/>
      <c r="B1712" s="90"/>
    </row>
    <row r="1713" spans="1:2" ht="19.899999999999999" customHeight="1" x14ac:dyDescent="0.25">
      <c r="A1713" s="89"/>
      <c r="B1713" s="90"/>
    </row>
    <row r="1714" spans="1:2" ht="19.899999999999999" customHeight="1" x14ac:dyDescent="0.25">
      <c r="A1714" s="89"/>
      <c r="B1714" s="90"/>
    </row>
    <row r="1715" spans="1:2" ht="19.899999999999999" customHeight="1" x14ac:dyDescent="0.25">
      <c r="A1715" s="89"/>
      <c r="B1715" s="90"/>
    </row>
    <row r="1716" spans="1:2" ht="19.899999999999999" customHeight="1" x14ac:dyDescent="0.25">
      <c r="A1716" s="89"/>
      <c r="B1716" s="90"/>
    </row>
    <row r="1717" spans="1:2" ht="19.899999999999999" customHeight="1" x14ac:dyDescent="0.25">
      <c r="A1717" s="89"/>
      <c r="B1717" s="90"/>
    </row>
    <row r="1718" spans="1:2" ht="19.899999999999999" customHeight="1" x14ac:dyDescent="0.25">
      <c r="A1718" s="89"/>
      <c r="B1718" s="90"/>
    </row>
    <row r="1719" spans="1:2" ht="19.899999999999999" customHeight="1" x14ac:dyDescent="0.25">
      <c r="A1719" s="89"/>
      <c r="B1719" s="90"/>
    </row>
    <row r="1720" spans="1:2" ht="19.899999999999999" customHeight="1" x14ac:dyDescent="0.25">
      <c r="A1720" s="89"/>
      <c r="B1720" s="90"/>
    </row>
    <row r="1721" spans="1:2" ht="19.899999999999999" customHeight="1" x14ac:dyDescent="0.25">
      <c r="A1721" s="89"/>
      <c r="B1721" s="90"/>
    </row>
    <row r="1722" spans="1:2" ht="19.899999999999999" customHeight="1" x14ac:dyDescent="0.25">
      <c r="A1722" s="89"/>
      <c r="B1722" s="90"/>
    </row>
    <row r="1723" spans="1:2" ht="19.899999999999999" customHeight="1" x14ac:dyDescent="0.25">
      <c r="A1723" s="89"/>
      <c r="B1723" s="90"/>
    </row>
    <row r="1724" spans="1:2" ht="19.899999999999999" customHeight="1" x14ac:dyDescent="0.25">
      <c r="A1724" s="89"/>
      <c r="B1724" s="90"/>
    </row>
    <row r="1725" spans="1:2" ht="19.899999999999999" customHeight="1" x14ac:dyDescent="0.25">
      <c r="A1725" s="89"/>
      <c r="B1725" s="90"/>
    </row>
    <row r="1726" spans="1:2" ht="19.899999999999999" customHeight="1" x14ac:dyDescent="0.25">
      <c r="A1726" s="89"/>
      <c r="B1726" s="90"/>
    </row>
    <row r="1727" spans="1:2" ht="19.899999999999999" customHeight="1" x14ac:dyDescent="0.25">
      <c r="A1727" s="89"/>
      <c r="B1727" s="90"/>
    </row>
    <row r="1728" spans="1:2" ht="19.899999999999999" customHeight="1" x14ac:dyDescent="0.25">
      <c r="A1728" s="89"/>
      <c r="B1728" s="90"/>
    </row>
    <row r="1729" spans="1:2" ht="19.899999999999999" customHeight="1" x14ac:dyDescent="0.25">
      <c r="A1729" s="89"/>
      <c r="B1729" s="90"/>
    </row>
    <row r="1730" spans="1:2" ht="19.899999999999999" customHeight="1" x14ac:dyDescent="0.25">
      <c r="A1730" s="89"/>
      <c r="B1730" s="90"/>
    </row>
    <row r="1731" spans="1:2" ht="19.899999999999999" customHeight="1" x14ac:dyDescent="0.25">
      <c r="A1731" s="89"/>
      <c r="B1731" s="90"/>
    </row>
    <row r="1732" spans="1:2" ht="19.899999999999999" customHeight="1" x14ac:dyDescent="0.25">
      <c r="A1732" s="89"/>
      <c r="B1732" s="90"/>
    </row>
    <row r="1733" spans="1:2" ht="19.899999999999999" customHeight="1" x14ac:dyDescent="0.25">
      <c r="A1733" s="89"/>
      <c r="B1733" s="90"/>
    </row>
    <row r="1734" spans="1:2" ht="19.899999999999999" customHeight="1" x14ac:dyDescent="0.25">
      <c r="A1734" s="89"/>
      <c r="B1734" s="90"/>
    </row>
    <row r="1735" spans="1:2" ht="19.899999999999999" customHeight="1" x14ac:dyDescent="0.25">
      <c r="A1735" s="89"/>
      <c r="B1735" s="90"/>
    </row>
    <row r="1736" spans="1:2" ht="19.899999999999999" customHeight="1" x14ac:dyDescent="0.25">
      <c r="A1736" s="89"/>
      <c r="B1736" s="90"/>
    </row>
    <row r="1737" spans="1:2" ht="19.899999999999999" customHeight="1" x14ac:dyDescent="0.25">
      <c r="A1737" s="89"/>
      <c r="B1737" s="90"/>
    </row>
    <row r="1738" spans="1:2" ht="19.899999999999999" customHeight="1" x14ac:dyDescent="0.25">
      <c r="A1738" s="89"/>
      <c r="B1738" s="90"/>
    </row>
    <row r="1739" spans="1:2" ht="19.899999999999999" customHeight="1" x14ac:dyDescent="0.25">
      <c r="A1739" s="89"/>
      <c r="B1739" s="90"/>
    </row>
    <row r="1740" spans="1:2" ht="19.899999999999999" customHeight="1" x14ac:dyDescent="0.25">
      <c r="A1740" s="89"/>
      <c r="B1740" s="90"/>
    </row>
    <row r="1741" spans="1:2" ht="19.899999999999999" customHeight="1" x14ac:dyDescent="0.25">
      <c r="A1741" s="89"/>
      <c r="B1741" s="90"/>
    </row>
    <row r="1742" spans="1:2" ht="19.899999999999999" customHeight="1" x14ac:dyDescent="0.25">
      <c r="A1742" s="89"/>
      <c r="B1742" s="90"/>
    </row>
    <row r="1743" spans="1:2" ht="19.899999999999999" customHeight="1" x14ac:dyDescent="0.25">
      <c r="A1743" s="89"/>
      <c r="B1743" s="90"/>
    </row>
    <row r="1744" spans="1:2" ht="19.899999999999999" customHeight="1" x14ac:dyDescent="0.25">
      <c r="A1744" s="89"/>
      <c r="B1744" s="90"/>
    </row>
    <row r="1745" spans="1:2" ht="19.899999999999999" customHeight="1" x14ac:dyDescent="0.25">
      <c r="A1745" s="89"/>
      <c r="B1745" s="90"/>
    </row>
    <row r="1746" spans="1:2" ht="19.899999999999999" customHeight="1" x14ac:dyDescent="0.25">
      <c r="A1746" s="89"/>
      <c r="B1746" s="90"/>
    </row>
    <row r="1747" spans="1:2" ht="19.899999999999999" customHeight="1" x14ac:dyDescent="0.25">
      <c r="A1747" s="89"/>
      <c r="B1747" s="90"/>
    </row>
    <row r="1748" spans="1:2" ht="19.899999999999999" customHeight="1" x14ac:dyDescent="0.25">
      <c r="A1748" s="89"/>
      <c r="B1748" s="90"/>
    </row>
    <row r="1749" spans="1:2" ht="19.899999999999999" customHeight="1" x14ac:dyDescent="0.25">
      <c r="A1749" s="89"/>
      <c r="B1749" s="90"/>
    </row>
    <row r="1750" spans="1:2" ht="19.899999999999999" customHeight="1" x14ac:dyDescent="0.25">
      <c r="A1750" s="89"/>
      <c r="B1750" s="90"/>
    </row>
    <row r="1751" spans="1:2" ht="19.899999999999999" customHeight="1" x14ac:dyDescent="0.25">
      <c r="A1751" s="89"/>
      <c r="B1751" s="90"/>
    </row>
    <row r="1752" spans="1:2" ht="19.899999999999999" customHeight="1" x14ac:dyDescent="0.25">
      <c r="A1752" s="89"/>
      <c r="B1752" s="90"/>
    </row>
    <row r="1753" spans="1:2" ht="19.899999999999999" customHeight="1" x14ac:dyDescent="0.25">
      <c r="A1753" s="89"/>
      <c r="B1753" s="90"/>
    </row>
    <row r="1754" spans="1:2" ht="19.899999999999999" customHeight="1" x14ac:dyDescent="0.25">
      <c r="A1754" s="89"/>
      <c r="B1754" s="90"/>
    </row>
    <row r="1755" spans="1:2" ht="19.899999999999999" customHeight="1" x14ac:dyDescent="0.25">
      <c r="A1755" s="89"/>
      <c r="B1755" s="90"/>
    </row>
    <row r="1756" spans="1:2" ht="19.899999999999999" customHeight="1" x14ac:dyDescent="0.25">
      <c r="A1756" s="89"/>
      <c r="B1756" s="90"/>
    </row>
    <row r="1757" spans="1:2" ht="19.899999999999999" customHeight="1" x14ac:dyDescent="0.25">
      <c r="A1757" s="89"/>
      <c r="B1757" s="90"/>
    </row>
    <row r="1758" spans="1:2" ht="19.899999999999999" customHeight="1" x14ac:dyDescent="0.25">
      <c r="A1758" s="89"/>
      <c r="B1758" s="90"/>
    </row>
    <row r="1759" spans="1:2" ht="19.899999999999999" customHeight="1" x14ac:dyDescent="0.25">
      <c r="A1759" s="89"/>
      <c r="B1759" s="90"/>
    </row>
    <row r="1760" spans="1:2" ht="19.899999999999999" customHeight="1" x14ac:dyDescent="0.25">
      <c r="A1760" s="89"/>
      <c r="B1760" s="90"/>
    </row>
    <row r="1761" spans="1:2" ht="19.899999999999999" customHeight="1" x14ac:dyDescent="0.25">
      <c r="A1761" s="89"/>
      <c r="B1761" s="90"/>
    </row>
    <row r="1762" spans="1:2" ht="19.899999999999999" customHeight="1" x14ac:dyDescent="0.25">
      <c r="A1762" s="89"/>
      <c r="B1762" s="90"/>
    </row>
    <row r="1763" spans="1:2" ht="19.899999999999999" customHeight="1" x14ac:dyDescent="0.25">
      <c r="A1763" s="89"/>
      <c r="B1763" s="90"/>
    </row>
    <row r="1764" spans="1:2" ht="19.899999999999999" customHeight="1" x14ac:dyDescent="0.25">
      <c r="A1764" s="89"/>
      <c r="B1764" s="90"/>
    </row>
    <row r="1765" spans="1:2" ht="19.899999999999999" customHeight="1" x14ac:dyDescent="0.25">
      <c r="A1765" s="89"/>
      <c r="B1765" s="90"/>
    </row>
    <row r="1766" spans="1:2" ht="19.899999999999999" customHeight="1" x14ac:dyDescent="0.25">
      <c r="A1766" s="89"/>
      <c r="B1766" s="90"/>
    </row>
    <row r="1767" spans="1:2" ht="19.899999999999999" customHeight="1" x14ac:dyDescent="0.25">
      <c r="A1767" s="89"/>
      <c r="B1767" s="90"/>
    </row>
    <row r="1768" spans="1:2" ht="19.899999999999999" customHeight="1" x14ac:dyDescent="0.25">
      <c r="A1768" s="89"/>
      <c r="B1768" s="90"/>
    </row>
    <row r="1769" spans="1:2" ht="19.899999999999999" customHeight="1" x14ac:dyDescent="0.25">
      <c r="A1769" s="89"/>
      <c r="B1769" s="90"/>
    </row>
    <row r="1770" spans="1:2" ht="19.899999999999999" customHeight="1" x14ac:dyDescent="0.25">
      <c r="A1770" s="89"/>
      <c r="B1770" s="90"/>
    </row>
    <row r="1771" spans="1:2" ht="19.899999999999999" customHeight="1" x14ac:dyDescent="0.25">
      <c r="A1771" s="89"/>
      <c r="B1771" s="90"/>
    </row>
    <row r="1772" spans="1:2" ht="19.899999999999999" customHeight="1" x14ac:dyDescent="0.25">
      <c r="A1772" s="89"/>
      <c r="B1772" s="90"/>
    </row>
    <row r="1773" spans="1:2" ht="19.899999999999999" customHeight="1" x14ac:dyDescent="0.25">
      <c r="A1773" s="89"/>
      <c r="B1773" s="90"/>
    </row>
    <row r="1774" spans="1:2" ht="19.899999999999999" customHeight="1" x14ac:dyDescent="0.25">
      <c r="A1774" s="89"/>
      <c r="B1774" s="90"/>
    </row>
    <row r="1775" spans="1:2" ht="19.899999999999999" customHeight="1" x14ac:dyDescent="0.25">
      <c r="A1775" s="89"/>
      <c r="B1775" s="90"/>
    </row>
    <row r="1776" spans="1:2" ht="19.899999999999999" customHeight="1" x14ac:dyDescent="0.25">
      <c r="A1776" s="89"/>
      <c r="B1776" s="90"/>
    </row>
    <row r="1777" spans="1:2" ht="19.899999999999999" customHeight="1" x14ac:dyDescent="0.25">
      <c r="A1777" s="89"/>
      <c r="B1777" s="90"/>
    </row>
    <row r="1778" spans="1:2" ht="19.899999999999999" customHeight="1" x14ac:dyDescent="0.25">
      <c r="A1778" s="89"/>
      <c r="B1778" s="90"/>
    </row>
    <row r="1779" spans="1:2" ht="19.899999999999999" customHeight="1" x14ac:dyDescent="0.25">
      <c r="A1779" s="89"/>
      <c r="B1779" s="90"/>
    </row>
    <row r="1780" spans="1:2" ht="19.899999999999999" customHeight="1" x14ac:dyDescent="0.25">
      <c r="A1780" s="89"/>
      <c r="B1780" s="90"/>
    </row>
    <row r="1781" spans="1:2" ht="19.899999999999999" customHeight="1" x14ac:dyDescent="0.25">
      <c r="A1781" s="89"/>
      <c r="B1781" s="90"/>
    </row>
    <row r="1782" spans="1:2" ht="19.899999999999999" customHeight="1" x14ac:dyDescent="0.25">
      <c r="A1782" s="89"/>
      <c r="B1782" s="90"/>
    </row>
    <row r="1783" spans="1:2" ht="19.899999999999999" customHeight="1" x14ac:dyDescent="0.25">
      <c r="A1783" s="89"/>
      <c r="B1783" s="90"/>
    </row>
    <row r="1784" spans="1:2" ht="19.899999999999999" customHeight="1" x14ac:dyDescent="0.25">
      <c r="A1784" s="89"/>
      <c r="B1784" s="90"/>
    </row>
    <row r="1785" spans="1:2" ht="19.899999999999999" customHeight="1" x14ac:dyDescent="0.25">
      <c r="A1785" s="89"/>
      <c r="B1785" s="90"/>
    </row>
    <row r="1786" spans="1:2" ht="19.899999999999999" customHeight="1" x14ac:dyDescent="0.25">
      <c r="A1786" s="89"/>
      <c r="B1786" s="90"/>
    </row>
    <row r="1787" spans="1:2" ht="19.899999999999999" customHeight="1" x14ac:dyDescent="0.25">
      <c r="A1787" s="89"/>
      <c r="B1787" s="90"/>
    </row>
    <row r="1788" spans="1:2" ht="19.899999999999999" customHeight="1" x14ac:dyDescent="0.25">
      <c r="A1788" s="89"/>
      <c r="B1788" s="90"/>
    </row>
    <row r="1789" spans="1:2" ht="19.899999999999999" customHeight="1" x14ac:dyDescent="0.25">
      <c r="A1789" s="89"/>
      <c r="B1789" s="90"/>
    </row>
    <row r="1790" spans="1:2" ht="19.899999999999999" customHeight="1" x14ac:dyDescent="0.25">
      <c r="A1790" s="89"/>
      <c r="B1790" s="90"/>
    </row>
    <row r="1791" spans="1:2" ht="19.899999999999999" customHeight="1" x14ac:dyDescent="0.25">
      <c r="A1791" s="89"/>
      <c r="B1791" s="90"/>
    </row>
    <row r="1792" spans="1:2" ht="19.899999999999999" customHeight="1" x14ac:dyDescent="0.25">
      <c r="A1792" s="89"/>
      <c r="B1792" s="90"/>
    </row>
    <row r="1793" spans="1:2" ht="19.899999999999999" customHeight="1" x14ac:dyDescent="0.25">
      <c r="A1793" s="89"/>
      <c r="B1793" s="90"/>
    </row>
    <row r="1794" spans="1:2" ht="19.899999999999999" customHeight="1" x14ac:dyDescent="0.25">
      <c r="A1794" s="89"/>
      <c r="B1794" s="90"/>
    </row>
    <row r="1795" spans="1:2" ht="19.899999999999999" customHeight="1" x14ac:dyDescent="0.25">
      <c r="A1795" s="89"/>
      <c r="B1795" s="90"/>
    </row>
    <row r="1796" spans="1:2" ht="19.899999999999999" customHeight="1" x14ac:dyDescent="0.25">
      <c r="A1796" s="89"/>
      <c r="B1796" s="90"/>
    </row>
    <row r="1797" spans="1:2" ht="19.899999999999999" customHeight="1" x14ac:dyDescent="0.25">
      <c r="A1797" s="89"/>
      <c r="B1797" s="90"/>
    </row>
    <row r="1798" spans="1:2" ht="19.899999999999999" customHeight="1" x14ac:dyDescent="0.25">
      <c r="A1798" s="89"/>
      <c r="B1798" s="90"/>
    </row>
    <row r="1799" spans="1:2" ht="19.899999999999999" customHeight="1" x14ac:dyDescent="0.25">
      <c r="A1799" s="89"/>
      <c r="B1799" s="90"/>
    </row>
    <row r="1800" spans="1:2" ht="19.899999999999999" customHeight="1" x14ac:dyDescent="0.25">
      <c r="A1800" s="89"/>
      <c r="B1800" s="90"/>
    </row>
    <row r="1801" spans="1:2" ht="19.899999999999999" customHeight="1" x14ac:dyDescent="0.25">
      <c r="A1801" s="89"/>
      <c r="B1801" s="90"/>
    </row>
    <row r="1802" spans="1:2" ht="19.899999999999999" customHeight="1" x14ac:dyDescent="0.25">
      <c r="A1802" s="89"/>
      <c r="B1802" s="90"/>
    </row>
    <row r="1803" spans="1:2" ht="19.899999999999999" customHeight="1" x14ac:dyDescent="0.25">
      <c r="A1803" s="89"/>
      <c r="B1803" s="90"/>
    </row>
    <row r="1804" spans="1:2" ht="19.899999999999999" customHeight="1" x14ac:dyDescent="0.25">
      <c r="A1804" s="89"/>
      <c r="B1804" s="90"/>
    </row>
    <row r="1805" spans="1:2" ht="19.899999999999999" customHeight="1" x14ac:dyDescent="0.25">
      <c r="A1805" s="89"/>
      <c r="B1805" s="90"/>
    </row>
    <row r="1806" spans="1:2" ht="19.899999999999999" customHeight="1" x14ac:dyDescent="0.25">
      <c r="A1806" s="89"/>
      <c r="B1806" s="90"/>
    </row>
    <row r="1807" spans="1:2" ht="19.899999999999999" customHeight="1" x14ac:dyDescent="0.25">
      <c r="A1807" s="89"/>
      <c r="B1807" s="90"/>
    </row>
    <row r="1808" spans="1:2" ht="19.899999999999999" customHeight="1" x14ac:dyDescent="0.25">
      <c r="A1808" s="89"/>
      <c r="B1808" s="90"/>
    </row>
    <row r="1809" spans="1:2" ht="19.899999999999999" customHeight="1" x14ac:dyDescent="0.25">
      <c r="A1809" s="89"/>
      <c r="B1809" s="90"/>
    </row>
    <row r="1810" spans="1:2" ht="19.899999999999999" customHeight="1" x14ac:dyDescent="0.25">
      <c r="A1810" s="89"/>
      <c r="B1810" s="90"/>
    </row>
    <row r="1811" spans="1:2" ht="19.899999999999999" customHeight="1" x14ac:dyDescent="0.25">
      <c r="A1811" s="89"/>
      <c r="B1811" s="90"/>
    </row>
    <row r="1812" spans="1:2" ht="19.899999999999999" customHeight="1" x14ac:dyDescent="0.25">
      <c r="A1812" s="89"/>
      <c r="B1812" s="90"/>
    </row>
    <row r="1813" spans="1:2" ht="19.899999999999999" customHeight="1" x14ac:dyDescent="0.25">
      <c r="A1813" s="89"/>
      <c r="B1813" s="90"/>
    </row>
    <row r="1814" spans="1:2" ht="19.899999999999999" customHeight="1" x14ac:dyDescent="0.25">
      <c r="A1814" s="89"/>
      <c r="B1814" s="90"/>
    </row>
    <row r="1815" spans="1:2" ht="19.899999999999999" customHeight="1" x14ac:dyDescent="0.25">
      <c r="A1815" s="89"/>
      <c r="B1815" s="90"/>
    </row>
    <row r="1816" spans="1:2" ht="19.899999999999999" customHeight="1" x14ac:dyDescent="0.25">
      <c r="A1816" s="89"/>
      <c r="B1816" s="90"/>
    </row>
    <row r="1817" spans="1:2" ht="19.899999999999999" customHeight="1" x14ac:dyDescent="0.25">
      <c r="A1817" s="89"/>
      <c r="B1817" s="90"/>
    </row>
    <row r="1818" spans="1:2" ht="19.899999999999999" customHeight="1" x14ac:dyDescent="0.25">
      <c r="A1818" s="89"/>
      <c r="B1818" s="90"/>
    </row>
    <row r="1819" spans="1:2" ht="19.899999999999999" customHeight="1" x14ac:dyDescent="0.25">
      <c r="A1819" s="89"/>
      <c r="B1819" s="90"/>
    </row>
    <row r="1820" spans="1:2" ht="19.899999999999999" customHeight="1" x14ac:dyDescent="0.25">
      <c r="A1820" s="89"/>
      <c r="B1820" s="90"/>
    </row>
    <row r="1821" spans="1:2" ht="19.899999999999999" customHeight="1" x14ac:dyDescent="0.25">
      <c r="A1821" s="89"/>
      <c r="B1821" s="90"/>
    </row>
    <row r="1822" spans="1:2" ht="19.899999999999999" customHeight="1" x14ac:dyDescent="0.25">
      <c r="A1822" s="89"/>
      <c r="B1822" s="90"/>
    </row>
    <row r="1823" spans="1:2" ht="19.899999999999999" customHeight="1" x14ac:dyDescent="0.25">
      <c r="A1823" s="89"/>
      <c r="B1823" s="90"/>
    </row>
    <row r="1824" spans="1:2" ht="19.899999999999999" customHeight="1" x14ac:dyDescent="0.25">
      <c r="A1824" s="89"/>
      <c r="B1824" s="90"/>
    </row>
    <row r="1825" spans="1:2" ht="19.899999999999999" customHeight="1" x14ac:dyDescent="0.25">
      <c r="A1825" s="89"/>
      <c r="B1825" s="90"/>
    </row>
    <row r="1826" spans="1:2" ht="19.899999999999999" customHeight="1" x14ac:dyDescent="0.25">
      <c r="A1826" s="89"/>
      <c r="B1826" s="90"/>
    </row>
    <row r="1827" spans="1:2" ht="19.899999999999999" customHeight="1" x14ac:dyDescent="0.25">
      <c r="A1827" s="89"/>
      <c r="B1827" s="90"/>
    </row>
    <row r="1828" spans="1:2" ht="19.899999999999999" customHeight="1" x14ac:dyDescent="0.25">
      <c r="A1828" s="89"/>
      <c r="B1828" s="90"/>
    </row>
    <row r="1829" spans="1:2" ht="19.899999999999999" customHeight="1" x14ac:dyDescent="0.25">
      <c r="A1829" s="89"/>
      <c r="B1829" s="90"/>
    </row>
    <row r="1830" spans="1:2" ht="19.899999999999999" customHeight="1" x14ac:dyDescent="0.25">
      <c r="A1830" s="89"/>
      <c r="B1830" s="90"/>
    </row>
    <row r="1831" spans="1:2" ht="19.899999999999999" customHeight="1" x14ac:dyDescent="0.25">
      <c r="A1831" s="89"/>
      <c r="B1831" s="90"/>
    </row>
    <row r="1832" spans="1:2" ht="19.899999999999999" customHeight="1" x14ac:dyDescent="0.25">
      <c r="A1832" s="89"/>
      <c r="B1832" s="90"/>
    </row>
    <row r="1833" spans="1:2" ht="19.899999999999999" customHeight="1" x14ac:dyDescent="0.25">
      <c r="A1833" s="89"/>
      <c r="B1833" s="90"/>
    </row>
    <row r="1834" spans="1:2" ht="19.899999999999999" customHeight="1" x14ac:dyDescent="0.25">
      <c r="A1834" s="89"/>
      <c r="B1834" s="90"/>
    </row>
    <row r="1835" spans="1:2" ht="19.899999999999999" customHeight="1" x14ac:dyDescent="0.25">
      <c r="A1835" s="89"/>
      <c r="B1835" s="90"/>
    </row>
    <row r="1836" spans="1:2" ht="19.899999999999999" customHeight="1" x14ac:dyDescent="0.25">
      <c r="A1836" s="89"/>
      <c r="B1836" s="90"/>
    </row>
    <row r="1837" spans="1:2" ht="19.899999999999999" customHeight="1" x14ac:dyDescent="0.25">
      <c r="A1837" s="89"/>
      <c r="B1837" s="90"/>
    </row>
    <row r="1838" spans="1:2" ht="19.899999999999999" customHeight="1" x14ac:dyDescent="0.25">
      <c r="A1838" s="89"/>
      <c r="B1838" s="90"/>
    </row>
    <row r="1839" spans="1:2" ht="19.899999999999999" customHeight="1" x14ac:dyDescent="0.25">
      <c r="A1839" s="89"/>
      <c r="B1839" s="90"/>
    </row>
    <row r="1840" spans="1:2" ht="19.899999999999999" customHeight="1" x14ac:dyDescent="0.25">
      <c r="A1840" s="89"/>
      <c r="B1840" s="90"/>
    </row>
    <row r="1841" spans="1:2" ht="19.899999999999999" customHeight="1" x14ac:dyDescent="0.25">
      <c r="A1841" s="89"/>
      <c r="B1841" s="90"/>
    </row>
    <row r="1842" spans="1:2" ht="19.899999999999999" customHeight="1" x14ac:dyDescent="0.25">
      <c r="A1842" s="89"/>
      <c r="B1842" s="90"/>
    </row>
    <row r="1843" spans="1:2" ht="19.899999999999999" customHeight="1" x14ac:dyDescent="0.25">
      <c r="A1843" s="89"/>
      <c r="B1843" s="90"/>
    </row>
    <row r="1844" spans="1:2" ht="19.899999999999999" customHeight="1" x14ac:dyDescent="0.25">
      <c r="A1844" s="89"/>
      <c r="B1844" s="90"/>
    </row>
    <row r="1845" spans="1:2" ht="19.899999999999999" customHeight="1" x14ac:dyDescent="0.25">
      <c r="A1845" s="89"/>
      <c r="B1845" s="90"/>
    </row>
    <row r="1846" spans="1:2" ht="19.899999999999999" customHeight="1" x14ac:dyDescent="0.25">
      <c r="A1846" s="89"/>
      <c r="B1846" s="90"/>
    </row>
    <row r="1847" spans="1:2" ht="19.899999999999999" customHeight="1" x14ac:dyDescent="0.25">
      <c r="A1847" s="89"/>
      <c r="B1847" s="90"/>
    </row>
    <row r="1848" spans="1:2" ht="19.899999999999999" customHeight="1" x14ac:dyDescent="0.25">
      <c r="A1848" s="89"/>
      <c r="B1848" s="90"/>
    </row>
    <row r="1849" spans="1:2" ht="19.899999999999999" customHeight="1" x14ac:dyDescent="0.25">
      <c r="A1849" s="89"/>
      <c r="B1849" s="90"/>
    </row>
    <row r="1850" spans="1:2" ht="19.899999999999999" customHeight="1" x14ac:dyDescent="0.25">
      <c r="A1850" s="89"/>
      <c r="B1850" s="90"/>
    </row>
    <row r="1851" spans="1:2" ht="19.899999999999999" customHeight="1" x14ac:dyDescent="0.25">
      <c r="A1851" s="89"/>
      <c r="B1851" s="90"/>
    </row>
    <row r="1852" spans="1:2" ht="19.899999999999999" customHeight="1" x14ac:dyDescent="0.25">
      <c r="A1852" s="89"/>
      <c r="B1852" s="90"/>
    </row>
    <row r="1853" spans="1:2" ht="19.899999999999999" customHeight="1" x14ac:dyDescent="0.25">
      <c r="A1853" s="89"/>
      <c r="B1853" s="90"/>
    </row>
    <row r="1854" spans="1:2" ht="19.899999999999999" customHeight="1" x14ac:dyDescent="0.25">
      <c r="A1854" s="89"/>
      <c r="B1854" s="90"/>
    </row>
    <row r="1855" spans="1:2" ht="19.899999999999999" customHeight="1" x14ac:dyDescent="0.25">
      <c r="A1855" s="89"/>
      <c r="B1855" s="90"/>
    </row>
    <row r="1856" spans="1:2" ht="19.899999999999999" customHeight="1" x14ac:dyDescent="0.25">
      <c r="A1856" s="89"/>
      <c r="B1856" s="90"/>
    </row>
    <row r="1857" spans="1:2" ht="19.899999999999999" customHeight="1" x14ac:dyDescent="0.25">
      <c r="A1857" s="89"/>
      <c r="B1857" s="90"/>
    </row>
    <row r="1858" spans="1:2" ht="19.899999999999999" customHeight="1" x14ac:dyDescent="0.25">
      <c r="A1858" s="89"/>
      <c r="B1858" s="90"/>
    </row>
    <row r="1859" spans="1:2" ht="19.899999999999999" customHeight="1" x14ac:dyDescent="0.25">
      <c r="A1859" s="89"/>
      <c r="B1859" s="90"/>
    </row>
    <row r="1860" spans="1:2" ht="19.899999999999999" customHeight="1" x14ac:dyDescent="0.25">
      <c r="A1860" s="89"/>
      <c r="B1860" s="90"/>
    </row>
    <row r="1861" spans="1:2" ht="19.899999999999999" customHeight="1" x14ac:dyDescent="0.25">
      <c r="A1861" s="89"/>
      <c r="B1861" s="90"/>
    </row>
    <row r="1862" spans="1:2" ht="19.899999999999999" customHeight="1" x14ac:dyDescent="0.25">
      <c r="A1862" s="89"/>
      <c r="B1862" s="90"/>
    </row>
    <row r="1863" spans="1:2" ht="19.899999999999999" customHeight="1" x14ac:dyDescent="0.25">
      <c r="A1863" s="89"/>
      <c r="B1863" s="90"/>
    </row>
    <row r="1864" spans="1:2" ht="19.899999999999999" customHeight="1" x14ac:dyDescent="0.25">
      <c r="A1864" s="89"/>
      <c r="B1864" s="90"/>
    </row>
    <row r="1865" spans="1:2" ht="19.899999999999999" customHeight="1" x14ac:dyDescent="0.25">
      <c r="A1865" s="89"/>
      <c r="B1865" s="90"/>
    </row>
    <row r="1866" spans="1:2" ht="19.899999999999999" customHeight="1" x14ac:dyDescent="0.25">
      <c r="A1866" s="89"/>
      <c r="B1866" s="90"/>
    </row>
    <row r="1867" spans="1:2" ht="19.899999999999999" customHeight="1" x14ac:dyDescent="0.25">
      <c r="A1867" s="89"/>
      <c r="B1867" s="90"/>
    </row>
    <row r="1868" spans="1:2" ht="19.899999999999999" customHeight="1" x14ac:dyDescent="0.25">
      <c r="A1868" s="89"/>
      <c r="B1868" s="90"/>
    </row>
    <row r="1869" spans="1:2" ht="19.899999999999999" customHeight="1" x14ac:dyDescent="0.25">
      <c r="A1869" s="89"/>
      <c r="B1869" s="90"/>
    </row>
    <row r="1870" spans="1:2" ht="19.899999999999999" customHeight="1" x14ac:dyDescent="0.25">
      <c r="A1870" s="89"/>
      <c r="B1870" s="90"/>
    </row>
    <row r="1871" spans="1:2" ht="19.899999999999999" customHeight="1" x14ac:dyDescent="0.25">
      <c r="A1871" s="89"/>
      <c r="B1871" s="90"/>
    </row>
    <row r="1872" spans="1:2" ht="19.899999999999999" customHeight="1" x14ac:dyDescent="0.25">
      <c r="A1872" s="89"/>
      <c r="B1872" s="90"/>
    </row>
    <row r="1873" spans="1:2" ht="19.899999999999999" customHeight="1" x14ac:dyDescent="0.25">
      <c r="A1873" s="89"/>
      <c r="B1873" s="90"/>
    </row>
    <row r="1874" spans="1:2" ht="19.899999999999999" customHeight="1" x14ac:dyDescent="0.25">
      <c r="A1874" s="89"/>
      <c r="B1874" s="90"/>
    </row>
    <row r="1875" spans="1:2" ht="19.899999999999999" customHeight="1" x14ac:dyDescent="0.25">
      <c r="A1875" s="89"/>
      <c r="B1875" s="90"/>
    </row>
    <row r="1876" spans="1:2" ht="19.899999999999999" customHeight="1" x14ac:dyDescent="0.25">
      <c r="A1876" s="89"/>
      <c r="B1876" s="90"/>
    </row>
    <row r="1877" spans="1:2" ht="19.899999999999999" customHeight="1" x14ac:dyDescent="0.25">
      <c r="A1877" s="89"/>
      <c r="B1877" s="90"/>
    </row>
    <row r="1878" spans="1:2" ht="19.899999999999999" customHeight="1" x14ac:dyDescent="0.25">
      <c r="A1878" s="89"/>
      <c r="B1878" s="90"/>
    </row>
    <row r="1879" spans="1:2" ht="19.899999999999999" customHeight="1" x14ac:dyDescent="0.25">
      <c r="A1879" s="89"/>
      <c r="B1879" s="90"/>
    </row>
    <row r="1880" spans="1:2" ht="19.899999999999999" customHeight="1" x14ac:dyDescent="0.25">
      <c r="A1880" s="89"/>
      <c r="B1880" s="90"/>
    </row>
    <row r="1881" spans="1:2" ht="19.899999999999999" customHeight="1" x14ac:dyDescent="0.25">
      <c r="A1881" s="89"/>
      <c r="B1881" s="90"/>
    </row>
    <row r="1882" spans="1:2" ht="19.899999999999999" customHeight="1" x14ac:dyDescent="0.25">
      <c r="A1882" s="89"/>
      <c r="B1882" s="90"/>
    </row>
    <row r="1883" spans="1:2" ht="19.899999999999999" customHeight="1" x14ac:dyDescent="0.25">
      <c r="A1883" s="89"/>
      <c r="B1883" s="90"/>
    </row>
    <row r="1884" spans="1:2" ht="19.899999999999999" customHeight="1" x14ac:dyDescent="0.25">
      <c r="A1884" s="89"/>
      <c r="B1884" s="90"/>
    </row>
    <row r="1885" spans="1:2" ht="19.899999999999999" customHeight="1" x14ac:dyDescent="0.25">
      <c r="A1885" s="89"/>
      <c r="B1885" s="90"/>
    </row>
    <row r="1886" spans="1:2" ht="19.899999999999999" customHeight="1" x14ac:dyDescent="0.25">
      <c r="A1886" s="89"/>
      <c r="B1886" s="90"/>
    </row>
    <row r="1887" spans="1:2" ht="19.899999999999999" customHeight="1" x14ac:dyDescent="0.25">
      <c r="A1887" s="89"/>
      <c r="B1887" s="90"/>
    </row>
    <row r="1888" spans="1:2" ht="19.899999999999999" customHeight="1" x14ac:dyDescent="0.25">
      <c r="A1888" s="89"/>
      <c r="B1888" s="90"/>
    </row>
    <row r="1889" spans="1:2" ht="19.899999999999999" customHeight="1" x14ac:dyDescent="0.25">
      <c r="A1889" s="89"/>
      <c r="B1889" s="90"/>
    </row>
    <row r="1890" spans="1:2" ht="19.899999999999999" customHeight="1" x14ac:dyDescent="0.25">
      <c r="A1890" s="89"/>
      <c r="B1890" s="90"/>
    </row>
    <row r="1891" spans="1:2" ht="19.899999999999999" customHeight="1" x14ac:dyDescent="0.25">
      <c r="A1891" s="89"/>
      <c r="B1891" s="90"/>
    </row>
    <row r="1892" spans="1:2" ht="19.899999999999999" customHeight="1" x14ac:dyDescent="0.25">
      <c r="A1892" s="89"/>
      <c r="B1892" s="90"/>
    </row>
    <row r="1893" spans="1:2" ht="19.899999999999999" customHeight="1" x14ac:dyDescent="0.25">
      <c r="A1893" s="89"/>
      <c r="B1893" s="90"/>
    </row>
    <row r="1894" spans="1:2" ht="19.899999999999999" customHeight="1" x14ac:dyDescent="0.25">
      <c r="A1894" s="89"/>
      <c r="B1894" s="90"/>
    </row>
    <row r="1895" spans="1:2" ht="19.899999999999999" customHeight="1" x14ac:dyDescent="0.25">
      <c r="A1895" s="89"/>
      <c r="B1895" s="90"/>
    </row>
    <row r="1896" spans="1:2" ht="19.899999999999999" customHeight="1" x14ac:dyDescent="0.25">
      <c r="A1896" s="89"/>
      <c r="B1896" s="90"/>
    </row>
    <row r="1897" spans="1:2" ht="19.899999999999999" customHeight="1" x14ac:dyDescent="0.25">
      <c r="A1897" s="89"/>
      <c r="B1897" s="90"/>
    </row>
    <row r="1898" spans="1:2" ht="19.899999999999999" customHeight="1" x14ac:dyDescent="0.25">
      <c r="A1898" s="89"/>
      <c r="B1898" s="90"/>
    </row>
    <row r="1899" spans="1:2" ht="19.899999999999999" customHeight="1" x14ac:dyDescent="0.25">
      <c r="A1899" s="89"/>
      <c r="B1899" s="90"/>
    </row>
    <row r="1900" spans="1:2" ht="19.899999999999999" customHeight="1" x14ac:dyDescent="0.25">
      <c r="A1900" s="89"/>
      <c r="B1900" s="90"/>
    </row>
    <row r="1901" spans="1:2" ht="19.899999999999999" customHeight="1" x14ac:dyDescent="0.25">
      <c r="A1901" s="89"/>
      <c r="B1901" s="90"/>
    </row>
    <row r="1902" spans="1:2" ht="19.899999999999999" customHeight="1" x14ac:dyDescent="0.25">
      <c r="A1902" s="89"/>
      <c r="B1902" s="90"/>
    </row>
    <row r="1903" spans="1:2" ht="19.899999999999999" customHeight="1" x14ac:dyDescent="0.25">
      <c r="A1903" s="89"/>
      <c r="B1903" s="90"/>
    </row>
    <row r="1904" spans="1:2" ht="19.899999999999999" customHeight="1" x14ac:dyDescent="0.25">
      <c r="A1904" s="89"/>
      <c r="B1904" s="90"/>
    </row>
    <row r="1905" spans="1:2" ht="19.899999999999999" customHeight="1" x14ac:dyDescent="0.25">
      <c r="A1905" s="89"/>
      <c r="B1905" s="90"/>
    </row>
    <row r="1906" spans="1:2" ht="19.899999999999999" customHeight="1" x14ac:dyDescent="0.25">
      <c r="A1906" s="89"/>
      <c r="B1906" s="90"/>
    </row>
    <row r="1907" spans="1:2" ht="19.899999999999999" customHeight="1" x14ac:dyDescent="0.25">
      <c r="A1907" s="89"/>
      <c r="B1907" s="90"/>
    </row>
    <row r="1908" spans="1:2" ht="19.899999999999999" customHeight="1" x14ac:dyDescent="0.25">
      <c r="A1908" s="89"/>
      <c r="B1908" s="90"/>
    </row>
    <row r="1909" spans="1:2" ht="19.899999999999999" customHeight="1" x14ac:dyDescent="0.25">
      <c r="A1909" s="89"/>
      <c r="B1909" s="90"/>
    </row>
    <row r="1910" spans="1:2" ht="19.899999999999999" customHeight="1" x14ac:dyDescent="0.25">
      <c r="A1910" s="89"/>
      <c r="B1910" s="90"/>
    </row>
    <row r="1911" spans="1:2" ht="19.899999999999999" customHeight="1" x14ac:dyDescent="0.25">
      <c r="A1911" s="89"/>
      <c r="B1911" s="90"/>
    </row>
    <row r="1912" spans="1:2" ht="19.899999999999999" customHeight="1" x14ac:dyDescent="0.25">
      <c r="A1912" s="89"/>
      <c r="B1912" s="90"/>
    </row>
    <row r="1913" spans="1:2" ht="19.899999999999999" customHeight="1" x14ac:dyDescent="0.25">
      <c r="A1913" s="89"/>
      <c r="B1913" s="90"/>
    </row>
    <row r="1914" spans="1:2" ht="19.899999999999999" customHeight="1" x14ac:dyDescent="0.25">
      <c r="A1914" s="89"/>
      <c r="B1914" s="90"/>
    </row>
    <row r="1915" spans="1:2" ht="19.899999999999999" customHeight="1" x14ac:dyDescent="0.25">
      <c r="A1915" s="89"/>
      <c r="B1915" s="90"/>
    </row>
    <row r="1916" spans="1:2" ht="19.899999999999999" customHeight="1" x14ac:dyDescent="0.25">
      <c r="A1916" s="89"/>
      <c r="B1916" s="90"/>
    </row>
    <row r="1917" spans="1:2" ht="19.899999999999999" customHeight="1" x14ac:dyDescent="0.25">
      <c r="A1917" s="89"/>
      <c r="B1917" s="90"/>
    </row>
    <row r="1918" spans="1:2" ht="19.899999999999999" customHeight="1" x14ac:dyDescent="0.25">
      <c r="A1918" s="89"/>
      <c r="B1918" s="90"/>
    </row>
    <row r="1919" spans="1:2" ht="19.899999999999999" customHeight="1" x14ac:dyDescent="0.25">
      <c r="A1919" s="89"/>
      <c r="B1919" s="90"/>
    </row>
    <row r="1920" spans="1:2" ht="19.899999999999999" customHeight="1" x14ac:dyDescent="0.25">
      <c r="A1920" s="89"/>
      <c r="B1920" s="90"/>
    </row>
    <row r="1921" spans="1:2" ht="19.899999999999999" customHeight="1" x14ac:dyDescent="0.25">
      <c r="A1921" s="89"/>
      <c r="B1921" s="90"/>
    </row>
    <row r="1922" spans="1:2" ht="19.899999999999999" customHeight="1" x14ac:dyDescent="0.25">
      <c r="A1922" s="89"/>
      <c r="B1922" s="90"/>
    </row>
    <row r="1923" spans="1:2" ht="19.899999999999999" customHeight="1" x14ac:dyDescent="0.25">
      <c r="A1923" s="89"/>
      <c r="B1923" s="90"/>
    </row>
    <row r="1924" spans="1:2" ht="19.899999999999999" customHeight="1" x14ac:dyDescent="0.25">
      <c r="A1924" s="89"/>
      <c r="B1924" s="90"/>
    </row>
    <row r="1925" spans="1:2" ht="19.899999999999999" customHeight="1" x14ac:dyDescent="0.25">
      <c r="A1925" s="89"/>
      <c r="B1925" s="90"/>
    </row>
    <row r="1926" spans="1:2" ht="19.899999999999999" customHeight="1" x14ac:dyDescent="0.25">
      <c r="A1926" s="89"/>
      <c r="B1926" s="90"/>
    </row>
    <row r="1927" spans="1:2" ht="19.899999999999999" customHeight="1" x14ac:dyDescent="0.25">
      <c r="A1927" s="89"/>
      <c r="B1927" s="90"/>
    </row>
    <row r="1928" spans="1:2" ht="19.899999999999999" customHeight="1" x14ac:dyDescent="0.25">
      <c r="A1928" s="89"/>
      <c r="B1928" s="90"/>
    </row>
    <row r="1929" spans="1:2" ht="19.899999999999999" customHeight="1" x14ac:dyDescent="0.25">
      <c r="A1929" s="89"/>
      <c r="B1929" s="90"/>
    </row>
    <row r="1930" spans="1:2" ht="19.899999999999999" customHeight="1" x14ac:dyDescent="0.25">
      <c r="A1930" s="89"/>
      <c r="B1930" s="90"/>
    </row>
    <row r="1931" spans="1:2" ht="19.899999999999999" customHeight="1" x14ac:dyDescent="0.25">
      <c r="A1931" s="89"/>
      <c r="B1931" s="90"/>
    </row>
    <row r="1932" spans="1:2" ht="19.899999999999999" customHeight="1" x14ac:dyDescent="0.25">
      <c r="A1932" s="89"/>
      <c r="B1932" s="90"/>
    </row>
    <row r="1933" spans="1:2" ht="19.899999999999999" customHeight="1" x14ac:dyDescent="0.25">
      <c r="A1933" s="89"/>
      <c r="B1933" s="90"/>
    </row>
    <row r="1934" spans="1:2" ht="19.899999999999999" customHeight="1" x14ac:dyDescent="0.25">
      <c r="A1934" s="89"/>
      <c r="B1934" s="90"/>
    </row>
    <row r="1935" spans="1:2" ht="19.899999999999999" customHeight="1" x14ac:dyDescent="0.25">
      <c r="A1935" s="89"/>
      <c r="B1935" s="90"/>
    </row>
    <row r="1936" spans="1:2" ht="19.899999999999999" customHeight="1" x14ac:dyDescent="0.25">
      <c r="A1936" s="89"/>
      <c r="B1936" s="90"/>
    </row>
    <row r="1937" spans="1:2" ht="19.899999999999999" customHeight="1" x14ac:dyDescent="0.25">
      <c r="A1937" s="89"/>
      <c r="B1937" s="90"/>
    </row>
    <row r="1938" spans="1:2" ht="19.899999999999999" customHeight="1" x14ac:dyDescent="0.25">
      <c r="A1938" s="89"/>
      <c r="B1938" s="90"/>
    </row>
    <row r="1939" spans="1:2" ht="19.899999999999999" customHeight="1" x14ac:dyDescent="0.25">
      <c r="A1939" s="89"/>
      <c r="B1939" s="90"/>
    </row>
    <row r="1940" spans="1:2" ht="19.899999999999999" customHeight="1" x14ac:dyDescent="0.25">
      <c r="A1940" s="89"/>
      <c r="B1940" s="90"/>
    </row>
    <row r="1941" spans="1:2" ht="19.899999999999999" customHeight="1" x14ac:dyDescent="0.25">
      <c r="A1941" s="89"/>
      <c r="B1941" s="90"/>
    </row>
    <row r="1942" spans="1:2" ht="19.899999999999999" customHeight="1" x14ac:dyDescent="0.25">
      <c r="A1942" s="89"/>
      <c r="B1942" s="90"/>
    </row>
    <row r="1943" spans="1:2" ht="19.899999999999999" customHeight="1" x14ac:dyDescent="0.25">
      <c r="A1943" s="89"/>
      <c r="B1943" s="90"/>
    </row>
    <row r="1944" spans="1:2" ht="19.899999999999999" customHeight="1" x14ac:dyDescent="0.25">
      <c r="A1944" s="89"/>
      <c r="B1944" s="90"/>
    </row>
    <row r="1945" spans="1:2" ht="19.899999999999999" customHeight="1" x14ac:dyDescent="0.25">
      <c r="A1945" s="89"/>
      <c r="B1945" s="90"/>
    </row>
    <row r="1946" spans="1:2" ht="19.899999999999999" customHeight="1" x14ac:dyDescent="0.25">
      <c r="A1946" s="89"/>
      <c r="B1946" s="90"/>
    </row>
    <row r="1947" spans="1:2" ht="19.899999999999999" customHeight="1" x14ac:dyDescent="0.25">
      <c r="A1947" s="89"/>
      <c r="B1947" s="90"/>
    </row>
    <row r="1948" spans="1:2" ht="19.899999999999999" customHeight="1" x14ac:dyDescent="0.25">
      <c r="A1948" s="89"/>
      <c r="B1948" s="90"/>
    </row>
    <row r="1949" spans="1:2" ht="19.899999999999999" customHeight="1" x14ac:dyDescent="0.25">
      <c r="A1949" s="89"/>
      <c r="B1949" s="90"/>
    </row>
    <row r="1950" spans="1:2" ht="19.899999999999999" customHeight="1" x14ac:dyDescent="0.25">
      <c r="A1950" s="89"/>
      <c r="B1950" s="90"/>
    </row>
    <row r="1951" spans="1:2" ht="19.899999999999999" customHeight="1" x14ac:dyDescent="0.25">
      <c r="A1951" s="89"/>
      <c r="B1951" s="90"/>
    </row>
    <row r="1952" spans="1:2" ht="19.899999999999999" customHeight="1" x14ac:dyDescent="0.25">
      <c r="A1952" s="89"/>
      <c r="B1952" s="90"/>
    </row>
    <row r="1953" spans="1:2" ht="19.899999999999999" customHeight="1" x14ac:dyDescent="0.25">
      <c r="A1953" s="89"/>
      <c r="B1953" s="90"/>
    </row>
    <row r="1954" spans="1:2" ht="19.899999999999999" customHeight="1" x14ac:dyDescent="0.25">
      <c r="A1954" s="89"/>
      <c r="B1954" s="90"/>
    </row>
    <row r="1955" spans="1:2" ht="19.899999999999999" customHeight="1" x14ac:dyDescent="0.25">
      <c r="A1955" s="89"/>
      <c r="B1955" s="90"/>
    </row>
    <row r="1956" spans="1:2" ht="19.899999999999999" customHeight="1" x14ac:dyDescent="0.25">
      <c r="A1956" s="89"/>
      <c r="B1956" s="90"/>
    </row>
    <row r="1957" spans="1:2" ht="19.899999999999999" customHeight="1" x14ac:dyDescent="0.25">
      <c r="A1957" s="89"/>
      <c r="B1957" s="90"/>
    </row>
    <row r="1958" spans="1:2" ht="19.899999999999999" customHeight="1" x14ac:dyDescent="0.25">
      <c r="A1958" s="89"/>
      <c r="B1958" s="90"/>
    </row>
    <row r="1959" spans="1:2" ht="19.899999999999999" customHeight="1" x14ac:dyDescent="0.25">
      <c r="A1959" s="89"/>
      <c r="B1959" s="90"/>
    </row>
    <row r="1960" spans="1:2" ht="19.899999999999999" customHeight="1" x14ac:dyDescent="0.25">
      <c r="A1960" s="89"/>
      <c r="B1960" s="90"/>
    </row>
    <row r="1961" spans="1:2" ht="19.899999999999999" customHeight="1" x14ac:dyDescent="0.25">
      <c r="A1961" s="89"/>
      <c r="B1961" s="90"/>
    </row>
    <row r="1962" spans="1:2" ht="19.899999999999999" customHeight="1" x14ac:dyDescent="0.25">
      <c r="A1962" s="89"/>
      <c r="B1962" s="90"/>
    </row>
    <row r="1963" spans="1:2" ht="19.899999999999999" customHeight="1" x14ac:dyDescent="0.25">
      <c r="A1963" s="89"/>
      <c r="B1963" s="90"/>
    </row>
    <row r="1964" spans="1:2" ht="19.899999999999999" customHeight="1" x14ac:dyDescent="0.25">
      <c r="A1964" s="89"/>
      <c r="B1964" s="90"/>
    </row>
    <row r="1965" spans="1:2" ht="19.899999999999999" customHeight="1" x14ac:dyDescent="0.25">
      <c r="A1965" s="89"/>
      <c r="B1965" s="90"/>
    </row>
    <row r="1966" spans="1:2" ht="19.899999999999999" customHeight="1" x14ac:dyDescent="0.25">
      <c r="A1966" s="89"/>
      <c r="B1966" s="90"/>
    </row>
    <row r="1967" spans="1:2" ht="19.899999999999999" customHeight="1" x14ac:dyDescent="0.25">
      <c r="A1967" s="89"/>
      <c r="B1967" s="90"/>
    </row>
    <row r="1968" spans="1:2" ht="19.899999999999999" customHeight="1" x14ac:dyDescent="0.25">
      <c r="A1968" s="89"/>
      <c r="B1968" s="90"/>
    </row>
    <row r="1969" spans="1:2" ht="19.899999999999999" customHeight="1" x14ac:dyDescent="0.25">
      <c r="A1969" s="89"/>
      <c r="B1969" s="90"/>
    </row>
    <row r="1970" spans="1:2" ht="19.899999999999999" customHeight="1" x14ac:dyDescent="0.25">
      <c r="A1970" s="89"/>
      <c r="B1970" s="90"/>
    </row>
    <row r="1971" spans="1:2" ht="19.899999999999999" customHeight="1" x14ac:dyDescent="0.25">
      <c r="A1971" s="89"/>
      <c r="B1971" s="90"/>
    </row>
    <row r="1972" spans="1:2" ht="19.899999999999999" customHeight="1" x14ac:dyDescent="0.25">
      <c r="A1972" s="89"/>
      <c r="B1972" s="90"/>
    </row>
    <row r="1973" spans="1:2" ht="19.899999999999999" customHeight="1" x14ac:dyDescent="0.25">
      <c r="A1973" s="89"/>
      <c r="B1973" s="90"/>
    </row>
    <row r="1974" spans="1:2" ht="19.899999999999999" customHeight="1" x14ac:dyDescent="0.25">
      <c r="A1974" s="89"/>
      <c r="B1974" s="90"/>
    </row>
    <row r="1975" spans="1:2" ht="19.899999999999999" customHeight="1" x14ac:dyDescent="0.25">
      <c r="A1975" s="89"/>
      <c r="B1975" s="90"/>
    </row>
    <row r="1976" spans="1:2" ht="19.899999999999999" customHeight="1" x14ac:dyDescent="0.25">
      <c r="A1976" s="89"/>
      <c r="B1976" s="90"/>
    </row>
    <row r="1977" spans="1:2" ht="19.899999999999999" customHeight="1" x14ac:dyDescent="0.25">
      <c r="A1977" s="89"/>
      <c r="B1977" s="90"/>
    </row>
    <row r="1978" spans="1:2" ht="19.899999999999999" customHeight="1" x14ac:dyDescent="0.25">
      <c r="A1978" s="89"/>
      <c r="B1978" s="90"/>
    </row>
    <row r="1979" spans="1:2" ht="19.899999999999999" customHeight="1" x14ac:dyDescent="0.25">
      <c r="A1979" s="89"/>
      <c r="B1979" s="90"/>
    </row>
    <row r="1980" spans="1:2" ht="19.899999999999999" customHeight="1" x14ac:dyDescent="0.25">
      <c r="A1980" s="89"/>
      <c r="B1980" s="90"/>
    </row>
    <row r="1981" spans="1:2" ht="19.899999999999999" customHeight="1" x14ac:dyDescent="0.25">
      <c r="A1981" s="89"/>
      <c r="B1981" s="90"/>
    </row>
    <row r="1982" spans="1:2" ht="19.899999999999999" customHeight="1" x14ac:dyDescent="0.25">
      <c r="A1982" s="89"/>
      <c r="B1982" s="90"/>
    </row>
    <row r="1983" spans="1:2" ht="19.899999999999999" customHeight="1" x14ac:dyDescent="0.25">
      <c r="A1983" s="89"/>
      <c r="B1983" s="90"/>
    </row>
    <row r="1984" spans="1:2" ht="19.899999999999999" customHeight="1" x14ac:dyDescent="0.25">
      <c r="A1984" s="89"/>
      <c r="B1984" s="90"/>
    </row>
    <row r="1985" spans="1:2" ht="19.899999999999999" customHeight="1" x14ac:dyDescent="0.25">
      <c r="A1985" s="89"/>
      <c r="B1985" s="90"/>
    </row>
    <row r="1986" spans="1:2" ht="19.899999999999999" customHeight="1" x14ac:dyDescent="0.25">
      <c r="A1986" s="89"/>
      <c r="B1986" s="90"/>
    </row>
    <row r="1987" spans="1:2" ht="19.899999999999999" customHeight="1" x14ac:dyDescent="0.25">
      <c r="A1987" s="89"/>
      <c r="B1987" s="90"/>
    </row>
    <row r="1988" spans="1:2" ht="19.899999999999999" customHeight="1" x14ac:dyDescent="0.25">
      <c r="A1988" s="89"/>
      <c r="B1988" s="90"/>
    </row>
    <row r="1989" spans="1:2" ht="19.899999999999999" customHeight="1" x14ac:dyDescent="0.25">
      <c r="A1989" s="89"/>
      <c r="B1989" s="90"/>
    </row>
    <row r="1990" spans="1:2" ht="19.899999999999999" customHeight="1" x14ac:dyDescent="0.25">
      <c r="A1990" s="89"/>
      <c r="B1990" s="90"/>
    </row>
    <row r="1991" spans="1:2" ht="19.899999999999999" customHeight="1" x14ac:dyDescent="0.25">
      <c r="A1991" s="89"/>
      <c r="B1991" s="90"/>
    </row>
    <row r="1992" spans="1:2" ht="19.899999999999999" customHeight="1" x14ac:dyDescent="0.25">
      <c r="A1992" s="89"/>
      <c r="B1992" s="90"/>
    </row>
    <row r="1993" spans="1:2" ht="19.899999999999999" customHeight="1" x14ac:dyDescent="0.25">
      <c r="A1993" s="89"/>
      <c r="B1993" s="90"/>
    </row>
    <row r="1994" spans="1:2" ht="19.899999999999999" customHeight="1" x14ac:dyDescent="0.25">
      <c r="A1994" s="89"/>
      <c r="B1994" s="90"/>
    </row>
    <row r="1995" spans="1:2" ht="19.899999999999999" customHeight="1" x14ac:dyDescent="0.25">
      <c r="A1995" s="89"/>
      <c r="B1995" s="90"/>
    </row>
    <row r="1996" spans="1:2" ht="19.899999999999999" customHeight="1" x14ac:dyDescent="0.25">
      <c r="A1996" s="89"/>
      <c r="B1996" s="90"/>
    </row>
    <row r="1997" spans="1:2" ht="19.899999999999999" customHeight="1" x14ac:dyDescent="0.25">
      <c r="A1997" s="89"/>
      <c r="B1997" s="90"/>
    </row>
    <row r="1998" spans="1:2" ht="19.899999999999999" customHeight="1" x14ac:dyDescent="0.25">
      <c r="A1998" s="89"/>
      <c r="B1998" s="90"/>
    </row>
    <row r="1999" spans="1:2" ht="19.899999999999999" customHeight="1" x14ac:dyDescent="0.25">
      <c r="A1999" s="89"/>
      <c r="B1999" s="90"/>
    </row>
    <row r="2000" spans="1:2" ht="19.899999999999999" customHeight="1" x14ac:dyDescent="0.25">
      <c r="A2000" s="89"/>
      <c r="B2000" s="90"/>
    </row>
    <row r="2001" spans="1:2" ht="19.899999999999999" customHeight="1" x14ac:dyDescent="0.25">
      <c r="A2001" s="89"/>
      <c r="B2001" s="90"/>
    </row>
    <row r="2002" spans="1:2" ht="19.899999999999999" customHeight="1" x14ac:dyDescent="0.25">
      <c r="A2002" s="89"/>
      <c r="B2002" s="90"/>
    </row>
    <row r="2003" spans="1:2" ht="19.899999999999999" customHeight="1" x14ac:dyDescent="0.25">
      <c r="A2003" s="89"/>
      <c r="B2003" s="90"/>
    </row>
    <row r="2004" spans="1:2" ht="19.899999999999999" customHeight="1" x14ac:dyDescent="0.25">
      <c r="A2004" s="89"/>
      <c r="B2004" s="90"/>
    </row>
    <row r="2005" spans="1:2" ht="19.899999999999999" customHeight="1" x14ac:dyDescent="0.25">
      <c r="A2005" s="89"/>
      <c r="B2005" s="90"/>
    </row>
    <row r="2006" spans="1:2" ht="19.899999999999999" customHeight="1" x14ac:dyDescent="0.25">
      <c r="A2006" s="89"/>
      <c r="B2006" s="90"/>
    </row>
    <row r="2007" spans="1:2" ht="19.899999999999999" customHeight="1" x14ac:dyDescent="0.25">
      <c r="A2007" s="89"/>
      <c r="B2007" s="90"/>
    </row>
    <row r="2008" spans="1:2" ht="19.899999999999999" customHeight="1" x14ac:dyDescent="0.25">
      <c r="A2008" s="89"/>
      <c r="B2008" s="90"/>
    </row>
    <row r="2009" spans="1:2" ht="19.899999999999999" customHeight="1" x14ac:dyDescent="0.25">
      <c r="A2009" s="89"/>
      <c r="B2009" s="90"/>
    </row>
    <row r="2010" spans="1:2" ht="19.899999999999999" customHeight="1" x14ac:dyDescent="0.25">
      <c r="A2010" s="89"/>
      <c r="B2010" s="90"/>
    </row>
    <row r="2011" spans="1:2" ht="19.899999999999999" customHeight="1" x14ac:dyDescent="0.25">
      <c r="A2011" s="89"/>
      <c r="B2011" s="90"/>
    </row>
    <row r="2012" spans="1:2" ht="19.899999999999999" customHeight="1" x14ac:dyDescent="0.25">
      <c r="A2012" s="89"/>
      <c r="B2012" s="90"/>
    </row>
    <row r="2013" spans="1:2" ht="19.899999999999999" customHeight="1" x14ac:dyDescent="0.25">
      <c r="A2013" s="89"/>
      <c r="B2013" s="90"/>
    </row>
    <row r="2014" spans="1:2" ht="19.899999999999999" customHeight="1" x14ac:dyDescent="0.25">
      <c r="A2014" s="89"/>
      <c r="B2014" s="90"/>
    </row>
    <row r="2015" spans="1:2" ht="19.899999999999999" customHeight="1" x14ac:dyDescent="0.25">
      <c r="A2015" s="89"/>
      <c r="B2015" s="90"/>
    </row>
    <row r="2016" spans="1:2" ht="19.899999999999999" customHeight="1" x14ac:dyDescent="0.25">
      <c r="A2016" s="89"/>
      <c r="B2016" s="90"/>
    </row>
    <row r="2017" spans="1:2" ht="19.899999999999999" customHeight="1" x14ac:dyDescent="0.25">
      <c r="A2017" s="89"/>
      <c r="B2017" s="90"/>
    </row>
    <row r="2018" spans="1:2" ht="19.899999999999999" customHeight="1" x14ac:dyDescent="0.25">
      <c r="A2018" s="89"/>
      <c r="B2018" s="90"/>
    </row>
    <row r="2019" spans="1:2" ht="19.899999999999999" customHeight="1" x14ac:dyDescent="0.25">
      <c r="A2019" s="89"/>
      <c r="B2019" s="90"/>
    </row>
    <row r="2020" spans="1:2" ht="19.899999999999999" customHeight="1" x14ac:dyDescent="0.25">
      <c r="A2020" s="89"/>
      <c r="B2020" s="90"/>
    </row>
    <row r="2021" spans="1:2" ht="19.899999999999999" customHeight="1" x14ac:dyDescent="0.25">
      <c r="A2021" s="89"/>
      <c r="B2021" s="90"/>
    </row>
    <row r="2022" spans="1:2" ht="19.899999999999999" customHeight="1" x14ac:dyDescent="0.25">
      <c r="A2022" s="89"/>
      <c r="B2022" s="90"/>
    </row>
    <row r="2023" spans="1:2" ht="19.899999999999999" customHeight="1" x14ac:dyDescent="0.25">
      <c r="A2023" s="89"/>
      <c r="B2023" s="90"/>
    </row>
    <row r="2024" spans="1:2" ht="19.899999999999999" customHeight="1" x14ac:dyDescent="0.25">
      <c r="A2024" s="89"/>
      <c r="B2024" s="90"/>
    </row>
    <row r="2025" spans="1:2" ht="19.899999999999999" customHeight="1" x14ac:dyDescent="0.25">
      <c r="A2025" s="89"/>
      <c r="B2025" s="90"/>
    </row>
    <row r="2026" spans="1:2" ht="19.899999999999999" customHeight="1" x14ac:dyDescent="0.25">
      <c r="A2026" s="89"/>
      <c r="B2026" s="90"/>
    </row>
    <row r="2027" spans="1:2" ht="19.899999999999999" customHeight="1" x14ac:dyDescent="0.25">
      <c r="A2027" s="89"/>
      <c r="B2027" s="90"/>
    </row>
    <row r="2028" spans="1:2" ht="19.899999999999999" customHeight="1" x14ac:dyDescent="0.25">
      <c r="A2028" s="89"/>
      <c r="B2028" s="90"/>
    </row>
    <row r="2029" spans="1:2" ht="19.899999999999999" customHeight="1" x14ac:dyDescent="0.25">
      <c r="A2029" s="89"/>
      <c r="B2029" s="90"/>
    </row>
    <row r="2030" spans="1:2" ht="19.899999999999999" customHeight="1" x14ac:dyDescent="0.25">
      <c r="A2030" s="89"/>
      <c r="B2030" s="90"/>
    </row>
    <row r="2031" spans="1:2" ht="19.899999999999999" customHeight="1" x14ac:dyDescent="0.25">
      <c r="A2031" s="89"/>
      <c r="B2031" s="90"/>
    </row>
    <row r="2032" spans="1:2" ht="19.899999999999999" customHeight="1" x14ac:dyDescent="0.25">
      <c r="A2032" s="89"/>
      <c r="B2032" s="90"/>
    </row>
    <row r="2033" spans="1:2" ht="19.899999999999999" customHeight="1" x14ac:dyDescent="0.25">
      <c r="A2033" s="89"/>
      <c r="B2033" s="90"/>
    </row>
    <row r="2034" spans="1:2" ht="19.899999999999999" customHeight="1" x14ac:dyDescent="0.25">
      <c r="A2034" s="89"/>
      <c r="B2034" s="90"/>
    </row>
    <row r="2035" spans="1:2" ht="19.899999999999999" customHeight="1" x14ac:dyDescent="0.25">
      <c r="A2035" s="89"/>
      <c r="B2035" s="90"/>
    </row>
    <row r="2036" spans="1:2" ht="19.899999999999999" customHeight="1" x14ac:dyDescent="0.25">
      <c r="A2036" s="89"/>
      <c r="B2036" s="90"/>
    </row>
    <row r="2037" spans="1:2" ht="19.899999999999999" customHeight="1" x14ac:dyDescent="0.25">
      <c r="A2037" s="89"/>
      <c r="B2037" s="90"/>
    </row>
    <row r="2038" spans="1:2" ht="19.899999999999999" customHeight="1" x14ac:dyDescent="0.25">
      <c r="A2038" s="89"/>
      <c r="B2038" s="90"/>
    </row>
    <row r="2039" spans="1:2" ht="19.899999999999999" customHeight="1" x14ac:dyDescent="0.25">
      <c r="A2039" s="89"/>
      <c r="B2039" s="90"/>
    </row>
    <row r="2040" spans="1:2" ht="19.899999999999999" customHeight="1" x14ac:dyDescent="0.25">
      <c r="A2040" s="89"/>
      <c r="B2040" s="90"/>
    </row>
    <row r="2041" spans="1:2" ht="19.899999999999999" customHeight="1" x14ac:dyDescent="0.25">
      <c r="A2041" s="89"/>
      <c r="B2041" s="90"/>
    </row>
    <row r="2042" spans="1:2" ht="19.899999999999999" customHeight="1" x14ac:dyDescent="0.25">
      <c r="A2042" s="89"/>
      <c r="B2042" s="90"/>
    </row>
    <row r="2043" spans="1:2" ht="19.899999999999999" customHeight="1" x14ac:dyDescent="0.25">
      <c r="A2043" s="89"/>
      <c r="B2043" s="90"/>
    </row>
    <row r="2044" spans="1:2" ht="19.899999999999999" customHeight="1" x14ac:dyDescent="0.25">
      <c r="A2044" s="89"/>
      <c r="B2044" s="90"/>
    </row>
    <row r="2045" spans="1:2" ht="19.899999999999999" customHeight="1" x14ac:dyDescent="0.25">
      <c r="A2045" s="89"/>
      <c r="B2045" s="90"/>
    </row>
    <row r="2046" spans="1:2" ht="19.899999999999999" customHeight="1" x14ac:dyDescent="0.25">
      <c r="A2046" s="89"/>
      <c r="B2046" s="90"/>
    </row>
    <row r="2047" spans="1:2" ht="19.899999999999999" customHeight="1" x14ac:dyDescent="0.25">
      <c r="A2047" s="89"/>
      <c r="B2047" s="90"/>
    </row>
    <row r="2048" spans="1:2" ht="19.899999999999999" customHeight="1" x14ac:dyDescent="0.25">
      <c r="A2048" s="89"/>
      <c r="B2048" s="90"/>
    </row>
    <row r="2049" spans="1:2" ht="19.899999999999999" customHeight="1" x14ac:dyDescent="0.25">
      <c r="A2049" s="89"/>
      <c r="B2049" s="90"/>
    </row>
    <row r="2050" spans="1:2" ht="19.899999999999999" customHeight="1" x14ac:dyDescent="0.25">
      <c r="A2050" s="89"/>
      <c r="B2050" s="90"/>
    </row>
    <row r="2051" spans="1:2" ht="19.899999999999999" customHeight="1" x14ac:dyDescent="0.25">
      <c r="A2051" s="89"/>
      <c r="B2051" s="90"/>
    </row>
    <row r="2052" spans="1:2" ht="19.899999999999999" customHeight="1" x14ac:dyDescent="0.25">
      <c r="A2052" s="89"/>
      <c r="B2052" s="90"/>
    </row>
    <row r="2053" spans="1:2" ht="19.899999999999999" customHeight="1" x14ac:dyDescent="0.25">
      <c r="A2053" s="89"/>
      <c r="B2053" s="90"/>
    </row>
    <row r="2054" spans="1:2" ht="19.899999999999999" customHeight="1" x14ac:dyDescent="0.25">
      <c r="A2054" s="89"/>
      <c r="B2054" s="90"/>
    </row>
    <row r="2055" spans="1:2" ht="19.899999999999999" customHeight="1" x14ac:dyDescent="0.25">
      <c r="A2055" s="89"/>
      <c r="B2055" s="90"/>
    </row>
  </sheetData>
  <sheetProtection algorithmName="SHA-512" hashValue="bOgANHqEBjzIoJ2QkSRCCzSxYonc1RjU5sdN0ldJqhSyo+qd08kjgh3/piKKhX8U9rESR3ZdTJuJnNCLNCZ7Eg==" saltValue="ilb7OpnaVaX1MIKhFir+HA==" spinCount="100000" sheet="1" objects="1" scenarios="1" formatColumns="0" formatRows="0"/>
  <mergeCells count="2050">
    <mergeCell ref="A2043:B2043"/>
    <mergeCell ref="A2044:B2044"/>
    <mergeCell ref="A2045:B2045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54:B2054"/>
    <mergeCell ref="A2055:B2055"/>
    <mergeCell ref="A10:B11"/>
    <mergeCell ref="A18:B19"/>
    <mergeCell ref="A2026:B2026"/>
    <mergeCell ref="A2027:B2027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37:B2037"/>
    <mergeCell ref="A2038:B2038"/>
    <mergeCell ref="A2039:B2039"/>
    <mergeCell ref="A2040:B2040"/>
    <mergeCell ref="A2041:B2041"/>
    <mergeCell ref="A2042:B2042"/>
    <mergeCell ref="A2009:B2009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19:B2019"/>
    <mergeCell ref="A2020:B2020"/>
    <mergeCell ref="A2021:B2021"/>
    <mergeCell ref="A2022:B2022"/>
    <mergeCell ref="A2023:B2023"/>
    <mergeCell ref="A2024:B2024"/>
    <mergeCell ref="A2025:B2025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01:B2001"/>
    <mergeCell ref="A2002:B2002"/>
    <mergeCell ref="A2003:B2003"/>
    <mergeCell ref="A2004:B2004"/>
    <mergeCell ref="A2005:B2005"/>
    <mergeCell ref="A2006:B2006"/>
    <mergeCell ref="A2007:B2007"/>
    <mergeCell ref="A2008:B2008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74:B1974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18:B1818"/>
    <mergeCell ref="A1819:B1819"/>
    <mergeCell ref="A1820:B1820"/>
    <mergeCell ref="A1821:B1821"/>
    <mergeCell ref="A1812:B1812"/>
    <mergeCell ref="A1813:B1813"/>
    <mergeCell ref="A1814:B1814"/>
    <mergeCell ref="A1815:B1815"/>
    <mergeCell ref="A1816:B1816"/>
    <mergeCell ref="A1817:B1817"/>
    <mergeCell ref="A1806:B1806"/>
    <mergeCell ref="A1807:B1807"/>
    <mergeCell ref="A1808:B1808"/>
    <mergeCell ref="A1809:B1809"/>
    <mergeCell ref="A1810:B1810"/>
    <mergeCell ref="A1811:B1811"/>
    <mergeCell ref="A1800:B1800"/>
    <mergeCell ref="A1801:B1801"/>
    <mergeCell ref="A1802:B1802"/>
    <mergeCell ref="A1803:B1803"/>
    <mergeCell ref="A1804:B1804"/>
    <mergeCell ref="A1805:B1805"/>
    <mergeCell ref="A1794:B1794"/>
    <mergeCell ref="A1795:B1795"/>
    <mergeCell ref="A1796:B1796"/>
    <mergeCell ref="A1797:B1797"/>
    <mergeCell ref="A1798:B1798"/>
    <mergeCell ref="A1799:B1799"/>
    <mergeCell ref="A1788:B1788"/>
    <mergeCell ref="A1789:B1789"/>
    <mergeCell ref="A1790:B1790"/>
    <mergeCell ref="A1791:B1791"/>
    <mergeCell ref="A1792:B1792"/>
    <mergeCell ref="A1793:B1793"/>
    <mergeCell ref="A1782:B1782"/>
    <mergeCell ref="A1783:B1783"/>
    <mergeCell ref="A1784:B1784"/>
    <mergeCell ref="A1785:B1785"/>
    <mergeCell ref="A1786:B1786"/>
    <mergeCell ref="A1787:B1787"/>
    <mergeCell ref="A1776:B1776"/>
    <mergeCell ref="A1777:B1777"/>
    <mergeCell ref="A1778:B1778"/>
    <mergeCell ref="A1779:B1779"/>
    <mergeCell ref="A1780:B1780"/>
    <mergeCell ref="A1781:B1781"/>
    <mergeCell ref="A1770:B1770"/>
    <mergeCell ref="A1771:B1771"/>
    <mergeCell ref="A1772:B1772"/>
    <mergeCell ref="A1773:B1773"/>
    <mergeCell ref="A1774:B1774"/>
    <mergeCell ref="A1775:B1775"/>
    <mergeCell ref="A1764:B1764"/>
    <mergeCell ref="A1765:B1765"/>
    <mergeCell ref="A1766:B1766"/>
    <mergeCell ref="A1767:B1767"/>
    <mergeCell ref="A1768:B1768"/>
    <mergeCell ref="A1769:B1769"/>
    <mergeCell ref="A1758:B1758"/>
    <mergeCell ref="A1759:B1759"/>
    <mergeCell ref="A1760:B1760"/>
    <mergeCell ref="A1761:B1761"/>
    <mergeCell ref="A1762:B1762"/>
    <mergeCell ref="A1763:B1763"/>
    <mergeCell ref="A1752:B1752"/>
    <mergeCell ref="A1753:B1753"/>
    <mergeCell ref="A1754:B1754"/>
    <mergeCell ref="A1755:B1755"/>
    <mergeCell ref="A1756:B1756"/>
    <mergeCell ref="A1757:B1757"/>
    <mergeCell ref="A1746:B1746"/>
    <mergeCell ref="A1747:B1747"/>
    <mergeCell ref="A1748:B1748"/>
    <mergeCell ref="A1749:B1749"/>
    <mergeCell ref="A1750:B1750"/>
    <mergeCell ref="A1751:B1751"/>
    <mergeCell ref="A1740:B1740"/>
    <mergeCell ref="A1741:B1741"/>
    <mergeCell ref="A1742:B1742"/>
    <mergeCell ref="A1743:B1743"/>
    <mergeCell ref="A1744:B1744"/>
    <mergeCell ref="A1745:B1745"/>
    <mergeCell ref="A1734:B1734"/>
    <mergeCell ref="A1735:B1735"/>
    <mergeCell ref="A1736:B1736"/>
    <mergeCell ref="A1737:B1737"/>
    <mergeCell ref="A1738:B1738"/>
    <mergeCell ref="A1739:B1739"/>
    <mergeCell ref="A1728:B1728"/>
    <mergeCell ref="A1729:B1729"/>
    <mergeCell ref="A1730:B1730"/>
    <mergeCell ref="A1731:B1731"/>
    <mergeCell ref="A1732:B1732"/>
    <mergeCell ref="A1733:B1733"/>
    <mergeCell ref="A1722:B1722"/>
    <mergeCell ref="A1723:B1723"/>
    <mergeCell ref="A1724:B1724"/>
    <mergeCell ref="A1725:B1725"/>
    <mergeCell ref="A1726:B1726"/>
    <mergeCell ref="A1727:B1727"/>
    <mergeCell ref="A1716:B1716"/>
    <mergeCell ref="A1717:B1717"/>
    <mergeCell ref="A1718:B1718"/>
    <mergeCell ref="A1719:B1719"/>
    <mergeCell ref="A1720:B1720"/>
    <mergeCell ref="A1721:B1721"/>
    <mergeCell ref="A1710:B1710"/>
    <mergeCell ref="A1711:B1711"/>
    <mergeCell ref="A1712:B1712"/>
    <mergeCell ref="A1713:B1713"/>
    <mergeCell ref="A1714:B1714"/>
    <mergeCell ref="A1715:B1715"/>
    <mergeCell ref="A1704:B1704"/>
    <mergeCell ref="A1705:B1705"/>
    <mergeCell ref="A1706:B1706"/>
    <mergeCell ref="A1707:B1707"/>
    <mergeCell ref="A1708:B1708"/>
    <mergeCell ref="A1709:B1709"/>
    <mergeCell ref="A1698:B1698"/>
    <mergeCell ref="A1699:B1699"/>
    <mergeCell ref="A1700:B1700"/>
    <mergeCell ref="A1701:B1701"/>
    <mergeCell ref="A1702:B1702"/>
    <mergeCell ref="A1703:B1703"/>
    <mergeCell ref="A1692:B1692"/>
    <mergeCell ref="A1693:B1693"/>
    <mergeCell ref="A1694:B1694"/>
    <mergeCell ref="A1695:B1695"/>
    <mergeCell ref="A1696:B1696"/>
    <mergeCell ref="A1697:B1697"/>
    <mergeCell ref="A1686:B1686"/>
    <mergeCell ref="A1687:B1687"/>
    <mergeCell ref="A1688:B1688"/>
    <mergeCell ref="A1689:B1689"/>
    <mergeCell ref="A1690:B1690"/>
    <mergeCell ref="A1691:B1691"/>
    <mergeCell ref="A1680:B1680"/>
    <mergeCell ref="A1681:B1681"/>
    <mergeCell ref="A1682:B1682"/>
    <mergeCell ref="A1683:B1683"/>
    <mergeCell ref="A1684:B1684"/>
    <mergeCell ref="A1685:B1685"/>
    <mergeCell ref="A1674:B1674"/>
    <mergeCell ref="A1675:B1675"/>
    <mergeCell ref="A1676:B1676"/>
    <mergeCell ref="A1677:B1677"/>
    <mergeCell ref="A1678:B1678"/>
    <mergeCell ref="A1679:B1679"/>
    <mergeCell ref="A1668:B1668"/>
    <mergeCell ref="A1669:B1669"/>
    <mergeCell ref="A1670:B1670"/>
    <mergeCell ref="A1671:B1671"/>
    <mergeCell ref="A1672:B1672"/>
    <mergeCell ref="A1673:B1673"/>
    <mergeCell ref="A1662:B1662"/>
    <mergeCell ref="A1663:B1663"/>
    <mergeCell ref="A1664:B1664"/>
    <mergeCell ref="A1665:B1665"/>
    <mergeCell ref="A1666:B1666"/>
    <mergeCell ref="A1667:B1667"/>
    <mergeCell ref="A1656:B1656"/>
    <mergeCell ref="A1657:B1657"/>
    <mergeCell ref="A1658:B1658"/>
    <mergeCell ref="A1659:B1659"/>
    <mergeCell ref="A1660:B1660"/>
    <mergeCell ref="A1661:B1661"/>
    <mergeCell ref="A1650:B1650"/>
    <mergeCell ref="A1651:B1651"/>
    <mergeCell ref="A1652:B1652"/>
    <mergeCell ref="A1653:B1653"/>
    <mergeCell ref="A1654:B1654"/>
    <mergeCell ref="A1655:B1655"/>
    <mergeCell ref="A1644:B1644"/>
    <mergeCell ref="A1645:B1645"/>
    <mergeCell ref="A1646:B1646"/>
    <mergeCell ref="A1647:B1647"/>
    <mergeCell ref="A1648:B1648"/>
    <mergeCell ref="A1649:B1649"/>
    <mergeCell ref="A1638:B1638"/>
    <mergeCell ref="A1639:B1639"/>
    <mergeCell ref="A1640:B1640"/>
    <mergeCell ref="A1641:B1641"/>
    <mergeCell ref="A1642:B1642"/>
    <mergeCell ref="A1643:B1643"/>
    <mergeCell ref="A1632:B1632"/>
    <mergeCell ref="A1633:B1633"/>
    <mergeCell ref="A1634:B1634"/>
    <mergeCell ref="A1635:B1635"/>
    <mergeCell ref="A1636:B1636"/>
    <mergeCell ref="A1637:B1637"/>
    <mergeCell ref="A1626:B1626"/>
    <mergeCell ref="A1627:B1627"/>
    <mergeCell ref="A1628:B1628"/>
    <mergeCell ref="A1629:B1629"/>
    <mergeCell ref="A1630:B1630"/>
    <mergeCell ref="A1631:B1631"/>
    <mergeCell ref="A1620:B1620"/>
    <mergeCell ref="A1621:B1621"/>
    <mergeCell ref="A1622:B1622"/>
    <mergeCell ref="A1623:B1623"/>
    <mergeCell ref="A1624:B1624"/>
    <mergeCell ref="A1625:B1625"/>
    <mergeCell ref="A1614:B1614"/>
    <mergeCell ref="A1615:B1615"/>
    <mergeCell ref="A1616:B1616"/>
    <mergeCell ref="A1617:B1617"/>
    <mergeCell ref="A1618:B1618"/>
    <mergeCell ref="A1619:B1619"/>
    <mergeCell ref="A1608:B1608"/>
    <mergeCell ref="A1609:B1609"/>
    <mergeCell ref="A1610:B1610"/>
    <mergeCell ref="A1611:B1611"/>
    <mergeCell ref="A1612:B1612"/>
    <mergeCell ref="A1613:B1613"/>
    <mergeCell ref="A1602:B1602"/>
    <mergeCell ref="A1603:B1603"/>
    <mergeCell ref="A1604:B1604"/>
    <mergeCell ref="A1605:B1605"/>
    <mergeCell ref="A1606:B1606"/>
    <mergeCell ref="A1607:B1607"/>
    <mergeCell ref="A1596:B1596"/>
    <mergeCell ref="A1597:B1597"/>
    <mergeCell ref="A1598:B1598"/>
    <mergeCell ref="A1599:B1599"/>
    <mergeCell ref="A1600:B1600"/>
    <mergeCell ref="A1601:B1601"/>
    <mergeCell ref="A1590:B1590"/>
    <mergeCell ref="A1591:B1591"/>
    <mergeCell ref="A1592:B1592"/>
    <mergeCell ref="A1593:B1593"/>
    <mergeCell ref="A1594:B1594"/>
    <mergeCell ref="A1595:B1595"/>
    <mergeCell ref="A1584:B1584"/>
    <mergeCell ref="A1585:B1585"/>
    <mergeCell ref="A1586:B1586"/>
    <mergeCell ref="A1587:B1587"/>
    <mergeCell ref="A1588:B1588"/>
    <mergeCell ref="A1589:B1589"/>
    <mergeCell ref="A1578:B1578"/>
    <mergeCell ref="A1579:B1579"/>
    <mergeCell ref="A1580:B1580"/>
    <mergeCell ref="A1581:B1581"/>
    <mergeCell ref="A1582:B1582"/>
    <mergeCell ref="A1583:B1583"/>
    <mergeCell ref="A1572:B1572"/>
    <mergeCell ref="A1573:B1573"/>
    <mergeCell ref="A1574:B1574"/>
    <mergeCell ref="A1575:B1575"/>
    <mergeCell ref="A1576:B1576"/>
    <mergeCell ref="A1577:B1577"/>
    <mergeCell ref="A1566:B1566"/>
    <mergeCell ref="A1567:B1567"/>
    <mergeCell ref="A1568:B1568"/>
    <mergeCell ref="A1569:B1569"/>
    <mergeCell ref="A1570:B1570"/>
    <mergeCell ref="A1571:B1571"/>
    <mergeCell ref="A1560:B1560"/>
    <mergeCell ref="A1561:B1561"/>
    <mergeCell ref="A1562:B1562"/>
    <mergeCell ref="A1563:B1563"/>
    <mergeCell ref="A1564:B1564"/>
    <mergeCell ref="A1565:B1565"/>
    <mergeCell ref="A1554:B1554"/>
    <mergeCell ref="A1555:B1555"/>
    <mergeCell ref="A1556:B1556"/>
    <mergeCell ref="A1557:B1557"/>
    <mergeCell ref="A1558:B1558"/>
    <mergeCell ref="A1559:B1559"/>
    <mergeCell ref="A1548:B1548"/>
    <mergeCell ref="A1549:B1549"/>
    <mergeCell ref="A1550:B1550"/>
    <mergeCell ref="A1551:B1551"/>
    <mergeCell ref="A1552:B1552"/>
    <mergeCell ref="A1553:B1553"/>
    <mergeCell ref="A1542:B1542"/>
    <mergeCell ref="A1543:B1543"/>
    <mergeCell ref="A1544:B1544"/>
    <mergeCell ref="A1545:B1545"/>
    <mergeCell ref="A1546:B1546"/>
    <mergeCell ref="A1547:B1547"/>
    <mergeCell ref="A1536:B1536"/>
    <mergeCell ref="A1537:B1537"/>
    <mergeCell ref="A1538:B1538"/>
    <mergeCell ref="A1539:B1539"/>
    <mergeCell ref="A1540:B1540"/>
    <mergeCell ref="A1541:B1541"/>
    <mergeCell ref="A1530:B1530"/>
    <mergeCell ref="A1531:B1531"/>
    <mergeCell ref="A1532:B1532"/>
    <mergeCell ref="A1533:B1533"/>
    <mergeCell ref="A1534:B1534"/>
    <mergeCell ref="A1535:B1535"/>
    <mergeCell ref="A1524:B1524"/>
    <mergeCell ref="A1525:B1525"/>
    <mergeCell ref="A1526:B1526"/>
    <mergeCell ref="A1527:B1527"/>
    <mergeCell ref="A1528:B1528"/>
    <mergeCell ref="A1529:B1529"/>
    <mergeCell ref="A1518:B1518"/>
    <mergeCell ref="A1519:B1519"/>
    <mergeCell ref="A1520:B1520"/>
    <mergeCell ref="A1521:B1521"/>
    <mergeCell ref="A1522:B1522"/>
    <mergeCell ref="A1523:B1523"/>
    <mergeCell ref="A1512:B1512"/>
    <mergeCell ref="A1513:B1513"/>
    <mergeCell ref="A1514:B1514"/>
    <mergeCell ref="A1515:B1515"/>
    <mergeCell ref="A1516:B1516"/>
    <mergeCell ref="A1517:B1517"/>
    <mergeCell ref="A1506:B1506"/>
    <mergeCell ref="A1507:B1507"/>
    <mergeCell ref="A1508:B1508"/>
    <mergeCell ref="A1509:B1509"/>
    <mergeCell ref="A1510:B1510"/>
    <mergeCell ref="A1511:B1511"/>
    <mergeCell ref="A1500:B1500"/>
    <mergeCell ref="A1501:B1501"/>
    <mergeCell ref="A1502:B1502"/>
    <mergeCell ref="A1503:B1503"/>
    <mergeCell ref="A1504:B1504"/>
    <mergeCell ref="A1505:B1505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14:B14"/>
    <mergeCell ref="A15:B15"/>
    <mergeCell ref="A16:B16"/>
    <mergeCell ref="A17:B17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6:B6"/>
    <mergeCell ref="A7:B7"/>
    <mergeCell ref="A8:B8"/>
    <mergeCell ref="A9:B9"/>
    <mergeCell ref="A4:B4"/>
    <mergeCell ref="A5:B5"/>
    <mergeCell ref="A1:B2"/>
    <mergeCell ref="A30:B30"/>
    <mergeCell ref="A31:B31"/>
    <mergeCell ref="A12:B13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</mergeCells>
  <hyperlinks>
    <hyperlink ref="A1:B2" location="MENU!A1" display="DECLARACION ANUAL PERSONAS MORALES" xr:uid="{FA9E0757-6D50-4380-B23A-E18A7C49F90A}"/>
    <hyperlink ref="B3" location="'ISR INTERESES'!A1" display="►" xr:uid="{83F69CC0-0751-49E3-A93F-309003646C1D}"/>
    <hyperlink ref="A3" location="'ISR ARRENDAMIENTO'!A1" display="◄" xr:uid="{07E4B122-2D31-47A7-9997-9CA7748DF5F1}"/>
    <hyperlink ref="A5" location="'DATOS DE LA EMPRESA'!A1" display="Datos de la empresa" xr:uid="{6F807395-DA80-496D-B7B9-E5EC57DF1D1E}"/>
    <hyperlink ref="A4" location="'DATOS DE LA EMPRESA'!A1" display="Datos de la empresa" xr:uid="{9B4B626E-76CF-4A60-87D7-3EDC8DC73279}"/>
    <hyperlink ref="A4:B4" location="CONTACTO!A1" display="&gt; CONTACTO" xr:uid="{DAC0CEB8-902D-42C2-BA6C-20D02CFA3C51}"/>
    <hyperlink ref="A6:B6" location="'ISR PM'!A1" display="ISR PERSONAS MORALES" xr:uid="{B201CCBE-0880-4209-882E-EAFAB2B42221}"/>
    <hyperlink ref="A7:B7" location="IVA!A1" display="IMPUESTO AL VALOR AGREGADO" xr:uid="{683131F9-703B-408A-AF70-4C1C95EDAE28}"/>
    <hyperlink ref="A8:B8" location="'ISR SALARIOS'!A1" display="ISR RETENCION SALARIOS" xr:uid="{83172127-DE37-42C3-B4F2-C2AC4DF4A12B}"/>
    <hyperlink ref="A9:B9" location="'ISR ASIMILADOS'!A1" display="ISR RETENCION ASIMILADOS" xr:uid="{13C44074-EFA5-4225-99CF-76426E1B5327}"/>
    <hyperlink ref="A10:B11" location="'ISR HONORARIOS'!A1" display="ISR RETENCION SERVICIOS PROFISIONALES" xr:uid="{8747424E-0089-4352-B703-B915338485DA}"/>
    <hyperlink ref="A12:B13" location="'ISR ARRENDAMIENTO'!A1" display="ISR RETENCIONES ARRENDAMIENTO DE INMUEBLES" xr:uid="{8C6C728A-BFB8-4322-9EA8-F96471FC85C2}"/>
    <hyperlink ref="A14:B14" location="'IVA RETENCIONES'!A1" display="IVA RETENCIONES" xr:uid="{144FC691-C29D-4A85-AB71-8FCB71A3D27D}"/>
    <hyperlink ref="A15:B15" location="'ISR INTERESES'!A1" display="ISR RETENCION POR INTERESES" xr:uid="{267FB8BC-8B09-4B1D-BC03-E43BF725A097}"/>
    <hyperlink ref="A16:B16" location="'ISR DIVIDENDOS'!A1" display="ISR POR DIVIDENDOS" xr:uid="{1EBA6A19-F1D4-46E9-91E4-E50E50EF3266}"/>
    <hyperlink ref="A17:B17" location="'ISR OTRAS'!A1" display="ISR OTRAS RETENCIONES" xr:uid="{BA50F028-E0F2-4B95-99FD-6350095F3392}"/>
    <hyperlink ref="A18:B19" location="'ISR EXTRANJEROS'!A1" display="ISR RETENCION POR PAGOS AL EXTRANJERO" xr:uid="{786E42B4-D50E-49F4-B757-D51CF88E1BA3}"/>
    <hyperlink ref="A20:B20" location="'ISR RET DIVIDENDOS'!A1" display="ISR RETENCIONES POR DIVIDENDOS" xr:uid="{B541A30A-5EEA-4EFB-B9CB-132CAEBCF990}"/>
    <hyperlink ref="A21:B21" location="Hoja1!A1" display="&gt; HOJA DE TRABAJO 1" xr:uid="{F7305E2C-6B9D-4D59-9A24-F23DFAD5609F}"/>
    <hyperlink ref="A22:B22" location="Hoja2!A1" display="&gt; HOJA DE TRABAJO 2" xr:uid="{B71AD49F-E163-49C9-B884-6F450685A43A}"/>
    <hyperlink ref="A23:B23" location="Hoja3!A1" display="&gt; HOJA DE TRABAJO 3" xr:uid="{1DCCFC40-121D-4F2F-91D9-D2C08608071D}"/>
    <hyperlink ref="A24:B24" location="Hoja4!A1" display="&gt; HOJA DE TRABAJO 4" xr:uid="{CBC5F943-C115-465A-95B1-0CFEFE2EC196}"/>
    <hyperlink ref="A25:B25" location="Hoja5!A1" display="&gt; HOJA DE TRABAJO 5" xr:uid="{76DE7C1F-1BE4-4691-A527-ABDDC2686C9A}"/>
  </hyperlinks>
  <pageMargins left="0.70866141732283472" right="0.70866141732283472" top="0.74803149606299213" bottom="0.74803149606299213" header="0.31496062992125984" footer="0.31496062992125984"/>
  <pageSetup scale="47" fitToHeight="100" orientation="landscape" blackAndWhite="1" horizontalDpi="300" verticalDpi="300" r:id="rId1"/>
  <headerFooter>
    <oddHeader>&amp;R&amp;"Calibri"&amp;10 Publica&amp;1#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01A7-D3BC-4B41-9E8C-973E5E806B59}">
  <sheetPr>
    <pageSetUpPr fitToPage="1"/>
  </sheetPr>
  <dimension ref="A1:T2055"/>
  <sheetViews>
    <sheetView zoomScaleNormal="100" workbookViewId="0">
      <pane xSplit="5" ySplit="5" topLeftCell="F6" activePane="bottomRight" state="frozen"/>
      <selection sqref="A1:B2"/>
      <selection pane="topRight" sqref="A1:B2"/>
      <selection pane="bottomLeft" sqref="A1:B2"/>
      <selection pane="bottomRight" sqref="A1:B2"/>
    </sheetView>
  </sheetViews>
  <sheetFormatPr baseColWidth="10" defaultColWidth="11.42578125" defaultRowHeight="19.899999999999999" customHeight="1" x14ac:dyDescent="0.25"/>
  <cols>
    <col min="1" max="2" width="13.28515625" style="32" customWidth="1"/>
    <col min="3" max="3" width="3.7109375" style="19" customWidth="1"/>
    <col min="4" max="4" width="4.85546875" style="57" customWidth="1"/>
    <col min="5" max="5" width="53.5703125" style="19" customWidth="1"/>
    <col min="6" max="6" width="15.7109375" style="36" customWidth="1"/>
    <col min="7" max="18" width="15.7109375" style="19" customWidth="1"/>
    <col min="19" max="19" width="7.5703125" style="19" customWidth="1"/>
    <col min="20" max="20" width="16.5703125" style="35" hidden="1" customWidth="1"/>
    <col min="21" max="16384" width="11.42578125" style="19"/>
  </cols>
  <sheetData>
    <row r="1" spans="1:20" ht="19.899999999999999" customHeight="1" x14ac:dyDescent="0.25">
      <c r="A1" s="110" t="s">
        <v>133</v>
      </c>
      <c r="B1" s="111"/>
      <c r="D1" s="33" t="str">
        <f>'DATOS DE LA EMPRESA'!H6</f>
        <v>EMPRESA SA DE CV</v>
      </c>
      <c r="F1" s="19"/>
      <c r="T1" s="34"/>
    </row>
    <row r="2" spans="1:20" ht="19.899999999999999" customHeight="1" x14ac:dyDescent="0.25">
      <c r="A2" s="112"/>
      <c r="B2" s="113"/>
      <c r="D2" s="33" t="str">
        <f>"PAGOS PROVISIONALES Y DEFINITIVOS "&amp;'DATOS DE LA EMPRESA'!H12</f>
        <v>PAGOS PROVISIONALES Y DEFINITIVOS 2019</v>
      </c>
      <c r="F2" s="19"/>
    </row>
    <row r="3" spans="1:20" ht="19.899999999999999" customHeight="1" x14ac:dyDescent="0.25">
      <c r="A3" s="31" t="s">
        <v>84</v>
      </c>
      <c r="B3" s="31" t="s">
        <v>85</v>
      </c>
      <c r="D3" s="33"/>
      <c r="F3" s="19"/>
    </row>
    <row r="4" spans="1:20" ht="19.899999999999999" customHeight="1" x14ac:dyDescent="0.25">
      <c r="A4" s="115" t="s">
        <v>130</v>
      </c>
      <c r="B4" s="116"/>
      <c r="D4" s="33" t="s">
        <v>195</v>
      </c>
      <c r="E4" s="58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38"/>
    </row>
    <row r="5" spans="1:20" ht="19.899999999999999" customHeight="1" x14ac:dyDescent="0.25">
      <c r="A5" s="117" t="s">
        <v>129</v>
      </c>
      <c r="B5" s="118"/>
      <c r="D5" s="39"/>
      <c r="E5" s="40" t="s">
        <v>24</v>
      </c>
      <c r="F5" s="40" t="s">
        <v>20</v>
      </c>
      <c r="G5" s="40" t="s">
        <v>21</v>
      </c>
      <c r="H5" s="40" t="s">
        <v>22</v>
      </c>
      <c r="I5" s="40" t="s">
        <v>23</v>
      </c>
      <c r="J5" s="40" t="s">
        <v>1</v>
      </c>
      <c r="K5" s="40" t="s">
        <v>2</v>
      </c>
      <c r="L5" s="40" t="s">
        <v>3</v>
      </c>
      <c r="M5" s="40" t="s">
        <v>4</v>
      </c>
      <c r="N5" s="40" t="s">
        <v>5</v>
      </c>
      <c r="O5" s="40" t="s">
        <v>6</v>
      </c>
      <c r="P5" s="40" t="s">
        <v>7</v>
      </c>
      <c r="Q5" s="40" t="s">
        <v>8</v>
      </c>
      <c r="R5" s="41" t="s">
        <v>0</v>
      </c>
      <c r="T5" s="38"/>
    </row>
    <row r="6" spans="1:20" ht="19.899999999999999" customHeight="1" x14ac:dyDescent="0.25">
      <c r="A6" s="119" t="s">
        <v>201</v>
      </c>
      <c r="B6" s="120"/>
      <c r="D6" s="43"/>
      <c r="E6" s="49" t="s">
        <v>192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45">
        <f>SUM(F6:Q6)</f>
        <v>0</v>
      </c>
      <c r="T6" s="38"/>
    </row>
    <row r="7" spans="1:20" ht="19.899999999999999" customHeight="1" x14ac:dyDescent="0.25">
      <c r="A7" s="119" t="s">
        <v>202</v>
      </c>
      <c r="B7" s="120"/>
      <c r="D7" s="43" t="s">
        <v>15</v>
      </c>
      <c r="E7" s="49" t="s">
        <v>62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45">
        <f t="shared" ref="R7:R19" si="0">SUM(F7:Q7)</f>
        <v>0</v>
      </c>
      <c r="T7" s="46">
        <v>27491</v>
      </c>
    </row>
    <row r="8" spans="1:20" ht="19.899999999999999" customHeight="1" x14ac:dyDescent="0.25">
      <c r="A8" s="119" t="s">
        <v>203</v>
      </c>
      <c r="B8" s="120"/>
      <c r="D8" s="43" t="s">
        <v>15</v>
      </c>
      <c r="E8" s="49" t="s">
        <v>63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45">
        <f t="shared" si="0"/>
        <v>0</v>
      </c>
      <c r="T8" s="46">
        <v>0</v>
      </c>
    </row>
    <row r="9" spans="1:20" ht="19.899999999999999" customHeight="1" x14ac:dyDescent="0.25">
      <c r="A9" s="119" t="s">
        <v>204</v>
      </c>
      <c r="B9" s="120"/>
      <c r="D9" s="43" t="s">
        <v>15</v>
      </c>
      <c r="E9" s="49" t="s">
        <v>64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45">
        <f t="shared" si="0"/>
        <v>0</v>
      </c>
      <c r="T9" s="46">
        <v>0</v>
      </c>
    </row>
    <row r="10" spans="1:20" ht="19.899999999999999" customHeight="1" x14ac:dyDescent="0.25">
      <c r="A10" s="106" t="s">
        <v>205</v>
      </c>
      <c r="B10" s="107"/>
      <c r="D10" s="43" t="s">
        <v>17</v>
      </c>
      <c r="E10" s="47" t="s">
        <v>65</v>
      </c>
      <c r="F10" s="76">
        <f>IF('DATOS DE LA EMPRESA'!$M$12="ACTIVADO",(ROUND(SUM(F6:F9),0)),0)</f>
        <v>0</v>
      </c>
      <c r="G10" s="76">
        <f>IF('DATOS DE LA EMPRESA'!$M$12="ACTIVADO",(ROUND(SUM(G6:G9),0)),0)</f>
        <v>0</v>
      </c>
      <c r="H10" s="76">
        <f>IF('DATOS DE LA EMPRESA'!$M$12="ACTIVADO",(ROUND(SUM(H6:H9),0)),0)</f>
        <v>0</v>
      </c>
      <c r="I10" s="76">
        <f>IF('DATOS DE LA EMPRESA'!$M$12="ACTIVADO",(ROUND(SUM(I6:I9),0)),0)</f>
        <v>0</v>
      </c>
      <c r="J10" s="76">
        <f>IF('DATOS DE LA EMPRESA'!$M$12="ACTIVADO",(ROUND(SUM(J6:J9),0)),0)</f>
        <v>0</v>
      </c>
      <c r="K10" s="76">
        <f>IF('DATOS DE LA EMPRESA'!$M$12="ACTIVADO",(ROUND(SUM(K6:K9),0)),0)</f>
        <v>0</v>
      </c>
      <c r="L10" s="76">
        <f>IF('DATOS DE LA EMPRESA'!$M$12="ACTIVADO",(ROUND(SUM(L6:L9),0)),0)</f>
        <v>0</v>
      </c>
      <c r="M10" s="76">
        <f>IF('DATOS DE LA EMPRESA'!$M$12="ACTIVADO",(ROUND(SUM(M6:M9),0)),0)</f>
        <v>0</v>
      </c>
      <c r="N10" s="76">
        <f>IF('DATOS DE LA EMPRESA'!$M$12="ACTIVADO",(ROUND(SUM(N6:N9),0)),0)</f>
        <v>0</v>
      </c>
      <c r="O10" s="76">
        <f>IF('DATOS DE LA EMPRESA'!$M$12="ACTIVADO",(ROUND(SUM(O6:O9),0)),0)</f>
        <v>0</v>
      </c>
      <c r="P10" s="76">
        <f>IF('DATOS DE LA EMPRESA'!$M$12="ACTIVADO",(ROUND(SUM(P6:P9),0)),0)</f>
        <v>0</v>
      </c>
      <c r="Q10" s="76">
        <f>IF('DATOS DE LA EMPRESA'!$M$12="ACTIVADO",(ROUND(SUM(Q6:Q9),0)),0)</f>
        <v>0</v>
      </c>
      <c r="R10" s="45">
        <f t="shared" si="0"/>
        <v>0</v>
      </c>
      <c r="T10" s="46">
        <v>0</v>
      </c>
    </row>
    <row r="11" spans="1:20" ht="19.899999999999999" customHeight="1" x14ac:dyDescent="0.25">
      <c r="A11" s="108"/>
      <c r="B11" s="109"/>
      <c r="D11" s="43" t="s">
        <v>15</v>
      </c>
      <c r="E11" s="49" t="s">
        <v>12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5">
        <f t="shared" si="0"/>
        <v>0</v>
      </c>
      <c r="T11" s="77">
        <v>27491</v>
      </c>
    </row>
    <row r="12" spans="1:20" ht="19.899999999999999" customHeight="1" x14ac:dyDescent="0.25">
      <c r="A12" s="106" t="s">
        <v>206</v>
      </c>
      <c r="B12" s="107"/>
      <c r="D12" s="43" t="s">
        <v>15</v>
      </c>
      <c r="E12" s="49" t="s">
        <v>74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45">
        <f t="shared" si="0"/>
        <v>0</v>
      </c>
      <c r="T12" s="46">
        <v>0</v>
      </c>
    </row>
    <row r="13" spans="1:20" ht="19.899999999999999" customHeight="1" x14ac:dyDescent="0.25">
      <c r="A13" s="108"/>
      <c r="B13" s="109"/>
      <c r="D13" s="43" t="s">
        <v>15</v>
      </c>
      <c r="E13" s="49" t="s">
        <v>59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45">
        <f t="shared" si="0"/>
        <v>0</v>
      </c>
      <c r="T13" s="46">
        <v>0</v>
      </c>
    </row>
    <row r="14" spans="1:20" ht="19.899999999999999" customHeight="1" x14ac:dyDescent="0.25">
      <c r="A14" s="91" t="s">
        <v>207</v>
      </c>
      <c r="B14" s="91"/>
      <c r="D14" s="43" t="s">
        <v>15</v>
      </c>
      <c r="E14" s="49" t="s">
        <v>33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45">
        <f t="shared" si="0"/>
        <v>0</v>
      </c>
      <c r="T14" s="46">
        <v>0</v>
      </c>
    </row>
    <row r="15" spans="1:20" ht="19.899999999999999" customHeight="1" x14ac:dyDescent="0.25">
      <c r="A15" s="91" t="s">
        <v>208</v>
      </c>
      <c r="B15" s="91"/>
      <c r="D15" s="43" t="s">
        <v>15</v>
      </c>
      <c r="E15" s="49" t="s">
        <v>73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45">
        <f t="shared" si="0"/>
        <v>0</v>
      </c>
      <c r="T15" s="46">
        <v>27491</v>
      </c>
    </row>
    <row r="16" spans="1:20" ht="19.899999999999999" customHeight="1" x14ac:dyDescent="0.25">
      <c r="A16" s="91" t="s">
        <v>209</v>
      </c>
      <c r="B16" s="91"/>
      <c r="D16" s="43" t="s">
        <v>15</v>
      </c>
      <c r="E16" s="49" t="s">
        <v>75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45">
        <f t="shared" si="0"/>
        <v>0</v>
      </c>
      <c r="T16" s="46">
        <v>0</v>
      </c>
    </row>
    <row r="17" spans="1:20" ht="19.899999999999999" customHeight="1" x14ac:dyDescent="0.25">
      <c r="A17" s="91" t="s">
        <v>210</v>
      </c>
      <c r="B17" s="91"/>
      <c r="D17" s="43" t="s">
        <v>15</v>
      </c>
      <c r="E17" s="49" t="s">
        <v>69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45">
        <f t="shared" si="0"/>
        <v>0</v>
      </c>
      <c r="T17" s="46">
        <v>0</v>
      </c>
    </row>
    <row r="18" spans="1:20" ht="19.899999999999999" customHeight="1" x14ac:dyDescent="0.25">
      <c r="A18" s="127" t="s">
        <v>211</v>
      </c>
      <c r="B18" s="128"/>
      <c r="D18" s="43" t="s">
        <v>15</v>
      </c>
      <c r="E18" s="49" t="s">
        <v>189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45">
        <f t="shared" si="0"/>
        <v>0</v>
      </c>
      <c r="T18" s="46">
        <v>0</v>
      </c>
    </row>
    <row r="19" spans="1:20" ht="19.899999999999999" customHeight="1" x14ac:dyDescent="0.25">
      <c r="A19" s="129"/>
      <c r="B19" s="130"/>
      <c r="D19" s="43" t="s">
        <v>15</v>
      </c>
      <c r="E19" s="49" t="s">
        <v>76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45">
        <f t="shared" si="0"/>
        <v>0</v>
      </c>
      <c r="T19" s="46">
        <v>0</v>
      </c>
    </row>
    <row r="20" spans="1:20" ht="19.899999999999999" customHeight="1" x14ac:dyDescent="0.25">
      <c r="A20" s="91" t="s">
        <v>212</v>
      </c>
      <c r="B20" s="91"/>
      <c r="D20" s="43" t="s">
        <v>17</v>
      </c>
      <c r="E20" s="47" t="s">
        <v>72</v>
      </c>
      <c r="F20" s="78">
        <f>ROUND(SUM(F11:F19),0)</f>
        <v>0</v>
      </c>
      <c r="G20" s="78">
        <f t="shared" ref="G20:Q20" si="1">ROUND(SUM(G11:G19),0)</f>
        <v>0</v>
      </c>
      <c r="H20" s="78">
        <f t="shared" si="1"/>
        <v>0</v>
      </c>
      <c r="I20" s="78">
        <f t="shared" si="1"/>
        <v>0</v>
      </c>
      <c r="J20" s="78">
        <f t="shared" si="1"/>
        <v>0</v>
      </c>
      <c r="K20" s="78">
        <f t="shared" si="1"/>
        <v>0</v>
      </c>
      <c r="L20" s="78">
        <f t="shared" si="1"/>
        <v>0</v>
      </c>
      <c r="M20" s="78">
        <f t="shared" si="1"/>
        <v>0</v>
      </c>
      <c r="N20" s="78">
        <f t="shared" si="1"/>
        <v>0</v>
      </c>
      <c r="O20" s="78">
        <f t="shared" si="1"/>
        <v>0</v>
      </c>
      <c r="P20" s="78">
        <f t="shared" si="1"/>
        <v>0</v>
      </c>
      <c r="Q20" s="78">
        <f t="shared" si="1"/>
        <v>0</v>
      </c>
      <c r="R20" s="78">
        <f>SUM(F20:Q20)</f>
        <v>0</v>
      </c>
      <c r="T20" s="46">
        <v>0</v>
      </c>
    </row>
    <row r="21" spans="1:20" ht="19.899999999999999" customHeight="1" thickBot="1" x14ac:dyDescent="0.3">
      <c r="A21" s="91" t="s">
        <v>218</v>
      </c>
      <c r="B21" s="91"/>
      <c r="D21" s="43" t="s">
        <v>17</v>
      </c>
      <c r="E21" s="47" t="s">
        <v>60</v>
      </c>
      <c r="F21" s="55">
        <f>IF(F10-F20&lt;0,0,F10-F20)</f>
        <v>0</v>
      </c>
      <c r="G21" s="55">
        <f t="shared" ref="G21:Q21" si="2">IF(G10-G20&lt;0,0,G10-G20)</f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55">
        <f t="shared" si="2"/>
        <v>0</v>
      </c>
      <c r="O21" s="55">
        <f t="shared" si="2"/>
        <v>0</v>
      </c>
      <c r="P21" s="55">
        <f t="shared" si="2"/>
        <v>0</v>
      </c>
      <c r="Q21" s="55">
        <f t="shared" si="2"/>
        <v>0</v>
      </c>
      <c r="R21" s="55">
        <f>SUM(F21:Q21)</f>
        <v>0</v>
      </c>
      <c r="T21" s="79">
        <v>27491</v>
      </c>
    </row>
    <row r="22" spans="1:20" ht="19.899999999999999" customHeight="1" thickTop="1" x14ac:dyDescent="0.25">
      <c r="A22" s="91" t="s">
        <v>219</v>
      </c>
      <c r="B22" s="91"/>
    </row>
    <row r="23" spans="1:20" ht="19.899999999999999" customHeight="1" x14ac:dyDescent="0.25">
      <c r="A23" s="91" t="s">
        <v>220</v>
      </c>
      <c r="B23" s="91"/>
    </row>
    <row r="24" spans="1:20" ht="19.899999999999999" customHeight="1" x14ac:dyDescent="0.25">
      <c r="A24" s="91" t="s">
        <v>221</v>
      </c>
      <c r="B24" s="91"/>
    </row>
    <row r="25" spans="1:20" ht="19.899999999999999" customHeight="1" x14ac:dyDescent="0.25">
      <c r="A25" s="91" t="s">
        <v>222</v>
      </c>
      <c r="B25" s="91"/>
    </row>
    <row r="26" spans="1:20" ht="19.899999999999999" customHeight="1" x14ac:dyDescent="0.25">
      <c r="A26" s="91"/>
      <c r="B26" s="91"/>
    </row>
    <row r="27" spans="1:20" ht="19.899999999999999" customHeight="1" x14ac:dyDescent="0.25">
      <c r="A27" s="91"/>
      <c r="B27" s="91"/>
    </row>
    <row r="28" spans="1:20" ht="19.899999999999999" customHeight="1" x14ac:dyDescent="0.25">
      <c r="A28" s="91"/>
      <c r="B28" s="91"/>
    </row>
    <row r="29" spans="1:20" ht="19.899999999999999" customHeight="1" x14ac:dyDescent="0.25">
      <c r="A29" s="91"/>
      <c r="B29" s="91"/>
    </row>
    <row r="30" spans="1:20" ht="19.899999999999999" customHeight="1" x14ac:dyDescent="0.25">
      <c r="A30" s="91"/>
      <c r="B30" s="91"/>
    </row>
    <row r="31" spans="1:20" ht="19.899999999999999" customHeight="1" x14ac:dyDescent="0.25">
      <c r="A31" s="91"/>
      <c r="B31" s="91"/>
    </row>
    <row r="32" spans="1:20" ht="19.899999999999999" customHeight="1" x14ac:dyDescent="0.25">
      <c r="A32" s="91"/>
      <c r="B32" s="91"/>
    </row>
    <row r="33" spans="1:2" ht="19.899999999999999" customHeight="1" x14ac:dyDescent="0.25">
      <c r="A33" s="91"/>
      <c r="B33" s="91"/>
    </row>
    <row r="34" spans="1:2" ht="19.899999999999999" customHeight="1" x14ac:dyDescent="0.25">
      <c r="A34" s="91"/>
      <c r="B34" s="91"/>
    </row>
    <row r="35" spans="1:2" ht="19.899999999999999" customHeight="1" x14ac:dyDescent="0.25">
      <c r="A35" s="91"/>
      <c r="B35" s="91"/>
    </row>
    <row r="36" spans="1:2" ht="19.899999999999999" customHeight="1" x14ac:dyDescent="0.25">
      <c r="A36" s="91"/>
      <c r="B36" s="91"/>
    </row>
    <row r="37" spans="1:2" ht="19.899999999999999" customHeight="1" x14ac:dyDescent="0.25">
      <c r="A37" s="91"/>
      <c r="B37" s="91"/>
    </row>
    <row r="38" spans="1:2" ht="19.899999999999999" customHeight="1" x14ac:dyDescent="0.25">
      <c r="A38" s="91"/>
      <c r="B38" s="91"/>
    </row>
    <row r="39" spans="1:2" ht="19.899999999999999" customHeight="1" x14ac:dyDescent="0.25">
      <c r="A39" s="91"/>
      <c r="B39" s="91"/>
    </row>
    <row r="40" spans="1:2" ht="19.899999999999999" customHeight="1" x14ac:dyDescent="0.25">
      <c r="A40" s="91"/>
      <c r="B40" s="91"/>
    </row>
    <row r="41" spans="1:2" ht="19.899999999999999" customHeight="1" x14ac:dyDescent="0.25">
      <c r="A41" s="91"/>
      <c r="B41" s="91"/>
    </row>
    <row r="42" spans="1:2" ht="19.899999999999999" customHeight="1" x14ac:dyDescent="0.25">
      <c r="A42" s="91"/>
      <c r="B42" s="91"/>
    </row>
    <row r="43" spans="1:2" ht="19.899999999999999" customHeight="1" x14ac:dyDescent="0.25">
      <c r="A43" s="91"/>
      <c r="B43" s="91"/>
    </row>
    <row r="44" spans="1:2" ht="19.899999999999999" customHeight="1" x14ac:dyDescent="0.25">
      <c r="A44" s="91"/>
      <c r="B44" s="91"/>
    </row>
    <row r="45" spans="1:2" ht="19.899999999999999" customHeight="1" x14ac:dyDescent="0.25">
      <c r="A45" s="91"/>
      <c r="B45" s="91"/>
    </row>
    <row r="46" spans="1:2" ht="19.899999999999999" customHeight="1" x14ac:dyDescent="0.25">
      <c r="A46" s="91"/>
      <c r="B46" s="91"/>
    </row>
    <row r="47" spans="1:2" ht="19.899999999999999" customHeight="1" x14ac:dyDescent="0.25">
      <c r="A47" s="91"/>
      <c r="B47" s="91"/>
    </row>
    <row r="48" spans="1:2" ht="19.899999999999999" customHeight="1" x14ac:dyDescent="0.25">
      <c r="A48" s="91"/>
      <c r="B48" s="91"/>
    </row>
    <row r="49" spans="1:2" ht="19.899999999999999" customHeight="1" x14ac:dyDescent="0.25">
      <c r="A49" s="91"/>
      <c r="B49" s="91"/>
    </row>
    <row r="50" spans="1:2" ht="19.899999999999999" customHeight="1" x14ac:dyDescent="0.25">
      <c r="A50" s="91"/>
      <c r="B50" s="91"/>
    </row>
    <row r="51" spans="1:2" ht="19.899999999999999" customHeight="1" x14ac:dyDescent="0.25">
      <c r="A51" s="91"/>
      <c r="B51" s="91"/>
    </row>
    <row r="52" spans="1:2" ht="19.899999999999999" customHeight="1" x14ac:dyDescent="0.25">
      <c r="A52" s="91"/>
      <c r="B52" s="91"/>
    </row>
    <row r="53" spans="1:2" ht="19.899999999999999" customHeight="1" x14ac:dyDescent="0.25">
      <c r="A53" s="91"/>
      <c r="B53" s="91"/>
    </row>
    <row r="54" spans="1:2" ht="19.899999999999999" customHeight="1" x14ac:dyDescent="0.25">
      <c r="A54" s="91"/>
      <c r="B54" s="91"/>
    </row>
    <row r="55" spans="1:2" ht="19.899999999999999" customHeight="1" x14ac:dyDescent="0.25">
      <c r="A55" s="91"/>
      <c r="B55" s="91"/>
    </row>
    <row r="56" spans="1:2" ht="19.899999999999999" customHeight="1" x14ac:dyDescent="0.25">
      <c r="A56" s="91"/>
      <c r="B56" s="91"/>
    </row>
    <row r="57" spans="1:2" ht="19.899999999999999" customHeight="1" x14ac:dyDescent="0.25">
      <c r="A57" s="91"/>
      <c r="B57" s="91"/>
    </row>
    <row r="58" spans="1:2" ht="19.899999999999999" customHeight="1" x14ac:dyDescent="0.25">
      <c r="A58" s="91"/>
      <c r="B58" s="91"/>
    </row>
    <row r="59" spans="1:2" ht="19.899999999999999" customHeight="1" x14ac:dyDescent="0.25">
      <c r="A59" s="91"/>
      <c r="B59" s="91"/>
    </row>
    <row r="60" spans="1:2" ht="19.899999999999999" customHeight="1" x14ac:dyDescent="0.25">
      <c r="A60" s="91"/>
      <c r="B60" s="91"/>
    </row>
    <row r="61" spans="1:2" ht="19.899999999999999" customHeight="1" x14ac:dyDescent="0.25">
      <c r="A61" s="91"/>
      <c r="B61" s="91"/>
    </row>
    <row r="62" spans="1:2" ht="19.899999999999999" customHeight="1" x14ac:dyDescent="0.25">
      <c r="A62" s="91"/>
      <c r="B62" s="91"/>
    </row>
    <row r="63" spans="1:2" ht="19.899999999999999" customHeight="1" x14ac:dyDescent="0.25">
      <c r="A63" s="91"/>
      <c r="B63" s="91"/>
    </row>
    <row r="64" spans="1:2" ht="19.899999999999999" customHeight="1" x14ac:dyDescent="0.25">
      <c r="A64" s="91"/>
      <c r="B64" s="91"/>
    </row>
    <row r="65" spans="1:2" ht="19.899999999999999" customHeight="1" x14ac:dyDescent="0.25">
      <c r="A65" s="91"/>
      <c r="B65" s="91"/>
    </row>
    <row r="66" spans="1:2" ht="19.899999999999999" customHeight="1" x14ac:dyDescent="0.25">
      <c r="A66" s="91"/>
      <c r="B66" s="91"/>
    </row>
    <row r="67" spans="1:2" ht="19.899999999999999" customHeight="1" x14ac:dyDescent="0.25">
      <c r="A67" s="91"/>
      <c r="B67" s="91"/>
    </row>
    <row r="68" spans="1:2" ht="19.899999999999999" customHeight="1" x14ac:dyDescent="0.25">
      <c r="A68" s="91"/>
      <c r="B68" s="91"/>
    </row>
    <row r="69" spans="1:2" ht="19.899999999999999" customHeight="1" x14ac:dyDescent="0.25">
      <c r="A69" s="91"/>
      <c r="B69" s="91"/>
    </row>
    <row r="70" spans="1:2" ht="19.899999999999999" customHeight="1" x14ac:dyDescent="0.25">
      <c r="A70" s="91"/>
      <c r="B70" s="91"/>
    </row>
    <row r="71" spans="1:2" ht="19.899999999999999" customHeight="1" x14ac:dyDescent="0.25">
      <c r="A71" s="91"/>
      <c r="B71" s="91"/>
    </row>
    <row r="72" spans="1:2" ht="19.899999999999999" customHeight="1" x14ac:dyDescent="0.25">
      <c r="A72" s="91"/>
      <c r="B72" s="91"/>
    </row>
    <row r="73" spans="1:2" ht="19.899999999999999" customHeight="1" x14ac:dyDescent="0.25">
      <c r="A73" s="91"/>
      <c r="B73" s="91"/>
    </row>
    <row r="74" spans="1:2" ht="19.899999999999999" customHeight="1" x14ac:dyDescent="0.25">
      <c r="A74" s="91"/>
      <c r="B74" s="91"/>
    </row>
    <row r="75" spans="1:2" ht="19.899999999999999" customHeight="1" x14ac:dyDescent="0.25">
      <c r="A75" s="91"/>
      <c r="B75" s="91"/>
    </row>
    <row r="76" spans="1:2" ht="19.899999999999999" customHeight="1" x14ac:dyDescent="0.25">
      <c r="A76" s="91"/>
      <c r="B76" s="91"/>
    </row>
    <row r="77" spans="1:2" ht="19.899999999999999" customHeight="1" x14ac:dyDescent="0.25">
      <c r="A77" s="91"/>
      <c r="B77" s="91"/>
    </row>
    <row r="78" spans="1:2" ht="19.899999999999999" customHeight="1" x14ac:dyDescent="0.25">
      <c r="A78" s="91"/>
      <c r="B78" s="91"/>
    </row>
    <row r="79" spans="1:2" ht="19.899999999999999" customHeight="1" x14ac:dyDescent="0.25">
      <c r="A79" s="91"/>
      <c r="B79" s="91"/>
    </row>
    <row r="80" spans="1:2" ht="19.899999999999999" customHeight="1" x14ac:dyDescent="0.25">
      <c r="A80" s="91"/>
      <c r="B80" s="91"/>
    </row>
    <row r="81" spans="1:2" ht="19.899999999999999" customHeight="1" x14ac:dyDescent="0.25">
      <c r="A81" s="91"/>
      <c r="B81" s="91"/>
    </row>
    <row r="82" spans="1:2" ht="19.899999999999999" customHeight="1" x14ac:dyDescent="0.25">
      <c r="A82" s="91"/>
      <c r="B82" s="91"/>
    </row>
    <row r="83" spans="1:2" ht="19.899999999999999" customHeight="1" x14ac:dyDescent="0.25">
      <c r="A83" s="91"/>
      <c r="B83" s="91"/>
    </row>
    <row r="84" spans="1:2" ht="19.899999999999999" customHeight="1" x14ac:dyDescent="0.25">
      <c r="A84" s="91"/>
      <c r="B84" s="91"/>
    </row>
    <row r="85" spans="1:2" ht="19.899999999999999" customHeight="1" x14ac:dyDescent="0.25">
      <c r="A85" s="91"/>
      <c r="B85" s="91"/>
    </row>
    <row r="86" spans="1:2" ht="19.899999999999999" customHeight="1" x14ac:dyDescent="0.25">
      <c r="A86" s="91"/>
      <c r="B86" s="91"/>
    </row>
    <row r="87" spans="1:2" ht="19.899999999999999" customHeight="1" x14ac:dyDescent="0.25">
      <c r="A87" s="91"/>
      <c r="B87" s="91"/>
    </row>
    <row r="88" spans="1:2" ht="19.899999999999999" customHeight="1" x14ac:dyDescent="0.25">
      <c r="A88" s="91"/>
      <c r="B88" s="91"/>
    </row>
    <row r="89" spans="1:2" ht="19.899999999999999" customHeight="1" x14ac:dyDescent="0.25">
      <c r="A89" s="91"/>
      <c r="B89" s="91"/>
    </row>
    <row r="90" spans="1:2" ht="19.899999999999999" customHeight="1" x14ac:dyDescent="0.25">
      <c r="A90" s="91"/>
      <c r="B90" s="91"/>
    </row>
    <row r="91" spans="1:2" ht="19.899999999999999" customHeight="1" x14ac:dyDescent="0.25">
      <c r="A91" s="91"/>
      <c r="B91" s="91"/>
    </row>
    <row r="92" spans="1:2" ht="19.899999999999999" customHeight="1" x14ac:dyDescent="0.25">
      <c r="A92" s="91"/>
      <c r="B92" s="91"/>
    </row>
    <row r="93" spans="1:2" ht="19.899999999999999" customHeight="1" x14ac:dyDescent="0.25">
      <c r="A93" s="91"/>
      <c r="B93" s="91"/>
    </row>
    <row r="94" spans="1:2" ht="19.899999999999999" customHeight="1" x14ac:dyDescent="0.25">
      <c r="A94" s="91"/>
      <c r="B94" s="91"/>
    </row>
    <row r="95" spans="1:2" ht="19.899999999999999" customHeight="1" x14ac:dyDescent="0.25">
      <c r="A95" s="91"/>
      <c r="B95" s="91"/>
    </row>
    <row r="96" spans="1:2" ht="19.899999999999999" customHeight="1" x14ac:dyDescent="0.25">
      <c r="A96" s="91"/>
      <c r="B96" s="91"/>
    </row>
    <row r="97" spans="1:2" ht="19.899999999999999" customHeight="1" x14ac:dyDescent="0.25">
      <c r="A97" s="91"/>
      <c r="B97" s="91"/>
    </row>
    <row r="98" spans="1:2" ht="19.899999999999999" customHeight="1" x14ac:dyDescent="0.25">
      <c r="A98" s="91"/>
      <c r="B98" s="91"/>
    </row>
    <row r="99" spans="1:2" ht="19.899999999999999" customHeight="1" x14ac:dyDescent="0.25">
      <c r="A99" s="91"/>
      <c r="B99" s="91"/>
    </row>
    <row r="100" spans="1:2" ht="19.899999999999999" customHeight="1" x14ac:dyDescent="0.25">
      <c r="A100" s="91"/>
      <c r="B100" s="91"/>
    </row>
    <row r="101" spans="1:2" ht="19.899999999999999" customHeight="1" x14ac:dyDescent="0.25">
      <c r="A101" s="91"/>
      <c r="B101" s="91"/>
    </row>
    <row r="102" spans="1:2" ht="19.899999999999999" customHeight="1" x14ac:dyDescent="0.25">
      <c r="A102" s="91"/>
      <c r="B102" s="91"/>
    </row>
    <row r="103" spans="1:2" ht="19.899999999999999" customHeight="1" x14ac:dyDescent="0.25">
      <c r="A103" s="91"/>
      <c r="B103" s="91"/>
    </row>
    <row r="104" spans="1:2" ht="19.899999999999999" customHeight="1" x14ac:dyDescent="0.25">
      <c r="A104" s="91"/>
      <c r="B104" s="91"/>
    </row>
    <row r="105" spans="1:2" ht="19.899999999999999" customHeight="1" x14ac:dyDescent="0.25">
      <c r="A105" s="91"/>
      <c r="B105" s="91"/>
    </row>
    <row r="106" spans="1:2" ht="19.899999999999999" customHeight="1" x14ac:dyDescent="0.25">
      <c r="A106" s="91"/>
      <c r="B106" s="91"/>
    </row>
    <row r="107" spans="1:2" ht="19.899999999999999" customHeight="1" x14ac:dyDescent="0.25">
      <c r="A107" s="91"/>
      <c r="B107" s="91"/>
    </row>
    <row r="108" spans="1:2" ht="19.899999999999999" customHeight="1" x14ac:dyDescent="0.25">
      <c r="A108" s="91"/>
      <c r="B108" s="91"/>
    </row>
    <row r="109" spans="1:2" ht="19.899999999999999" customHeight="1" x14ac:dyDescent="0.25">
      <c r="A109" s="91"/>
      <c r="B109" s="91"/>
    </row>
    <row r="110" spans="1:2" ht="19.899999999999999" customHeight="1" x14ac:dyDescent="0.25">
      <c r="A110" s="91"/>
      <c r="B110" s="91"/>
    </row>
    <row r="111" spans="1:2" ht="19.899999999999999" customHeight="1" x14ac:dyDescent="0.25">
      <c r="A111" s="91"/>
      <c r="B111" s="91"/>
    </row>
    <row r="112" spans="1:2" ht="19.899999999999999" customHeight="1" x14ac:dyDescent="0.25">
      <c r="A112" s="91"/>
      <c r="B112" s="91"/>
    </row>
    <row r="113" spans="1:2" ht="19.899999999999999" customHeight="1" x14ac:dyDescent="0.25">
      <c r="A113" s="91"/>
      <c r="B113" s="91"/>
    </row>
    <row r="114" spans="1:2" ht="19.899999999999999" customHeight="1" x14ac:dyDescent="0.25">
      <c r="A114" s="91"/>
      <c r="B114" s="91"/>
    </row>
    <row r="115" spans="1:2" ht="19.899999999999999" customHeight="1" x14ac:dyDescent="0.25">
      <c r="A115" s="91"/>
      <c r="B115" s="91"/>
    </row>
    <row r="116" spans="1:2" ht="19.899999999999999" customHeight="1" x14ac:dyDescent="0.25">
      <c r="A116" s="91"/>
      <c r="B116" s="91"/>
    </row>
    <row r="117" spans="1:2" ht="19.899999999999999" customHeight="1" x14ac:dyDescent="0.25">
      <c r="A117" s="91"/>
      <c r="B117" s="91"/>
    </row>
    <row r="118" spans="1:2" ht="19.899999999999999" customHeight="1" x14ac:dyDescent="0.25">
      <c r="A118" s="91"/>
      <c r="B118" s="91"/>
    </row>
    <row r="119" spans="1:2" ht="19.899999999999999" customHeight="1" x14ac:dyDescent="0.25">
      <c r="A119" s="91"/>
      <c r="B119" s="91"/>
    </row>
    <row r="120" spans="1:2" ht="19.899999999999999" customHeight="1" x14ac:dyDescent="0.25">
      <c r="A120" s="91"/>
      <c r="B120" s="91"/>
    </row>
    <row r="121" spans="1:2" ht="19.899999999999999" customHeight="1" x14ac:dyDescent="0.25">
      <c r="A121" s="91"/>
      <c r="B121" s="91"/>
    </row>
    <row r="122" spans="1:2" ht="19.899999999999999" customHeight="1" x14ac:dyDescent="0.25">
      <c r="A122" s="91"/>
      <c r="B122" s="91"/>
    </row>
    <row r="123" spans="1:2" ht="19.899999999999999" customHeight="1" x14ac:dyDescent="0.25">
      <c r="A123" s="91"/>
      <c r="B123" s="91"/>
    </row>
    <row r="124" spans="1:2" ht="19.899999999999999" customHeight="1" x14ac:dyDescent="0.25">
      <c r="A124" s="91"/>
      <c r="B124" s="91"/>
    </row>
    <row r="125" spans="1:2" ht="19.899999999999999" customHeight="1" x14ac:dyDescent="0.25">
      <c r="A125" s="91"/>
      <c r="B125" s="91"/>
    </row>
    <row r="126" spans="1:2" ht="19.899999999999999" customHeight="1" x14ac:dyDescent="0.25">
      <c r="A126" s="91"/>
      <c r="B126" s="91"/>
    </row>
    <row r="127" spans="1:2" ht="19.899999999999999" customHeight="1" x14ac:dyDescent="0.25">
      <c r="A127" s="91"/>
      <c r="B127" s="91"/>
    </row>
    <row r="128" spans="1:2" ht="19.899999999999999" customHeight="1" x14ac:dyDescent="0.25">
      <c r="A128" s="91"/>
      <c r="B128" s="91"/>
    </row>
    <row r="129" spans="1:2" ht="19.899999999999999" customHeight="1" x14ac:dyDescent="0.25">
      <c r="A129" s="91"/>
      <c r="B129" s="91"/>
    </row>
    <row r="130" spans="1:2" ht="19.899999999999999" customHeight="1" x14ac:dyDescent="0.25">
      <c r="A130" s="91"/>
      <c r="B130" s="91"/>
    </row>
    <row r="131" spans="1:2" ht="19.899999999999999" customHeight="1" x14ac:dyDescent="0.25">
      <c r="A131" s="91"/>
      <c r="B131" s="91"/>
    </row>
    <row r="132" spans="1:2" ht="19.899999999999999" customHeight="1" x14ac:dyDescent="0.25">
      <c r="A132" s="91"/>
      <c r="B132" s="91"/>
    </row>
    <row r="133" spans="1:2" ht="19.899999999999999" customHeight="1" x14ac:dyDescent="0.25">
      <c r="A133" s="91"/>
      <c r="B133" s="91"/>
    </row>
    <row r="134" spans="1:2" ht="19.899999999999999" customHeight="1" x14ac:dyDescent="0.25">
      <c r="A134" s="91"/>
      <c r="B134" s="91"/>
    </row>
    <row r="135" spans="1:2" ht="19.899999999999999" customHeight="1" x14ac:dyDescent="0.25">
      <c r="A135" s="91"/>
      <c r="B135" s="91"/>
    </row>
    <row r="136" spans="1:2" ht="19.899999999999999" customHeight="1" x14ac:dyDescent="0.25">
      <c r="A136" s="91"/>
      <c r="B136" s="91"/>
    </row>
    <row r="137" spans="1:2" ht="19.899999999999999" customHeight="1" x14ac:dyDescent="0.25">
      <c r="A137" s="91"/>
      <c r="B137" s="91"/>
    </row>
    <row r="138" spans="1:2" ht="19.899999999999999" customHeight="1" x14ac:dyDescent="0.25">
      <c r="A138" s="91"/>
      <c r="B138" s="91"/>
    </row>
    <row r="139" spans="1:2" ht="19.899999999999999" customHeight="1" x14ac:dyDescent="0.25">
      <c r="A139" s="91"/>
      <c r="B139" s="91"/>
    </row>
    <row r="140" spans="1:2" ht="19.899999999999999" customHeight="1" x14ac:dyDescent="0.25">
      <c r="A140" s="91"/>
      <c r="B140" s="91"/>
    </row>
    <row r="141" spans="1:2" ht="19.899999999999999" customHeight="1" x14ac:dyDescent="0.25">
      <c r="A141" s="91"/>
      <c r="B141" s="91"/>
    </row>
    <row r="142" spans="1:2" ht="19.899999999999999" customHeight="1" x14ac:dyDescent="0.25">
      <c r="A142" s="91"/>
      <c r="B142" s="91"/>
    </row>
    <row r="143" spans="1:2" ht="19.899999999999999" customHeight="1" x14ac:dyDescent="0.25">
      <c r="A143" s="91"/>
      <c r="B143" s="91"/>
    </row>
    <row r="144" spans="1:2" ht="19.899999999999999" customHeight="1" x14ac:dyDescent="0.25">
      <c r="A144" s="91"/>
      <c r="B144" s="91"/>
    </row>
    <row r="145" spans="1:2" ht="19.899999999999999" customHeight="1" x14ac:dyDescent="0.25">
      <c r="A145" s="91"/>
      <c r="B145" s="91"/>
    </row>
    <row r="146" spans="1:2" ht="19.899999999999999" customHeight="1" x14ac:dyDescent="0.25">
      <c r="A146" s="91"/>
      <c r="B146" s="91"/>
    </row>
    <row r="147" spans="1:2" ht="19.899999999999999" customHeight="1" x14ac:dyDescent="0.25">
      <c r="A147" s="91"/>
      <c r="B147" s="91"/>
    </row>
    <row r="148" spans="1:2" ht="19.899999999999999" customHeight="1" x14ac:dyDescent="0.25">
      <c r="A148" s="91"/>
      <c r="B148" s="91"/>
    </row>
    <row r="149" spans="1:2" ht="19.899999999999999" customHeight="1" x14ac:dyDescent="0.25">
      <c r="A149" s="91"/>
      <c r="B149" s="91"/>
    </row>
    <row r="150" spans="1:2" ht="19.899999999999999" customHeight="1" x14ac:dyDescent="0.25">
      <c r="A150" s="91"/>
      <c r="B150" s="91"/>
    </row>
    <row r="151" spans="1:2" ht="19.899999999999999" customHeight="1" x14ac:dyDescent="0.25">
      <c r="A151" s="91"/>
      <c r="B151" s="91"/>
    </row>
    <row r="152" spans="1:2" ht="19.899999999999999" customHeight="1" x14ac:dyDescent="0.25">
      <c r="A152" s="91"/>
      <c r="B152" s="91"/>
    </row>
    <row r="153" spans="1:2" ht="19.899999999999999" customHeight="1" x14ac:dyDescent="0.25">
      <c r="A153" s="91"/>
      <c r="B153" s="91"/>
    </row>
    <row r="154" spans="1:2" ht="19.899999999999999" customHeight="1" x14ac:dyDescent="0.25">
      <c r="A154" s="91"/>
      <c r="B154" s="91"/>
    </row>
    <row r="155" spans="1:2" ht="19.899999999999999" customHeight="1" x14ac:dyDescent="0.25">
      <c r="A155" s="91"/>
      <c r="B155" s="91"/>
    </row>
    <row r="156" spans="1:2" ht="19.899999999999999" customHeight="1" x14ac:dyDescent="0.25">
      <c r="A156" s="91"/>
      <c r="B156" s="91"/>
    </row>
    <row r="157" spans="1:2" ht="19.899999999999999" customHeight="1" x14ac:dyDescent="0.25">
      <c r="A157" s="91"/>
      <c r="B157" s="91"/>
    </row>
    <row r="158" spans="1:2" ht="19.899999999999999" customHeight="1" x14ac:dyDescent="0.25">
      <c r="A158" s="91"/>
      <c r="B158" s="91"/>
    </row>
    <row r="159" spans="1:2" ht="19.899999999999999" customHeight="1" x14ac:dyDescent="0.25">
      <c r="A159" s="91"/>
      <c r="B159" s="91"/>
    </row>
    <row r="160" spans="1:2" ht="19.899999999999999" customHeight="1" x14ac:dyDescent="0.25">
      <c r="A160" s="91"/>
      <c r="B160" s="91"/>
    </row>
    <row r="161" spans="1:2" ht="19.899999999999999" customHeight="1" x14ac:dyDescent="0.25">
      <c r="A161" s="91"/>
      <c r="B161" s="91"/>
    </row>
    <row r="162" spans="1:2" ht="19.899999999999999" customHeight="1" x14ac:dyDescent="0.25">
      <c r="A162" s="91"/>
      <c r="B162" s="91"/>
    </row>
    <row r="163" spans="1:2" ht="19.899999999999999" customHeight="1" x14ac:dyDescent="0.25">
      <c r="A163" s="91"/>
      <c r="B163" s="91"/>
    </row>
    <row r="164" spans="1:2" ht="19.899999999999999" customHeight="1" x14ac:dyDescent="0.25">
      <c r="A164" s="91"/>
      <c r="B164" s="91"/>
    </row>
    <row r="165" spans="1:2" ht="19.899999999999999" customHeight="1" x14ac:dyDescent="0.25">
      <c r="A165" s="91"/>
      <c r="B165" s="91"/>
    </row>
    <row r="166" spans="1:2" ht="19.899999999999999" customHeight="1" x14ac:dyDescent="0.25">
      <c r="A166" s="91"/>
      <c r="B166" s="91"/>
    </row>
    <row r="167" spans="1:2" ht="19.899999999999999" customHeight="1" x14ac:dyDescent="0.25">
      <c r="A167" s="91"/>
      <c r="B167" s="91"/>
    </row>
    <row r="168" spans="1:2" ht="19.899999999999999" customHeight="1" x14ac:dyDescent="0.25">
      <c r="A168" s="91"/>
      <c r="B168" s="91"/>
    </row>
    <row r="169" spans="1:2" ht="19.899999999999999" customHeight="1" x14ac:dyDescent="0.25">
      <c r="A169" s="91"/>
      <c r="B169" s="91"/>
    </row>
    <row r="170" spans="1:2" ht="19.899999999999999" customHeight="1" x14ac:dyDescent="0.25">
      <c r="A170" s="91"/>
      <c r="B170" s="91"/>
    </row>
    <row r="171" spans="1:2" ht="19.899999999999999" customHeight="1" x14ac:dyDescent="0.25">
      <c r="A171" s="91"/>
      <c r="B171" s="91"/>
    </row>
    <row r="172" spans="1:2" ht="19.899999999999999" customHeight="1" x14ac:dyDescent="0.25">
      <c r="A172" s="91"/>
      <c r="B172" s="91"/>
    </row>
    <row r="173" spans="1:2" ht="19.899999999999999" customHeight="1" x14ac:dyDescent="0.25">
      <c r="A173" s="91"/>
      <c r="B173" s="91"/>
    </row>
    <row r="174" spans="1:2" ht="19.899999999999999" customHeight="1" x14ac:dyDescent="0.25">
      <c r="A174" s="91"/>
      <c r="B174" s="91"/>
    </row>
    <row r="175" spans="1:2" ht="19.899999999999999" customHeight="1" x14ac:dyDescent="0.25">
      <c r="A175" s="91"/>
      <c r="B175" s="91"/>
    </row>
    <row r="176" spans="1:2" ht="19.899999999999999" customHeight="1" x14ac:dyDescent="0.25">
      <c r="A176" s="91"/>
      <c r="B176" s="91"/>
    </row>
    <row r="177" spans="1:2" ht="19.899999999999999" customHeight="1" x14ac:dyDescent="0.25">
      <c r="A177" s="91"/>
      <c r="B177" s="91"/>
    </row>
    <row r="178" spans="1:2" ht="19.899999999999999" customHeight="1" x14ac:dyDescent="0.25">
      <c r="A178" s="91"/>
      <c r="B178" s="91"/>
    </row>
    <row r="179" spans="1:2" ht="19.899999999999999" customHeight="1" x14ac:dyDescent="0.25">
      <c r="A179" s="91"/>
      <c r="B179" s="91"/>
    </row>
    <row r="180" spans="1:2" ht="19.899999999999999" customHeight="1" x14ac:dyDescent="0.25">
      <c r="A180" s="91"/>
      <c r="B180" s="91"/>
    </row>
    <row r="181" spans="1:2" ht="19.899999999999999" customHeight="1" x14ac:dyDescent="0.25">
      <c r="A181" s="91"/>
      <c r="B181" s="91"/>
    </row>
    <row r="182" spans="1:2" ht="19.899999999999999" customHeight="1" x14ac:dyDescent="0.25">
      <c r="A182" s="91"/>
      <c r="B182" s="91"/>
    </row>
    <row r="183" spans="1:2" ht="19.899999999999999" customHeight="1" x14ac:dyDescent="0.25">
      <c r="A183" s="91"/>
      <c r="B183" s="91"/>
    </row>
    <row r="184" spans="1:2" ht="19.899999999999999" customHeight="1" x14ac:dyDescent="0.25">
      <c r="A184" s="91"/>
      <c r="B184" s="91"/>
    </row>
    <row r="185" spans="1:2" ht="19.899999999999999" customHeight="1" x14ac:dyDescent="0.25">
      <c r="A185" s="91"/>
      <c r="B185" s="91"/>
    </row>
    <row r="186" spans="1:2" ht="19.899999999999999" customHeight="1" x14ac:dyDescent="0.25">
      <c r="A186" s="91"/>
      <c r="B186" s="91"/>
    </row>
    <row r="187" spans="1:2" ht="19.899999999999999" customHeight="1" x14ac:dyDescent="0.25">
      <c r="A187" s="91"/>
      <c r="B187" s="91"/>
    </row>
    <row r="188" spans="1:2" ht="19.899999999999999" customHeight="1" x14ac:dyDescent="0.25">
      <c r="A188" s="91"/>
      <c r="B188" s="91"/>
    </row>
    <row r="189" spans="1:2" ht="19.899999999999999" customHeight="1" x14ac:dyDescent="0.25">
      <c r="A189" s="91"/>
      <c r="B189" s="91"/>
    </row>
    <row r="190" spans="1:2" ht="19.899999999999999" customHeight="1" x14ac:dyDescent="0.25">
      <c r="A190" s="91"/>
      <c r="B190" s="91"/>
    </row>
    <row r="191" spans="1:2" ht="19.899999999999999" customHeight="1" x14ac:dyDescent="0.25">
      <c r="A191" s="91"/>
      <c r="B191" s="91"/>
    </row>
    <row r="192" spans="1:2" ht="19.899999999999999" customHeight="1" x14ac:dyDescent="0.25">
      <c r="A192" s="91"/>
      <c r="B192" s="91"/>
    </row>
    <row r="193" spans="1:2" ht="19.899999999999999" customHeight="1" x14ac:dyDescent="0.25">
      <c r="A193" s="91"/>
      <c r="B193" s="91"/>
    </row>
    <row r="194" spans="1:2" ht="19.899999999999999" customHeight="1" x14ac:dyDescent="0.25">
      <c r="A194" s="91"/>
      <c r="B194" s="91"/>
    </row>
    <row r="195" spans="1:2" ht="19.899999999999999" customHeight="1" x14ac:dyDescent="0.25">
      <c r="A195" s="91"/>
      <c r="B195" s="91"/>
    </row>
    <row r="196" spans="1:2" ht="19.899999999999999" customHeight="1" x14ac:dyDescent="0.25">
      <c r="A196" s="91"/>
      <c r="B196" s="91"/>
    </row>
    <row r="197" spans="1:2" ht="19.899999999999999" customHeight="1" x14ac:dyDescent="0.25">
      <c r="A197" s="91"/>
      <c r="B197" s="91"/>
    </row>
    <row r="198" spans="1:2" ht="19.899999999999999" customHeight="1" x14ac:dyDescent="0.25">
      <c r="A198" s="91"/>
      <c r="B198" s="91"/>
    </row>
    <row r="199" spans="1:2" ht="19.899999999999999" customHeight="1" x14ac:dyDescent="0.25">
      <c r="A199" s="91"/>
      <c r="B199" s="91"/>
    </row>
    <row r="200" spans="1:2" ht="19.899999999999999" customHeight="1" x14ac:dyDescent="0.25">
      <c r="A200" s="91"/>
      <c r="B200" s="91"/>
    </row>
    <row r="201" spans="1:2" ht="19.899999999999999" customHeight="1" x14ac:dyDescent="0.25">
      <c r="A201" s="91"/>
      <c r="B201" s="91"/>
    </row>
    <row r="202" spans="1:2" ht="19.899999999999999" customHeight="1" x14ac:dyDescent="0.25">
      <c r="A202" s="91"/>
      <c r="B202" s="91"/>
    </row>
    <row r="203" spans="1:2" ht="19.899999999999999" customHeight="1" x14ac:dyDescent="0.25">
      <c r="A203" s="91"/>
      <c r="B203" s="91"/>
    </row>
    <row r="204" spans="1:2" ht="19.899999999999999" customHeight="1" x14ac:dyDescent="0.25">
      <c r="A204" s="91"/>
      <c r="B204" s="91"/>
    </row>
    <row r="205" spans="1:2" ht="19.899999999999999" customHeight="1" x14ac:dyDescent="0.25">
      <c r="A205" s="91"/>
      <c r="B205" s="91"/>
    </row>
    <row r="206" spans="1:2" ht="19.899999999999999" customHeight="1" x14ac:dyDescent="0.25">
      <c r="A206" s="91"/>
      <c r="B206" s="91"/>
    </row>
    <row r="207" spans="1:2" ht="19.899999999999999" customHeight="1" x14ac:dyDescent="0.25">
      <c r="A207" s="91"/>
      <c r="B207" s="91"/>
    </row>
    <row r="208" spans="1:2" ht="19.899999999999999" customHeight="1" x14ac:dyDescent="0.25">
      <c r="A208" s="91"/>
      <c r="B208" s="91"/>
    </row>
    <row r="209" spans="1:2" ht="19.899999999999999" customHeight="1" x14ac:dyDescent="0.25">
      <c r="A209" s="91"/>
      <c r="B209" s="91"/>
    </row>
    <row r="210" spans="1:2" ht="19.899999999999999" customHeight="1" x14ac:dyDescent="0.25">
      <c r="A210" s="91"/>
      <c r="B210" s="91"/>
    </row>
    <row r="211" spans="1:2" ht="19.899999999999999" customHeight="1" x14ac:dyDescent="0.25">
      <c r="A211" s="91"/>
      <c r="B211" s="91"/>
    </row>
    <row r="212" spans="1:2" ht="19.899999999999999" customHeight="1" x14ac:dyDescent="0.25">
      <c r="A212" s="91"/>
      <c r="B212" s="91"/>
    </row>
    <row r="213" spans="1:2" ht="19.899999999999999" customHeight="1" x14ac:dyDescent="0.25">
      <c r="A213" s="91"/>
      <c r="B213" s="91"/>
    </row>
    <row r="214" spans="1:2" ht="19.899999999999999" customHeight="1" x14ac:dyDescent="0.25">
      <c r="A214" s="91"/>
      <c r="B214" s="91"/>
    </row>
    <row r="215" spans="1:2" ht="19.899999999999999" customHeight="1" x14ac:dyDescent="0.25">
      <c r="A215" s="91"/>
      <c r="B215" s="91"/>
    </row>
    <row r="216" spans="1:2" ht="19.899999999999999" customHeight="1" x14ac:dyDescent="0.25">
      <c r="A216" s="91"/>
      <c r="B216" s="91"/>
    </row>
    <row r="217" spans="1:2" ht="19.899999999999999" customHeight="1" x14ac:dyDescent="0.25">
      <c r="A217" s="91"/>
      <c r="B217" s="91"/>
    </row>
    <row r="218" spans="1:2" ht="19.899999999999999" customHeight="1" x14ac:dyDescent="0.25">
      <c r="A218" s="91"/>
      <c r="B218" s="91"/>
    </row>
    <row r="219" spans="1:2" ht="19.899999999999999" customHeight="1" x14ac:dyDescent="0.25">
      <c r="A219" s="91"/>
      <c r="B219" s="91"/>
    </row>
    <row r="220" spans="1:2" ht="19.899999999999999" customHeight="1" x14ac:dyDescent="0.25">
      <c r="A220" s="91"/>
      <c r="B220" s="91"/>
    </row>
    <row r="221" spans="1:2" ht="19.899999999999999" customHeight="1" x14ac:dyDescent="0.25">
      <c r="A221" s="91"/>
      <c r="B221" s="91"/>
    </row>
    <row r="222" spans="1:2" ht="19.899999999999999" customHeight="1" x14ac:dyDescent="0.25">
      <c r="A222" s="91"/>
      <c r="B222" s="91"/>
    </row>
    <row r="223" spans="1:2" ht="19.899999999999999" customHeight="1" x14ac:dyDescent="0.25">
      <c r="A223" s="91"/>
      <c r="B223" s="91"/>
    </row>
    <row r="224" spans="1:2" ht="19.899999999999999" customHeight="1" x14ac:dyDescent="0.25">
      <c r="A224" s="91"/>
      <c r="B224" s="91"/>
    </row>
    <row r="225" spans="1:2" ht="19.899999999999999" customHeight="1" x14ac:dyDescent="0.25">
      <c r="A225" s="91"/>
      <c r="B225" s="91"/>
    </row>
    <row r="226" spans="1:2" ht="19.899999999999999" customHeight="1" x14ac:dyDescent="0.25">
      <c r="A226" s="91"/>
      <c r="B226" s="91"/>
    </row>
    <row r="227" spans="1:2" ht="19.899999999999999" customHeight="1" x14ac:dyDescent="0.25">
      <c r="A227" s="91"/>
      <c r="B227" s="91"/>
    </row>
    <row r="228" spans="1:2" ht="19.899999999999999" customHeight="1" x14ac:dyDescent="0.25">
      <c r="A228" s="91"/>
      <c r="B228" s="91"/>
    </row>
    <row r="229" spans="1:2" ht="19.899999999999999" customHeight="1" x14ac:dyDescent="0.25">
      <c r="A229" s="91"/>
      <c r="B229" s="91"/>
    </row>
    <row r="230" spans="1:2" ht="19.899999999999999" customHeight="1" x14ac:dyDescent="0.25">
      <c r="A230" s="91"/>
      <c r="B230" s="91"/>
    </row>
    <row r="231" spans="1:2" ht="19.899999999999999" customHeight="1" x14ac:dyDescent="0.25">
      <c r="A231" s="91"/>
      <c r="B231" s="91"/>
    </row>
    <row r="232" spans="1:2" ht="19.899999999999999" customHeight="1" x14ac:dyDescent="0.25">
      <c r="A232" s="91"/>
      <c r="B232" s="91"/>
    </row>
    <row r="233" spans="1:2" ht="19.899999999999999" customHeight="1" x14ac:dyDescent="0.25">
      <c r="A233" s="91"/>
      <c r="B233" s="91"/>
    </row>
    <row r="234" spans="1:2" ht="19.899999999999999" customHeight="1" x14ac:dyDescent="0.25">
      <c r="A234" s="91"/>
      <c r="B234" s="91"/>
    </row>
    <row r="235" spans="1:2" ht="19.899999999999999" customHeight="1" x14ac:dyDescent="0.25">
      <c r="A235" s="91"/>
      <c r="B235" s="91"/>
    </row>
    <row r="236" spans="1:2" ht="19.899999999999999" customHeight="1" x14ac:dyDescent="0.25">
      <c r="A236" s="91"/>
      <c r="B236" s="91"/>
    </row>
    <row r="237" spans="1:2" ht="19.899999999999999" customHeight="1" x14ac:dyDescent="0.25">
      <c r="A237" s="91"/>
      <c r="B237" s="91"/>
    </row>
    <row r="238" spans="1:2" ht="19.899999999999999" customHeight="1" x14ac:dyDescent="0.25">
      <c r="A238" s="91"/>
      <c r="B238" s="91"/>
    </row>
    <row r="239" spans="1:2" ht="19.899999999999999" customHeight="1" x14ac:dyDescent="0.25">
      <c r="A239" s="91"/>
      <c r="B239" s="91"/>
    </row>
    <row r="240" spans="1:2" ht="19.899999999999999" customHeight="1" x14ac:dyDescent="0.25">
      <c r="A240" s="91"/>
      <c r="B240" s="91"/>
    </row>
    <row r="241" spans="1:2" ht="19.899999999999999" customHeight="1" x14ac:dyDescent="0.25">
      <c r="A241" s="91"/>
      <c r="B241" s="91"/>
    </row>
    <row r="242" spans="1:2" ht="19.899999999999999" customHeight="1" x14ac:dyDescent="0.25">
      <c r="A242" s="91"/>
      <c r="B242" s="91"/>
    </row>
    <row r="243" spans="1:2" ht="19.899999999999999" customHeight="1" x14ac:dyDescent="0.25">
      <c r="A243" s="91"/>
      <c r="B243" s="91"/>
    </row>
    <row r="244" spans="1:2" ht="19.899999999999999" customHeight="1" x14ac:dyDescent="0.25">
      <c r="A244" s="91"/>
      <c r="B244" s="91"/>
    </row>
    <row r="245" spans="1:2" ht="19.899999999999999" customHeight="1" x14ac:dyDescent="0.25">
      <c r="A245" s="91"/>
      <c r="B245" s="91"/>
    </row>
    <row r="246" spans="1:2" ht="19.899999999999999" customHeight="1" x14ac:dyDescent="0.25">
      <c r="A246" s="91"/>
      <c r="B246" s="91"/>
    </row>
    <row r="247" spans="1:2" ht="19.899999999999999" customHeight="1" x14ac:dyDescent="0.25">
      <c r="A247" s="91"/>
      <c r="B247" s="91"/>
    </row>
    <row r="248" spans="1:2" ht="19.899999999999999" customHeight="1" x14ac:dyDescent="0.25">
      <c r="A248" s="91"/>
      <c r="B248" s="91"/>
    </row>
    <row r="249" spans="1:2" ht="19.899999999999999" customHeight="1" x14ac:dyDescent="0.25">
      <c r="A249" s="91"/>
      <c r="B249" s="91"/>
    </row>
    <row r="250" spans="1:2" ht="19.899999999999999" customHeight="1" x14ac:dyDescent="0.25">
      <c r="A250" s="91"/>
      <c r="B250" s="91"/>
    </row>
    <row r="251" spans="1:2" ht="19.899999999999999" customHeight="1" x14ac:dyDescent="0.25">
      <c r="A251" s="91"/>
      <c r="B251" s="91"/>
    </row>
    <row r="252" spans="1:2" ht="19.899999999999999" customHeight="1" x14ac:dyDescent="0.25">
      <c r="A252" s="91"/>
      <c r="B252" s="91"/>
    </row>
    <row r="253" spans="1:2" ht="19.899999999999999" customHeight="1" x14ac:dyDescent="0.25">
      <c r="A253" s="91"/>
      <c r="B253" s="91"/>
    </row>
    <row r="254" spans="1:2" ht="19.899999999999999" customHeight="1" x14ac:dyDescent="0.25">
      <c r="A254" s="91"/>
      <c r="B254" s="91"/>
    </row>
    <row r="255" spans="1:2" ht="19.899999999999999" customHeight="1" x14ac:dyDescent="0.25">
      <c r="A255" s="91"/>
      <c r="B255" s="91"/>
    </row>
    <row r="256" spans="1:2" ht="19.899999999999999" customHeight="1" x14ac:dyDescent="0.25">
      <c r="A256" s="91"/>
      <c r="B256" s="91"/>
    </row>
    <row r="257" spans="1:2" ht="19.899999999999999" customHeight="1" x14ac:dyDescent="0.25">
      <c r="A257" s="91"/>
      <c r="B257" s="91"/>
    </row>
    <row r="258" spans="1:2" ht="19.899999999999999" customHeight="1" x14ac:dyDescent="0.25">
      <c r="A258" s="91"/>
      <c r="B258" s="91"/>
    </row>
    <row r="259" spans="1:2" ht="19.899999999999999" customHeight="1" x14ac:dyDescent="0.25">
      <c r="A259" s="91"/>
      <c r="B259" s="91"/>
    </row>
    <row r="260" spans="1:2" ht="19.899999999999999" customHeight="1" x14ac:dyDescent="0.25">
      <c r="A260" s="91"/>
      <c r="B260" s="91"/>
    </row>
    <row r="261" spans="1:2" ht="19.899999999999999" customHeight="1" x14ac:dyDescent="0.25">
      <c r="A261" s="91"/>
      <c r="B261" s="91"/>
    </row>
    <row r="262" spans="1:2" ht="19.899999999999999" customHeight="1" x14ac:dyDescent="0.25">
      <c r="A262" s="91"/>
      <c r="B262" s="91"/>
    </row>
    <row r="263" spans="1:2" ht="19.899999999999999" customHeight="1" x14ac:dyDescent="0.25">
      <c r="A263" s="91"/>
      <c r="B263" s="91"/>
    </row>
    <row r="264" spans="1:2" ht="19.899999999999999" customHeight="1" x14ac:dyDescent="0.25">
      <c r="A264" s="91"/>
      <c r="B264" s="91"/>
    </row>
    <row r="265" spans="1:2" ht="19.899999999999999" customHeight="1" x14ac:dyDescent="0.25">
      <c r="A265" s="91"/>
      <c r="B265" s="91"/>
    </row>
    <row r="266" spans="1:2" ht="19.899999999999999" customHeight="1" x14ac:dyDescent="0.25">
      <c r="A266" s="91"/>
      <c r="B266" s="91"/>
    </row>
    <row r="267" spans="1:2" ht="19.899999999999999" customHeight="1" x14ac:dyDescent="0.25">
      <c r="A267" s="91"/>
      <c r="B267" s="91"/>
    </row>
    <row r="268" spans="1:2" ht="19.899999999999999" customHeight="1" x14ac:dyDescent="0.25">
      <c r="A268" s="91"/>
      <c r="B268" s="91"/>
    </row>
    <row r="269" spans="1:2" ht="19.899999999999999" customHeight="1" x14ac:dyDescent="0.25">
      <c r="A269" s="91"/>
      <c r="B269" s="91"/>
    </row>
    <row r="270" spans="1:2" ht="19.899999999999999" customHeight="1" x14ac:dyDescent="0.25">
      <c r="A270" s="91"/>
      <c r="B270" s="91"/>
    </row>
    <row r="271" spans="1:2" ht="19.899999999999999" customHeight="1" x14ac:dyDescent="0.25">
      <c r="A271" s="91"/>
      <c r="B271" s="91"/>
    </row>
    <row r="272" spans="1:2" ht="19.899999999999999" customHeight="1" x14ac:dyDescent="0.25">
      <c r="A272" s="91"/>
      <c r="B272" s="91"/>
    </row>
    <row r="273" spans="1:2" ht="19.899999999999999" customHeight="1" x14ac:dyDescent="0.25">
      <c r="A273" s="91"/>
      <c r="B273" s="91"/>
    </row>
    <row r="274" spans="1:2" ht="19.899999999999999" customHeight="1" x14ac:dyDescent="0.25">
      <c r="A274" s="91"/>
      <c r="B274" s="91"/>
    </row>
    <row r="275" spans="1:2" ht="19.899999999999999" customHeight="1" x14ac:dyDescent="0.25">
      <c r="A275" s="91"/>
      <c r="B275" s="91"/>
    </row>
    <row r="276" spans="1:2" ht="19.899999999999999" customHeight="1" x14ac:dyDescent="0.25">
      <c r="A276" s="91"/>
      <c r="B276" s="91"/>
    </row>
    <row r="277" spans="1:2" ht="19.899999999999999" customHeight="1" x14ac:dyDescent="0.25">
      <c r="A277" s="91"/>
      <c r="B277" s="91"/>
    </row>
    <row r="278" spans="1:2" ht="19.899999999999999" customHeight="1" x14ac:dyDescent="0.25">
      <c r="A278" s="91"/>
      <c r="B278" s="91"/>
    </row>
    <row r="279" spans="1:2" ht="19.899999999999999" customHeight="1" x14ac:dyDescent="0.25">
      <c r="A279" s="91"/>
      <c r="B279" s="91"/>
    </row>
    <row r="280" spans="1:2" ht="19.899999999999999" customHeight="1" x14ac:dyDescent="0.25">
      <c r="A280" s="91"/>
      <c r="B280" s="91"/>
    </row>
    <row r="281" spans="1:2" ht="19.899999999999999" customHeight="1" x14ac:dyDescent="0.25">
      <c r="A281" s="91"/>
      <c r="B281" s="91"/>
    </row>
    <row r="282" spans="1:2" ht="19.899999999999999" customHeight="1" x14ac:dyDescent="0.25">
      <c r="A282" s="91"/>
      <c r="B282" s="91"/>
    </row>
    <row r="283" spans="1:2" ht="19.899999999999999" customHeight="1" x14ac:dyDescent="0.25">
      <c r="A283" s="91"/>
      <c r="B283" s="91"/>
    </row>
    <row r="284" spans="1:2" ht="19.899999999999999" customHeight="1" x14ac:dyDescent="0.25">
      <c r="A284" s="91"/>
      <c r="B284" s="91"/>
    </row>
    <row r="285" spans="1:2" ht="19.899999999999999" customHeight="1" x14ac:dyDescent="0.25">
      <c r="A285" s="91"/>
      <c r="B285" s="91"/>
    </row>
    <row r="286" spans="1:2" ht="19.899999999999999" customHeight="1" x14ac:dyDescent="0.25">
      <c r="A286" s="91"/>
      <c r="B286" s="91"/>
    </row>
    <row r="287" spans="1:2" ht="19.899999999999999" customHeight="1" x14ac:dyDescent="0.25">
      <c r="A287" s="91"/>
      <c r="B287" s="91"/>
    </row>
    <row r="288" spans="1:2" ht="19.899999999999999" customHeight="1" x14ac:dyDescent="0.25">
      <c r="A288" s="91"/>
      <c r="B288" s="91"/>
    </row>
    <row r="289" spans="1:2" ht="19.899999999999999" customHeight="1" x14ac:dyDescent="0.25">
      <c r="A289" s="91"/>
      <c r="B289" s="91"/>
    </row>
    <row r="290" spans="1:2" ht="19.899999999999999" customHeight="1" x14ac:dyDescent="0.25">
      <c r="A290" s="91"/>
      <c r="B290" s="91"/>
    </row>
    <row r="291" spans="1:2" ht="19.899999999999999" customHeight="1" x14ac:dyDescent="0.25">
      <c r="A291" s="91"/>
      <c r="B291" s="91"/>
    </row>
    <row r="292" spans="1:2" ht="19.899999999999999" customHeight="1" x14ac:dyDescent="0.25">
      <c r="A292" s="91"/>
      <c r="B292" s="91"/>
    </row>
    <row r="293" spans="1:2" ht="19.899999999999999" customHeight="1" x14ac:dyDescent="0.25">
      <c r="A293" s="91"/>
      <c r="B293" s="91"/>
    </row>
    <row r="294" spans="1:2" ht="19.899999999999999" customHeight="1" x14ac:dyDescent="0.25">
      <c r="A294" s="91"/>
      <c r="B294" s="91"/>
    </row>
    <row r="295" spans="1:2" ht="19.899999999999999" customHeight="1" x14ac:dyDescent="0.25">
      <c r="A295" s="91"/>
      <c r="B295" s="91"/>
    </row>
    <row r="296" spans="1:2" ht="19.899999999999999" customHeight="1" x14ac:dyDescent="0.25">
      <c r="A296" s="91"/>
      <c r="B296" s="91"/>
    </row>
    <row r="297" spans="1:2" ht="19.899999999999999" customHeight="1" x14ac:dyDescent="0.25">
      <c r="A297" s="91"/>
      <c r="B297" s="91"/>
    </row>
    <row r="298" spans="1:2" ht="19.899999999999999" customHeight="1" x14ac:dyDescent="0.25">
      <c r="A298" s="91"/>
      <c r="B298" s="91"/>
    </row>
    <row r="299" spans="1:2" ht="19.899999999999999" customHeight="1" x14ac:dyDescent="0.25">
      <c r="A299" s="91"/>
      <c r="B299" s="91"/>
    </row>
    <row r="300" spans="1:2" ht="19.899999999999999" customHeight="1" x14ac:dyDescent="0.25">
      <c r="A300" s="91"/>
      <c r="B300" s="91"/>
    </row>
    <row r="301" spans="1:2" ht="19.899999999999999" customHeight="1" x14ac:dyDescent="0.25">
      <c r="A301" s="91"/>
      <c r="B301" s="91"/>
    </row>
    <row r="302" spans="1:2" ht="19.899999999999999" customHeight="1" x14ac:dyDescent="0.25">
      <c r="A302" s="91"/>
      <c r="B302" s="91"/>
    </row>
    <row r="303" spans="1:2" ht="19.899999999999999" customHeight="1" x14ac:dyDescent="0.25">
      <c r="A303" s="91"/>
      <c r="B303" s="91"/>
    </row>
    <row r="304" spans="1:2" ht="19.899999999999999" customHeight="1" x14ac:dyDescent="0.25">
      <c r="A304" s="91"/>
      <c r="B304" s="91"/>
    </row>
    <row r="305" spans="1:2" ht="19.899999999999999" customHeight="1" x14ac:dyDescent="0.25">
      <c r="A305" s="91"/>
      <c r="B305" s="91"/>
    </row>
    <row r="306" spans="1:2" ht="19.899999999999999" customHeight="1" x14ac:dyDescent="0.25">
      <c r="A306" s="91"/>
      <c r="B306" s="91"/>
    </row>
    <row r="307" spans="1:2" ht="19.899999999999999" customHeight="1" x14ac:dyDescent="0.25">
      <c r="A307" s="91"/>
      <c r="B307" s="91"/>
    </row>
    <row r="308" spans="1:2" ht="19.899999999999999" customHeight="1" x14ac:dyDescent="0.25">
      <c r="A308" s="91"/>
      <c r="B308" s="91"/>
    </row>
    <row r="309" spans="1:2" ht="19.899999999999999" customHeight="1" x14ac:dyDescent="0.25">
      <c r="A309" s="91"/>
      <c r="B309" s="91"/>
    </row>
    <row r="310" spans="1:2" ht="19.899999999999999" customHeight="1" x14ac:dyDescent="0.25">
      <c r="A310" s="91"/>
      <c r="B310" s="91"/>
    </row>
    <row r="311" spans="1:2" ht="19.899999999999999" customHeight="1" x14ac:dyDescent="0.25">
      <c r="A311" s="91"/>
      <c r="B311" s="91"/>
    </row>
    <row r="312" spans="1:2" ht="19.899999999999999" customHeight="1" x14ac:dyDescent="0.25">
      <c r="A312" s="91"/>
      <c r="B312" s="91"/>
    </row>
    <row r="313" spans="1:2" ht="19.899999999999999" customHeight="1" x14ac:dyDescent="0.25">
      <c r="A313" s="91"/>
      <c r="B313" s="91"/>
    </row>
    <row r="314" spans="1:2" ht="19.899999999999999" customHeight="1" x14ac:dyDescent="0.25">
      <c r="A314" s="91"/>
      <c r="B314" s="91"/>
    </row>
    <row r="315" spans="1:2" ht="19.899999999999999" customHeight="1" x14ac:dyDescent="0.25">
      <c r="A315" s="91"/>
      <c r="B315" s="91"/>
    </row>
    <row r="316" spans="1:2" ht="19.899999999999999" customHeight="1" x14ac:dyDescent="0.25">
      <c r="A316" s="91"/>
      <c r="B316" s="91"/>
    </row>
    <row r="317" spans="1:2" ht="19.899999999999999" customHeight="1" x14ac:dyDescent="0.25">
      <c r="A317" s="91"/>
      <c r="B317" s="91"/>
    </row>
    <row r="318" spans="1:2" ht="19.899999999999999" customHeight="1" x14ac:dyDescent="0.25">
      <c r="A318" s="91"/>
      <c r="B318" s="91"/>
    </row>
    <row r="319" spans="1:2" ht="19.899999999999999" customHeight="1" x14ac:dyDescent="0.25">
      <c r="A319" s="91"/>
      <c r="B319" s="91"/>
    </row>
    <row r="320" spans="1:2" ht="19.899999999999999" customHeight="1" x14ac:dyDescent="0.25">
      <c r="A320" s="91"/>
      <c r="B320" s="91"/>
    </row>
    <row r="321" spans="1:2" ht="19.899999999999999" customHeight="1" x14ac:dyDescent="0.25">
      <c r="A321" s="91"/>
      <c r="B321" s="91"/>
    </row>
    <row r="322" spans="1:2" ht="19.899999999999999" customHeight="1" x14ac:dyDescent="0.25">
      <c r="A322" s="91"/>
      <c r="B322" s="91"/>
    </row>
    <row r="323" spans="1:2" ht="19.899999999999999" customHeight="1" x14ac:dyDescent="0.25">
      <c r="A323" s="91"/>
      <c r="B323" s="91"/>
    </row>
    <row r="324" spans="1:2" ht="19.899999999999999" customHeight="1" x14ac:dyDescent="0.25">
      <c r="A324" s="91"/>
      <c r="B324" s="91"/>
    </row>
    <row r="325" spans="1:2" ht="19.899999999999999" customHeight="1" x14ac:dyDescent="0.25">
      <c r="A325" s="91"/>
      <c r="B325" s="91"/>
    </row>
    <row r="326" spans="1:2" ht="19.899999999999999" customHeight="1" x14ac:dyDescent="0.25">
      <c r="A326" s="91"/>
      <c r="B326" s="91"/>
    </row>
    <row r="327" spans="1:2" ht="19.899999999999999" customHeight="1" x14ac:dyDescent="0.25">
      <c r="A327" s="91"/>
      <c r="B327" s="91"/>
    </row>
    <row r="328" spans="1:2" ht="19.899999999999999" customHeight="1" x14ac:dyDescent="0.25">
      <c r="A328" s="91"/>
      <c r="B328" s="91"/>
    </row>
    <row r="329" spans="1:2" ht="19.899999999999999" customHeight="1" x14ac:dyDescent="0.25">
      <c r="A329" s="91"/>
      <c r="B329" s="91"/>
    </row>
    <row r="330" spans="1:2" ht="19.899999999999999" customHeight="1" x14ac:dyDescent="0.25">
      <c r="A330" s="91"/>
      <c r="B330" s="91"/>
    </row>
    <row r="331" spans="1:2" ht="19.899999999999999" customHeight="1" x14ac:dyDescent="0.25">
      <c r="A331" s="91"/>
      <c r="B331" s="91"/>
    </row>
    <row r="332" spans="1:2" ht="19.899999999999999" customHeight="1" x14ac:dyDescent="0.25">
      <c r="A332" s="91"/>
      <c r="B332" s="91"/>
    </row>
    <row r="333" spans="1:2" ht="19.899999999999999" customHeight="1" x14ac:dyDescent="0.25">
      <c r="A333" s="91"/>
      <c r="B333" s="91"/>
    </row>
    <row r="334" spans="1:2" ht="19.899999999999999" customHeight="1" x14ac:dyDescent="0.25">
      <c r="A334" s="91"/>
      <c r="B334" s="91"/>
    </row>
    <row r="335" spans="1:2" ht="19.899999999999999" customHeight="1" x14ac:dyDescent="0.25">
      <c r="A335" s="91"/>
      <c r="B335" s="91"/>
    </row>
    <row r="336" spans="1:2" ht="19.899999999999999" customHeight="1" x14ac:dyDescent="0.25">
      <c r="A336" s="91"/>
      <c r="B336" s="91"/>
    </row>
    <row r="337" spans="1:2" ht="19.899999999999999" customHeight="1" x14ac:dyDescent="0.25">
      <c r="A337" s="91"/>
      <c r="B337" s="91"/>
    </row>
    <row r="338" spans="1:2" ht="19.899999999999999" customHeight="1" x14ac:dyDescent="0.25">
      <c r="A338" s="91"/>
      <c r="B338" s="91"/>
    </row>
    <row r="339" spans="1:2" ht="19.899999999999999" customHeight="1" x14ac:dyDescent="0.25">
      <c r="A339" s="91"/>
      <c r="B339" s="91"/>
    </row>
    <row r="340" spans="1:2" ht="19.899999999999999" customHeight="1" x14ac:dyDescent="0.25">
      <c r="A340" s="91"/>
      <c r="B340" s="91"/>
    </row>
    <row r="341" spans="1:2" ht="19.899999999999999" customHeight="1" x14ac:dyDescent="0.25">
      <c r="A341" s="91"/>
      <c r="B341" s="91"/>
    </row>
    <row r="342" spans="1:2" ht="19.899999999999999" customHeight="1" x14ac:dyDescent="0.25">
      <c r="A342" s="91"/>
      <c r="B342" s="91"/>
    </row>
    <row r="343" spans="1:2" ht="19.899999999999999" customHeight="1" x14ac:dyDescent="0.25">
      <c r="A343" s="91"/>
      <c r="B343" s="91"/>
    </row>
    <row r="344" spans="1:2" ht="19.899999999999999" customHeight="1" x14ac:dyDescent="0.25">
      <c r="A344" s="91"/>
      <c r="B344" s="91"/>
    </row>
    <row r="345" spans="1:2" ht="19.899999999999999" customHeight="1" x14ac:dyDescent="0.25">
      <c r="A345" s="91"/>
      <c r="B345" s="91"/>
    </row>
    <row r="346" spans="1:2" ht="19.899999999999999" customHeight="1" x14ac:dyDescent="0.25">
      <c r="A346" s="91"/>
      <c r="B346" s="91"/>
    </row>
    <row r="347" spans="1:2" ht="19.899999999999999" customHeight="1" x14ac:dyDescent="0.25">
      <c r="A347" s="91"/>
      <c r="B347" s="91"/>
    </row>
    <row r="348" spans="1:2" ht="19.899999999999999" customHeight="1" x14ac:dyDescent="0.25">
      <c r="A348" s="91"/>
      <c r="B348" s="91"/>
    </row>
    <row r="349" spans="1:2" ht="19.899999999999999" customHeight="1" x14ac:dyDescent="0.25">
      <c r="A349" s="91"/>
      <c r="B349" s="91"/>
    </row>
    <row r="350" spans="1:2" ht="19.899999999999999" customHeight="1" x14ac:dyDescent="0.25">
      <c r="A350" s="91"/>
      <c r="B350" s="91"/>
    </row>
    <row r="351" spans="1:2" ht="19.899999999999999" customHeight="1" x14ac:dyDescent="0.25">
      <c r="A351" s="91"/>
      <c r="B351" s="91"/>
    </row>
    <row r="352" spans="1:2" ht="19.899999999999999" customHeight="1" x14ac:dyDescent="0.25">
      <c r="A352" s="91"/>
      <c r="B352" s="91"/>
    </row>
    <row r="353" spans="1:2" ht="19.899999999999999" customHeight="1" x14ac:dyDescent="0.25">
      <c r="A353" s="91"/>
      <c r="B353" s="91"/>
    </row>
    <row r="354" spans="1:2" ht="19.899999999999999" customHeight="1" x14ac:dyDescent="0.25">
      <c r="A354" s="91"/>
      <c r="B354" s="91"/>
    </row>
    <row r="355" spans="1:2" ht="19.899999999999999" customHeight="1" x14ac:dyDescent="0.25">
      <c r="A355" s="91"/>
      <c r="B355" s="91"/>
    </row>
    <row r="356" spans="1:2" ht="19.899999999999999" customHeight="1" x14ac:dyDescent="0.25">
      <c r="A356" s="91"/>
      <c r="B356" s="91"/>
    </row>
    <row r="357" spans="1:2" ht="19.899999999999999" customHeight="1" x14ac:dyDescent="0.25">
      <c r="A357" s="91"/>
      <c r="B357" s="91"/>
    </row>
    <row r="358" spans="1:2" ht="19.899999999999999" customHeight="1" x14ac:dyDescent="0.25">
      <c r="A358" s="91"/>
      <c r="B358" s="91"/>
    </row>
    <row r="359" spans="1:2" ht="19.899999999999999" customHeight="1" x14ac:dyDescent="0.25">
      <c r="A359" s="91"/>
      <c r="B359" s="91"/>
    </row>
    <row r="360" spans="1:2" ht="19.899999999999999" customHeight="1" x14ac:dyDescent="0.25">
      <c r="A360" s="91"/>
      <c r="B360" s="91"/>
    </row>
    <row r="361" spans="1:2" ht="19.899999999999999" customHeight="1" x14ac:dyDescent="0.25">
      <c r="A361" s="91"/>
      <c r="B361" s="91"/>
    </row>
    <row r="362" spans="1:2" ht="19.899999999999999" customHeight="1" x14ac:dyDescent="0.25">
      <c r="A362" s="91"/>
      <c r="B362" s="91"/>
    </row>
    <row r="363" spans="1:2" ht="19.899999999999999" customHeight="1" x14ac:dyDescent="0.25">
      <c r="A363" s="91"/>
      <c r="B363" s="91"/>
    </row>
    <row r="364" spans="1:2" ht="19.899999999999999" customHeight="1" x14ac:dyDescent="0.25">
      <c r="A364" s="91"/>
      <c r="B364" s="91"/>
    </row>
    <row r="365" spans="1:2" ht="19.899999999999999" customHeight="1" x14ac:dyDescent="0.25">
      <c r="A365" s="91"/>
      <c r="B365" s="91"/>
    </row>
    <row r="366" spans="1:2" ht="19.899999999999999" customHeight="1" x14ac:dyDescent="0.25">
      <c r="A366" s="91"/>
      <c r="B366" s="91"/>
    </row>
    <row r="367" spans="1:2" ht="19.899999999999999" customHeight="1" x14ac:dyDescent="0.25">
      <c r="A367" s="91"/>
      <c r="B367" s="91"/>
    </row>
    <row r="368" spans="1:2" ht="19.899999999999999" customHeight="1" x14ac:dyDescent="0.25">
      <c r="A368" s="91"/>
      <c r="B368" s="91"/>
    </row>
    <row r="369" spans="1:2" ht="19.899999999999999" customHeight="1" x14ac:dyDescent="0.25">
      <c r="A369" s="91"/>
      <c r="B369" s="91"/>
    </row>
    <row r="370" spans="1:2" ht="19.899999999999999" customHeight="1" x14ac:dyDescent="0.25">
      <c r="A370" s="91"/>
      <c r="B370" s="91"/>
    </row>
    <row r="371" spans="1:2" ht="19.899999999999999" customHeight="1" x14ac:dyDescent="0.25">
      <c r="A371" s="91"/>
      <c r="B371" s="91"/>
    </row>
    <row r="372" spans="1:2" ht="19.899999999999999" customHeight="1" x14ac:dyDescent="0.25">
      <c r="A372" s="91"/>
      <c r="B372" s="91"/>
    </row>
    <row r="373" spans="1:2" ht="19.899999999999999" customHeight="1" x14ac:dyDescent="0.25">
      <c r="A373" s="91"/>
      <c r="B373" s="91"/>
    </row>
    <row r="374" spans="1:2" ht="19.899999999999999" customHeight="1" x14ac:dyDescent="0.25">
      <c r="A374" s="91"/>
      <c r="B374" s="91"/>
    </row>
    <row r="375" spans="1:2" ht="19.899999999999999" customHeight="1" x14ac:dyDescent="0.25">
      <c r="A375" s="91"/>
      <c r="B375" s="91"/>
    </row>
    <row r="376" spans="1:2" ht="19.899999999999999" customHeight="1" x14ac:dyDescent="0.25">
      <c r="A376" s="91"/>
      <c r="B376" s="91"/>
    </row>
    <row r="377" spans="1:2" ht="19.899999999999999" customHeight="1" x14ac:dyDescent="0.25">
      <c r="A377" s="91"/>
      <c r="B377" s="91"/>
    </row>
    <row r="378" spans="1:2" ht="19.899999999999999" customHeight="1" x14ac:dyDescent="0.25">
      <c r="A378" s="91"/>
      <c r="B378" s="91"/>
    </row>
    <row r="379" spans="1:2" ht="19.899999999999999" customHeight="1" x14ac:dyDescent="0.25">
      <c r="A379" s="91"/>
      <c r="B379" s="91"/>
    </row>
    <row r="380" spans="1:2" ht="19.899999999999999" customHeight="1" x14ac:dyDescent="0.25">
      <c r="A380" s="91"/>
      <c r="B380" s="91"/>
    </row>
    <row r="381" spans="1:2" ht="19.899999999999999" customHeight="1" x14ac:dyDescent="0.25">
      <c r="A381" s="91"/>
      <c r="B381" s="91"/>
    </row>
    <row r="382" spans="1:2" ht="19.899999999999999" customHeight="1" x14ac:dyDescent="0.25">
      <c r="A382" s="91"/>
      <c r="B382" s="91"/>
    </row>
    <row r="383" spans="1:2" ht="19.899999999999999" customHeight="1" x14ac:dyDescent="0.25">
      <c r="A383" s="91"/>
      <c r="B383" s="91"/>
    </row>
    <row r="384" spans="1:2" ht="19.899999999999999" customHeight="1" x14ac:dyDescent="0.25">
      <c r="A384" s="91"/>
      <c r="B384" s="91"/>
    </row>
    <row r="385" spans="1:2" ht="19.899999999999999" customHeight="1" x14ac:dyDescent="0.25">
      <c r="A385" s="91"/>
      <c r="B385" s="91"/>
    </row>
    <row r="386" spans="1:2" ht="19.899999999999999" customHeight="1" x14ac:dyDescent="0.25">
      <c r="A386" s="91"/>
      <c r="B386" s="91"/>
    </row>
    <row r="387" spans="1:2" ht="19.899999999999999" customHeight="1" x14ac:dyDescent="0.25">
      <c r="A387" s="91"/>
      <c r="B387" s="91"/>
    </row>
    <row r="388" spans="1:2" ht="19.899999999999999" customHeight="1" x14ac:dyDescent="0.25">
      <c r="A388" s="91"/>
      <c r="B388" s="91"/>
    </row>
    <row r="389" spans="1:2" ht="19.899999999999999" customHeight="1" x14ac:dyDescent="0.25">
      <c r="A389" s="91"/>
      <c r="B389" s="91"/>
    </row>
    <row r="390" spans="1:2" ht="19.899999999999999" customHeight="1" x14ac:dyDescent="0.25">
      <c r="A390" s="91"/>
      <c r="B390" s="91"/>
    </row>
    <row r="391" spans="1:2" ht="19.899999999999999" customHeight="1" x14ac:dyDescent="0.25">
      <c r="A391" s="91"/>
      <c r="B391" s="91"/>
    </row>
    <row r="392" spans="1:2" ht="19.899999999999999" customHeight="1" x14ac:dyDescent="0.25">
      <c r="A392" s="91"/>
      <c r="B392" s="91"/>
    </row>
    <row r="393" spans="1:2" ht="19.899999999999999" customHeight="1" x14ac:dyDescent="0.25">
      <c r="A393" s="91"/>
      <c r="B393" s="91"/>
    </row>
    <row r="394" spans="1:2" ht="19.899999999999999" customHeight="1" x14ac:dyDescent="0.25">
      <c r="A394" s="91"/>
      <c r="B394" s="91"/>
    </row>
    <row r="395" spans="1:2" ht="19.899999999999999" customHeight="1" x14ac:dyDescent="0.25">
      <c r="A395" s="91"/>
      <c r="B395" s="91"/>
    </row>
    <row r="396" spans="1:2" ht="19.899999999999999" customHeight="1" x14ac:dyDescent="0.25">
      <c r="A396" s="91"/>
      <c r="B396" s="91"/>
    </row>
    <row r="397" spans="1:2" ht="19.899999999999999" customHeight="1" x14ac:dyDescent="0.25">
      <c r="A397" s="91"/>
      <c r="B397" s="91"/>
    </row>
    <row r="398" spans="1:2" ht="19.899999999999999" customHeight="1" x14ac:dyDescent="0.25">
      <c r="A398" s="91"/>
      <c r="B398" s="91"/>
    </row>
    <row r="399" spans="1:2" ht="19.899999999999999" customHeight="1" x14ac:dyDescent="0.25">
      <c r="A399" s="91"/>
      <c r="B399" s="91"/>
    </row>
    <row r="400" spans="1:2" ht="19.899999999999999" customHeight="1" x14ac:dyDescent="0.25">
      <c r="A400" s="91"/>
      <c r="B400" s="91"/>
    </row>
    <row r="401" spans="1:2" ht="19.899999999999999" customHeight="1" x14ac:dyDescent="0.25">
      <c r="A401" s="91"/>
      <c r="B401" s="91"/>
    </row>
    <row r="402" spans="1:2" ht="19.899999999999999" customHeight="1" x14ac:dyDescent="0.25">
      <c r="A402" s="91"/>
      <c r="B402" s="91"/>
    </row>
    <row r="403" spans="1:2" ht="19.899999999999999" customHeight="1" x14ac:dyDescent="0.25">
      <c r="A403" s="91"/>
      <c r="B403" s="91"/>
    </row>
    <row r="404" spans="1:2" ht="19.899999999999999" customHeight="1" x14ac:dyDescent="0.25">
      <c r="A404" s="91"/>
      <c r="B404" s="91"/>
    </row>
    <row r="405" spans="1:2" ht="19.899999999999999" customHeight="1" x14ac:dyDescent="0.25">
      <c r="A405" s="91"/>
      <c r="B405" s="91"/>
    </row>
    <row r="406" spans="1:2" ht="19.899999999999999" customHeight="1" x14ac:dyDescent="0.25">
      <c r="A406" s="91"/>
      <c r="B406" s="91"/>
    </row>
    <row r="407" spans="1:2" ht="19.899999999999999" customHeight="1" x14ac:dyDescent="0.25">
      <c r="A407" s="91"/>
      <c r="B407" s="91"/>
    </row>
    <row r="408" spans="1:2" ht="19.899999999999999" customHeight="1" x14ac:dyDescent="0.25">
      <c r="A408" s="91"/>
      <c r="B408" s="91"/>
    </row>
    <row r="409" spans="1:2" ht="19.899999999999999" customHeight="1" x14ac:dyDescent="0.25">
      <c r="A409" s="91"/>
      <c r="B409" s="91"/>
    </row>
    <row r="410" spans="1:2" ht="19.899999999999999" customHeight="1" x14ac:dyDescent="0.25">
      <c r="A410" s="91"/>
      <c r="B410" s="91"/>
    </row>
    <row r="411" spans="1:2" ht="19.899999999999999" customHeight="1" x14ac:dyDescent="0.25">
      <c r="A411" s="91"/>
      <c r="B411" s="91"/>
    </row>
    <row r="412" spans="1:2" ht="19.899999999999999" customHeight="1" x14ac:dyDescent="0.25">
      <c r="A412" s="91"/>
      <c r="B412" s="91"/>
    </row>
    <row r="413" spans="1:2" ht="19.899999999999999" customHeight="1" x14ac:dyDescent="0.25">
      <c r="A413" s="91"/>
      <c r="B413" s="91"/>
    </row>
    <row r="414" spans="1:2" ht="19.899999999999999" customHeight="1" x14ac:dyDescent="0.25">
      <c r="A414" s="91"/>
      <c r="B414" s="91"/>
    </row>
    <row r="415" spans="1:2" ht="19.899999999999999" customHeight="1" x14ac:dyDescent="0.25">
      <c r="A415" s="91"/>
      <c r="B415" s="91"/>
    </row>
    <row r="416" spans="1:2" ht="19.899999999999999" customHeight="1" x14ac:dyDescent="0.25">
      <c r="A416" s="91"/>
      <c r="B416" s="91"/>
    </row>
    <row r="417" spans="1:2" ht="19.899999999999999" customHeight="1" x14ac:dyDescent="0.25">
      <c r="A417" s="91"/>
      <c r="B417" s="91"/>
    </row>
    <row r="418" spans="1:2" ht="19.899999999999999" customHeight="1" x14ac:dyDescent="0.25">
      <c r="A418" s="91"/>
      <c r="B418" s="91"/>
    </row>
    <row r="419" spans="1:2" ht="19.899999999999999" customHeight="1" x14ac:dyDescent="0.25">
      <c r="A419" s="91"/>
      <c r="B419" s="91"/>
    </row>
    <row r="420" spans="1:2" ht="19.899999999999999" customHeight="1" x14ac:dyDescent="0.25">
      <c r="A420" s="91"/>
      <c r="B420" s="91"/>
    </row>
    <row r="421" spans="1:2" ht="19.899999999999999" customHeight="1" x14ac:dyDescent="0.25">
      <c r="A421" s="91"/>
      <c r="B421" s="91"/>
    </row>
    <row r="422" spans="1:2" ht="19.899999999999999" customHeight="1" x14ac:dyDescent="0.25">
      <c r="A422" s="91"/>
      <c r="B422" s="91"/>
    </row>
    <row r="423" spans="1:2" ht="19.899999999999999" customHeight="1" x14ac:dyDescent="0.25">
      <c r="A423" s="91"/>
      <c r="B423" s="91"/>
    </row>
    <row r="424" spans="1:2" ht="19.899999999999999" customHeight="1" x14ac:dyDescent="0.25">
      <c r="A424" s="91"/>
      <c r="B424" s="91"/>
    </row>
    <row r="425" spans="1:2" ht="19.899999999999999" customHeight="1" x14ac:dyDescent="0.25">
      <c r="A425" s="91"/>
      <c r="B425" s="91"/>
    </row>
    <row r="426" spans="1:2" ht="19.899999999999999" customHeight="1" x14ac:dyDescent="0.25">
      <c r="A426" s="91"/>
      <c r="B426" s="91"/>
    </row>
    <row r="427" spans="1:2" ht="19.899999999999999" customHeight="1" x14ac:dyDescent="0.25">
      <c r="A427" s="91"/>
      <c r="B427" s="91"/>
    </row>
    <row r="428" spans="1:2" ht="19.899999999999999" customHeight="1" x14ac:dyDescent="0.25">
      <c r="A428" s="91"/>
      <c r="B428" s="91"/>
    </row>
    <row r="429" spans="1:2" ht="19.899999999999999" customHeight="1" x14ac:dyDescent="0.25">
      <c r="A429" s="91"/>
      <c r="B429" s="91"/>
    </row>
    <row r="430" spans="1:2" ht="19.899999999999999" customHeight="1" x14ac:dyDescent="0.25">
      <c r="A430" s="91"/>
      <c r="B430" s="91"/>
    </row>
    <row r="431" spans="1:2" ht="19.899999999999999" customHeight="1" x14ac:dyDescent="0.25">
      <c r="A431" s="91"/>
      <c r="B431" s="91"/>
    </row>
    <row r="432" spans="1:2" ht="19.899999999999999" customHeight="1" x14ac:dyDescent="0.25">
      <c r="A432" s="91"/>
      <c r="B432" s="91"/>
    </row>
    <row r="433" spans="1:2" ht="19.899999999999999" customHeight="1" x14ac:dyDescent="0.25">
      <c r="A433" s="91"/>
      <c r="B433" s="91"/>
    </row>
    <row r="434" spans="1:2" ht="19.899999999999999" customHeight="1" x14ac:dyDescent="0.25">
      <c r="A434" s="91"/>
      <c r="B434" s="91"/>
    </row>
    <row r="435" spans="1:2" ht="19.899999999999999" customHeight="1" x14ac:dyDescent="0.25">
      <c r="A435" s="91"/>
      <c r="B435" s="91"/>
    </row>
    <row r="436" spans="1:2" ht="19.899999999999999" customHeight="1" x14ac:dyDescent="0.25">
      <c r="A436" s="91"/>
      <c r="B436" s="91"/>
    </row>
    <row r="437" spans="1:2" ht="19.899999999999999" customHeight="1" x14ac:dyDescent="0.25">
      <c r="A437" s="91"/>
      <c r="B437" s="91"/>
    </row>
    <row r="438" spans="1:2" ht="19.899999999999999" customHeight="1" x14ac:dyDescent="0.25">
      <c r="A438" s="91"/>
      <c r="B438" s="91"/>
    </row>
    <row r="439" spans="1:2" ht="19.899999999999999" customHeight="1" x14ac:dyDescent="0.25">
      <c r="A439" s="91"/>
      <c r="B439" s="91"/>
    </row>
    <row r="440" spans="1:2" ht="19.899999999999999" customHeight="1" x14ac:dyDescent="0.25">
      <c r="A440" s="91"/>
      <c r="B440" s="91"/>
    </row>
    <row r="441" spans="1:2" ht="19.899999999999999" customHeight="1" x14ac:dyDescent="0.25">
      <c r="A441" s="91"/>
      <c r="B441" s="91"/>
    </row>
    <row r="442" spans="1:2" ht="19.899999999999999" customHeight="1" x14ac:dyDescent="0.25">
      <c r="A442" s="91"/>
      <c r="B442" s="91"/>
    </row>
    <row r="443" spans="1:2" ht="19.899999999999999" customHeight="1" x14ac:dyDescent="0.25">
      <c r="A443" s="91"/>
      <c r="B443" s="91"/>
    </row>
    <row r="444" spans="1:2" ht="19.899999999999999" customHeight="1" x14ac:dyDescent="0.25">
      <c r="A444" s="91"/>
      <c r="B444" s="91"/>
    </row>
    <row r="445" spans="1:2" ht="19.899999999999999" customHeight="1" x14ac:dyDescent="0.25">
      <c r="A445" s="91"/>
      <c r="B445" s="91"/>
    </row>
    <row r="446" spans="1:2" ht="19.899999999999999" customHeight="1" x14ac:dyDescent="0.25">
      <c r="A446" s="91"/>
      <c r="B446" s="91"/>
    </row>
    <row r="447" spans="1:2" ht="19.899999999999999" customHeight="1" x14ac:dyDescent="0.25">
      <c r="A447" s="91"/>
      <c r="B447" s="91"/>
    </row>
    <row r="448" spans="1:2" ht="19.899999999999999" customHeight="1" x14ac:dyDescent="0.25">
      <c r="A448" s="91"/>
      <c r="B448" s="91"/>
    </row>
    <row r="449" spans="1:2" ht="19.899999999999999" customHeight="1" x14ac:dyDescent="0.25">
      <c r="A449" s="91"/>
      <c r="B449" s="91"/>
    </row>
    <row r="450" spans="1:2" ht="19.899999999999999" customHeight="1" x14ac:dyDescent="0.25">
      <c r="A450" s="91"/>
      <c r="B450" s="91"/>
    </row>
    <row r="451" spans="1:2" ht="19.899999999999999" customHeight="1" x14ac:dyDescent="0.25">
      <c r="A451" s="91"/>
      <c r="B451" s="91"/>
    </row>
    <row r="452" spans="1:2" ht="19.899999999999999" customHeight="1" x14ac:dyDescent="0.25">
      <c r="A452" s="91"/>
      <c r="B452" s="91"/>
    </row>
    <row r="453" spans="1:2" ht="19.899999999999999" customHeight="1" x14ac:dyDescent="0.25">
      <c r="A453" s="91"/>
      <c r="B453" s="91"/>
    </row>
    <row r="454" spans="1:2" ht="19.899999999999999" customHeight="1" x14ac:dyDescent="0.25">
      <c r="A454" s="91"/>
      <c r="B454" s="91"/>
    </row>
    <row r="455" spans="1:2" ht="19.899999999999999" customHeight="1" x14ac:dyDescent="0.25">
      <c r="A455" s="91"/>
      <c r="B455" s="91"/>
    </row>
    <row r="456" spans="1:2" ht="19.899999999999999" customHeight="1" x14ac:dyDescent="0.25">
      <c r="A456" s="91"/>
      <c r="B456" s="91"/>
    </row>
    <row r="457" spans="1:2" ht="19.899999999999999" customHeight="1" x14ac:dyDescent="0.25">
      <c r="A457" s="91"/>
      <c r="B457" s="91"/>
    </row>
    <row r="458" spans="1:2" ht="19.899999999999999" customHeight="1" x14ac:dyDescent="0.25">
      <c r="A458" s="91"/>
      <c r="B458" s="91"/>
    </row>
    <row r="459" spans="1:2" ht="19.899999999999999" customHeight="1" x14ac:dyDescent="0.25">
      <c r="A459" s="91"/>
      <c r="B459" s="91"/>
    </row>
    <row r="460" spans="1:2" ht="19.899999999999999" customHeight="1" x14ac:dyDescent="0.25">
      <c r="A460" s="91"/>
      <c r="B460" s="91"/>
    </row>
    <row r="461" spans="1:2" ht="19.899999999999999" customHeight="1" x14ac:dyDescent="0.25">
      <c r="A461" s="91"/>
      <c r="B461" s="91"/>
    </row>
    <row r="462" spans="1:2" ht="19.899999999999999" customHeight="1" x14ac:dyDescent="0.25">
      <c r="A462" s="91"/>
      <c r="B462" s="91"/>
    </row>
    <row r="463" spans="1:2" ht="19.899999999999999" customHeight="1" x14ac:dyDescent="0.25">
      <c r="A463" s="91"/>
      <c r="B463" s="91"/>
    </row>
    <row r="464" spans="1:2" ht="19.899999999999999" customHeight="1" x14ac:dyDescent="0.25">
      <c r="A464" s="91"/>
      <c r="B464" s="91"/>
    </row>
    <row r="465" spans="1:2" ht="19.899999999999999" customHeight="1" x14ac:dyDescent="0.25">
      <c r="A465" s="91"/>
      <c r="B465" s="91"/>
    </row>
    <row r="466" spans="1:2" ht="19.899999999999999" customHeight="1" x14ac:dyDescent="0.25">
      <c r="A466" s="91"/>
      <c r="B466" s="91"/>
    </row>
    <row r="467" spans="1:2" ht="19.899999999999999" customHeight="1" x14ac:dyDescent="0.25">
      <c r="A467" s="91"/>
      <c r="B467" s="91"/>
    </row>
    <row r="468" spans="1:2" ht="19.899999999999999" customHeight="1" x14ac:dyDescent="0.25">
      <c r="A468" s="91"/>
      <c r="B468" s="91"/>
    </row>
    <row r="469" spans="1:2" ht="19.899999999999999" customHeight="1" x14ac:dyDescent="0.25">
      <c r="A469" s="91"/>
      <c r="B469" s="91"/>
    </row>
    <row r="470" spans="1:2" ht="19.899999999999999" customHeight="1" x14ac:dyDescent="0.25">
      <c r="A470" s="91"/>
      <c r="B470" s="91"/>
    </row>
    <row r="471" spans="1:2" ht="19.899999999999999" customHeight="1" x14ac:dyDescent="0.25">
      <c r="A471" s="91"/>
      <c r="B471" s="91"/>
    </row>
    <row r="472" spans="1:2" ht="19.899999999999999" customHeight="1" x14ac:dyDescent="0.25">
      <c r="A472" s="91"/>
      <c r="B472" s="91"/>
    </row>
    <row r="473" spans="1:2" ht="19.899999999999999" customHeight="1" x14ac:dyDescent="0.25">
      <c r="A473" s="91"/>
      <c r="B473" s="91"/>
    </row>
    <row r="474" spans="1:2" ht="19.899999999999999" customHeight="1" x14ac:dyDescent="0.25">
      <c r="A474" s="91"/>
      <c r="B474" s="91"/>
    </row>
    <row r="475" spans="1:2" ht="19.899999999999999" customHeight="1" x14ac:dyDescent="0.25">
      <c r="A475" s="91"/>
      <c r="B475" s="91"/>
    </row>
    <row r="476" spans="1:2" ht="19.899999999999999" customHeight="1" x14ac:dyDescent="0.25">
      <c r="A476" s="91"/>
      <c r="B476" s="91"/>
    </row>
    <row r="477" spans="1:2" ht="19.899999999999999" customHeight="1" x14ac:dyDescent="0.25">
      <c r="A477" s="91"/>
      <c r="B477" s="91"/>
    </row>
    <row r="478" spans="1:2" ht="19.899999999999999" customHeight="1" x14ac:dyDescent="0.25">
      <c r="A478" s="91"/>
      <c r="B478" s="91"/>
    </row>
    <row r="479" spans="1:2" ht="19.899999999999999" customHeight="1" x14ac:dyDescent="0.25">
      <c r="A479" s="91"/>
      <c r="B479" s="91"/>
    </row>
    <row r="480" spans="1:2" ht="19.899999999999999" customHeight="1" x14ac:dyDescent="0.25">
      <c r="A480" s="91"/>
      <c r="B480" s="91"/>
    </row>
    <row r="481" spans="1:2" ht="19.899999999999999" customHeight="1" x14ac:dyDescent="0.25">
      <c r="A481" s="91"/>
      <c r="B481" s="91"/>
    </row>
    <row r="482" spans="1:2" ht="19.899999999999999" customHeight="1" x14ac:dyDescent="0.25">
      <c r="A482" s="91"/>
      <c r="B482" s="91"/>
    </row>
    <row r="483" spans="1:2" ht="19.899999999999999" customHeight="1" x14ac:dyDescent="0.25">
      <c r="A483" s="91"/>
      <c r="B483" s="91"/>
    </row>
    <row r="484" spans="1:2" ht="19.899999999999999" customHeight="1" x14ac:dyDescent="0.25">
      <c r="A484" s="91"/>
      <c r="B484" s="91"/>
    </row>
    <row r="485" spans="1:2" ht="19.899999999999999" customHeight="1" x14ac:dyDescent="0.25">
      <c r="A485" s="91"/>
      <c r="B485" s="91"/>
    </row>
    <row r="486" spans="1:2" ht="19.899999999999999" customHeight="1" x14ac:dyDescent="0.25">
      <c r="A486" s="91"/>
      <c r="B486" s="91"/>
    </row>
    <row r="487" spans="1:2" ht="19.899999999999999" customHeight="1" x14ac:dyDescent="0.25">
      <c r="A487" s="91"/>
      <c r="B487" s="91"/>
    </row>
    <row r="488" spans="1:2" ht="19.899999999999999" customHeight="1" x14ac:dyDescent="0.25">
      <c r="A488" s="91"/>
      <c r="B488" s="91"/>
    </row>
    <row r="489" spans="1:2" ht="19.899999999999999" customHeight="1" x14ac:dyDescent="0.25">
      <c r="A489" s="91"/>
      <c r="B489" s="91"/>
    </row>
    <row r="490" spans="1:2" ht="19.899999999999999" customHeight="1" x14ac:dyDescent="0.25">
      <c r="A490" s="91"/>
      <c r="B490" s="91"/>
    </row>
    <row r="491" spans="1:2" ht="19.899999999999999" customHeight="1" x14ac:dyDescent="0.25">
      <c r="A491" s="91"/>
      <c r="B491" s="91"/>
    </row>
    <row r="492" spans="1:2" ht="19.899999999999999" customHeight="1" x14ac:dyDescent="0.25">
      <c r="A492" s="91"/>
      <c r="B492" s="91"/>
    </row>
    <row r="493" spans="1:2" ht="19.899999999999999" customHeight="1" x14ac:dyDescent="0.25">
      <c r="A493" s="91"/>
      <c r="B493" s="91"/>
    </row>
    <row r="494" spans="1:2" ht="19.899999999999999" customHeight="1" x14ac:dyDescent="0.25">
      <c r="A494" s="91"/>
      <c r="B494" s="91"/>
    </row>
    <row r="495" spans="1:2" ht="19.899999999999999" customHeight="1" x14ac:dyDescent="0.25">
      <c r="A495" s="91"/>
      <c r="B495" s="91"/>
    </row>
    <row r="496" spans="1:2" ht="19.899999999999999" customHeight="1" x14ac:dyDescent="0.25">
      <c r="A496" s="91"/>
      <c r="B496" s="91"/>
    </row>
    <row r="497" spans="1:2" ht="19.899999999999999" customHeight="1" x14ac:dyDescent="0.25">
      <c r="A497" s="91"/>
      <c r="B497" s="91"/>
    </row>
    <row r="498" spans="1:2" ht="19.899999999999999" customHeight="1" x14ac:dyDescent="0.25">
      <c r="A498" s="91"/>
      <c r="B498" s="91"/>
    </row>
    <row r="499" spans="1:2" ht="19.899999999999999" customHeight="1" x14ac:dyDescent="0.25">
      <c r="A499" s="91"/>
      <c r="B499" s="91"/>
    </row>
    <row r="500" spans="1:2" ht="19.899999999999999" customHeight="1" x14ac:dyDescent="0.25">
      <c r="A500" s="91"/>
      <c r="B500" s="91"/>
    </row>
    <row r="501" spans="1:2" ht="19.899999999999999" customHeight="1" x14ac:dyDescent="0.25">
      <c r="A501" s="91"/>
      <c r="B501" s="91"/>
    </row>
    <row r="502" spans="1:2" ht="19.899999999999999" customHeight="1" x14ac:dyDescent="0.25">
      <c r="A502" s="91"/>
      <c r="B502" s="91"/>
    </row>
    <row r="503" spans="1:2" ht="19.899999999999999" customHeight="1" x14ac:dyDescent="0.25">
      <c r="A503" s="91"/>
      <c r="B503" s="91"/>
    </row>
    <row r="504" spans="1:2" ht="19.899999999999999" customHeight="1" x14ac:dyDescent="0.25">
      <c r="A504" s="91"/>
      <c r="B504" s="91"/>
    </row>
    <row r="505" spans="1:2" ht="19.899999999999999" customHeight="1" x14ac:dyDescent="0.25">
      <c r="A505" s="91"/>
      <c r="B505" s="91"/>
    </row>
    <row r="506" spans="1:2" ht="19.899999999999999" customHeight="1" x14ac:dyDescent="0.25">
      <c r="A506" s="91"/>
      <c r="B506" s="91"/>
    </row>
    <row r="507" spans="1:2" ht="19.899999999999999" customHeight="1" x14ac:dyDescent="0.25">
      <c r="A507" s="91"/>
      <c r="B507" s="91"/>
    </row>
    <row r="508" spans="1:2" ht="19.899999999999999" customHeight="1" x14ac:dyDescent="0.25">
      <c r="A508" s="91"/>
      <c r="B508" s="91"/>
    </row>
    <row r="509" spans="1:2" ht="19.899999999999999" customHeight="1" x14ac:dyDescent="0.25">
      <c r="A509" s="91"/>
      <c r="B509" s="91"/>
    </row>
    <row r="510" spans="1:2" ht="19.899999999999999" customHeight="1" x14ac:dyDescent="0.25">
      <c r="A510" s="91"/>
      <c r="B510" s="91"/>
    </row>
    <row r="511" spans="1:2" ht="19.899999999999999" customHeight="1" x14ac:dyDescent="0.25">
      <c r="A511" s="91"/>
      <c r="B511" s="91"/>
    </row>
    <row r="512" spans="1:2" ht="19.899999999999999" customHeight="1" x14ac:dyDescent="0.25">
      <c r="A512" s="91"/>
      <c r="B512" s="91"/>
    </row>
    <row r="513" spans="1:2" ht="19.899999999999999" customHeight="1" x14ac:dyDescent="0.25">
      <c r="A513" s="91"/>
      <c r="B513" s="91"/>
    </row>
    <row r="514" spans="1:2" ht="19.899999999999999" customHeight="1" x14ac:dyDescent="0.25">
      <c r="A514" s="91"/>
      <c r="B514" s="91"/>
    </row>
    <row r="515" spans="1:2" ht="19.899999999999999" customHeight="1" x14ac:dyDescent="0.25">
      <c r="A515" s="91"/>
      <c r="B515" s="91"/>
    </row>
    <row r="516" spans="1:2" ht="19.899999999999999" customHeight="1" x14ac:dyDescent="0.25">
      <c r="A516" s="91"/>
      <c r="B516" s="91"/>
    </row>
    <row r="517" spans="1:2" ht="19.899999999999999" customHeight="1" x14ac:dyDescent="0.25">
      <c r="A517" s="91"/>
      <c r="B517" s="91"/>
    </row>
    <row r="518" spans="1:2" ht="19.899999999999999" customHeight="1" x14ac:dyDescent="0.25">
      <c r="A518" s="91"/>
      <c r="B518" s="91"/>
    </row>
    <row r="519" spans="1:2" ht="19.899999999999999" customHeight="1" x14ac:dyDescent="0.25">
      <c r="A519" s="91"/>
      <c r="B519" s="91"/>
    </row>
    <row r="520" spans="1:2" ht="19.899999999999999" customHeight="1" x14ac:dyDescent="0.25">
      <c r="A520" s="91"/>
      <c r="B520" s="91"/>
    </row>
    <row r="521" spans="1:2" ht="19.899999999999999" customHeight="1" x14ac:dyDescent="0.25">
      <c r="A521" s="91"/>
      <c r="B521" s="91"/>
    </row>
    <row r="522" spans="1:2" ht="19.899999999999999" customHeight="1" x14ac:dyDescent="0.25">
      <c r="A522" s="91"/>
      <c r="B522" s="91"/>
    </row>
    <row r="523" spans="1:2" ht="19.899999999999999" customHeight="1" x14ac:dyDescent="0.25">
      <c r="A523" s="91"/>
      <c r="B523" s="91"/>
    </row>
    <row r="524" spans="1:2" ht="19.899999999999999" customHeight="1" x14ac:dyDescent="0.25">
      <c r="A524" s="91"/>
      <c r="B524" s="91"/>
    </row>
    <row r="525" spans="1:2" ht="19.899999999999999" customHeight="1" x14ac:dyDescent="0.25">
      <c r="A525" s="91"/>
      <c r="B525" s="91"/>
    </row>
    <row r="526" spans="1:2" ht="19.899999999999999" customHeight="1" x14ac:dyDescent="0.25">
      <c r="A526" s="91"/>
      <c r="B526" s="91"/>
    </row>
    <row r="527" spans="1:2" ht="19.899999999999999" customHeight="1" x14ac:dyDescent="0.25">
      <c r="A527" s="91"/>
      <c r="B527" s="91"/>
    </row>
    <row r="528" spans="1:2" ht="19.899999999999999" customHeight="1" x14ac:dyDescent="0.25">
      <c r="A528" s="91"/>
      <c r="B528" s="91"/>
    </row>
    <row r="529" spans="1:2" ht="19.899999999999999" customHeight="1" x14ac:dyDescent="0.25">
      <c r="A529" s="91"/>
      <c r="B529" s="91"/>
    </row>
    <row r="530" spans="1:2" ht="19.899999999999999" customHeight="1" x14ac:dyDescent="0.25">
      <c r="A530" s="91"/>
      <c r="B530" s="91"/>
    </row>
    <row r="531" spans="1:2" ht="19.899999999999999" customHeight="1" x14ac:dyDescent="0.25">
      <c r="A531" s="91"/>
      <c r="B531" s="91"/>
    </row>
    <row r="532" spans="1:2" ht="19.899999999999999" customHeight="1" x14ac:dyDescent="0.25">
      <c r="A532" s="91"/>
      <c r="B532" s="91"/>
    </row>
    <row r="533" spans="1:2" ht="19.899999999999999" customHeight="1" x14ac:dyDescent="0.25">
      <c r="A533" s="91"/>
      <c r="B533" s="91"/>
    </row>
    <row r="534" spans="1:2" ht="19.899999999999999" customHeight="1" x14ac:dyDescent="0.25">
      <c r="A534" s="91"/>
      <c r="B534" s="91"/>
    </row>
    <row r="535" spans="1:2" ht="19.899999999999999" customHeight="1" x14ac:dyDescent="0.25">
      <c r="A535" s="91"/>
      <c r="B535" s="91"/>
    </row>
    <row r="536" spans="1:2" ht="19.899999999999999" customHeight="1" x14ac:dyDescent="0.25">
      <c r="A536" s="91"/>
      <c r="B536" s="91"/>
    </row>
    <row r="537" spans="1:2" ht="19.899999999999999" customHeight="1" x14ac:dyDescent="0.25">
      <c r="A537" s="91"/>
      <c r="B537" s="91"/>
    </row>
    <row r="538" spans="1:2" ht="19.899999999999999" customHeight="1" x14ac:dyDescent="0.25">
      <c r="A538" s="91"/>
      <c r="B538" s="91"/>
    </row>
    <row r="539" spans="1:2" ht="19.899999999999999" customHeight="1" x14ac:dyDescent="0.25">
      <c r="A539" s="91"/>
      <c r="B539" s="91"/>
    </row>
    <row r="540" spans="1:2" ht="19.899999999999999" customHeight="1" x14ac:dyDescent="0.25">
      <c r="A540" s="91"/>
      <c r="B540" s="91"/>
    </row>
    <row r="541" spans="1:2" ht="19.899999999999999" customHeight="1" x14ac:dyDescent="0.25">
      <c r="A541" s="91"/>
      <c r="B541" s="91"/>
    </row>
    <row r="542" spans="1:2" ht="19.899999999999999" customHeight="1" x14ac:dyDescent="0.25">
      <c r="A542" s="91"/>
      <c r="B542" s="91"/>
    </row>
    <row r="543" spans="1:2" ht="19.899999999999999" customHeight="1" x14ac:dyDescent="0.25">
      <c r="A543" s="91"/>
      <c r="B543" s="91"/>
    </row>
    <row r="544" spans="1:2" ht="19.899999999999999" customHeight="1" x14ac:dyDescent="0.25">
      <c r="A544" s="91"/>
      <c r="B544" s="91"/>
    </row>
    <row r="545" spans="1:2" ht="19.899999999999999" customHeight="1" x14ac:dyDescent="0.25">
      <c r="A545" s="91"/>
      <c r="B545" s="91"/>
    </row>
    <row r="546" spans="1:2" ht="19.899999999999999" customHeight="1" x14ac:dyDescent="0.25">
      <c r="A546" s="91"/>
      <c r="B546" s="91"/>
    </row>
    <row r="547" spans="1:2" ht="19.899999999999999" customHeight="1" x14ac:dyDescent="0.25">
      <c r="A547" s="91"/>
      <c r="B547" s="91"/>
    </row>
    <row r="548" spans="1:2" ht="19.899999999999999" customHeight="1" x14ac:dyDescent="0.25">
      <c r="A548" s="91"/>
      <c r="B548" s="91"/>
    </row>
    <row r="549" spans="1:2" ht="19.899999999999999" customHeight="1" x14ac:dyDescent="0.25">
      <c r="A549" s="91"/>
      <c r="B549" s="91"/>
    </row>
    <row r="550" spans="1:2" ht="19.899999999999999" customHeight="1" x14ac:dyDescent="0.25">
      <c r="A550" s="91"/>
      <c r="B550" s="91"/>
    </row>
    <row r="551" spans="1:2" ht="19.899999999999999" customHeight="1" x14ac:dyDescent="0.25">
      <c r="A551" s="91"/>
      <c r="B551" s="91"/>
    </row>
    <row r="552" spans="1:2" ht="19.899999999999999" customHeight="1" x14ac:dyDescent="0.25">
      <c r="A552" s="91"/>
      <c r="B552" s="91"/>
    </row>
    <row r="553" spans="1:2" ht="19.899999999999999" customHeight="1" x14ac:dyDescent="0.25">
      <c r="A553" s="91"/>
      <c r="B553" s="91"/>
    </row>
    <row r="554" spans="1:2" ht="19.899999999999999" customHeight="1" x14ac:dyDescent="0.25">
      <c r="A554" s="91"/>
      <c r="B554" s="91"/>
    </row>
    <row r="555" spans="1:2" ht="19.899999999999999" customHeight="1" x14ac:dyDescent="0.25">
      <c r="A555" s="91"/>
      <c r="B555" s="91"/>
    </row>
    <row r="556" spans="1:2" ht="19.899999999999999" customHeight="1" x14ac:dyDescent="0.25">
      <c r="A556" s="91"/>
      <c r="B556" s="91"/>
    </row>
    <row r="557" spans="1:2" ht="19.899999999999999" customHeight="1" x14ac:dyDescent="0.25">
      <c r="A557" s="91"/>
      <c r="B557" s="91"/>
    </row>
    <row r="558" spans="1:2" ht="19.899999999999999" customHeight="1" x14ac:dyDescent="0.25">
      <c r="A558" s="91"/>
      <c r="B558" s="91"/>
    </row>
    <row r="559" spans="1:2" ht="19.899999999999999" customHeight="1" x14ac:dyDescent="0.25">
      <c r="A559" s="91"/>
      <c r="B559" s="91"/>
    </row>
    <row r="560" spans="1:2" ht="19.899999999999999" customHeight="1" x14ac:dyDescent="0.25">
      <c r="A560" s="91"/>
      <c r="B560" s="91"/>
    </row>
    <row r="561" spans="1:2" ht="19.899999999999999" customHeight="1" x14ac:dyDescent="0.25">
      <c r="A561" s="91"/>
      <c r="B561" s="91"/>
    </row>
    <row r="562" spans="1:2" ht="19.899999999999999" customHeight="1" x14ac:dyDescent="0.25">
      <c r="A562" s="91"/>
      <c r="B562" s="91"/>
    </row>
    <row r="563" spans="1:2" ht="19.899999999999999" customHeight="1" x14ac:dyDescent="0.25">
      <c r="A563" s="91"/>
      <c r="B563" s="91"/>
    </row>
    <row r="564" spans="1:2" ht="19.899999999999999" customHeight="1" x14ac:dyDescent="0.25">
      <c r="A564" s="91"/>
      <c r="B564" s="91"/>
    </row>
    <row r="565" spans="1:2" ht="19.899999999999999" customHeight="1" x14ac:dyDescent="0.25">
      <c r="A565" s="91"/>
      <c r="B565" s="91"/>
    </row>
    <row r="566" spans="1:2" ht="19.899999999999999" customHeight="1" x14ac:dyDescent="0.25">
      <c r="A566" s="91"/>
      <c r="B566" s="91"/>
    </row>
    <row r="567" spans="1:2" ht="19.899999999999999" customHeight="1" x14ac:dyDescent="0.25">
      <c r="A567" s="91"/>
      <c r="B567" s="91"/>
    </row>
    <row r="568" spans="1:2" ht="19.899999999999999" customHeight="1" x14ac:dyDescent="0.25">
      <c r="A568" s="91"/>
      <c r="B568" s="91"/>
    </row>
    <row r="569" spans="1:2" ht="19.899999999999999" customHeight="1" x14ac:dyDescent="0.25">
      <c r="A569" s="91"/>
      <c r="B569" s="91"/>
    </row>
    <row r="570" spans="1:2" ht="19.899999999999999" customHeight="1" x14ac:dyDescent="0.25">
      <c r="A570" s="91"/>
      <c r="B570" s="91"/>
    </row>
    <row r="571" spans="1:2" ht="19.899999999999999" customHeight="1" x14ac:dyDescent="0.25">
      <c r="A571" s="91"/>
      <c r="B571" s="91"/>
    </row>
    <row r="572" spans="1:2" ht="19.899999999999999" customHeight="1" x14ac:dyDescent="0.25">
      <c r="A572" s="91"/>
      <c r="B572" s="91"/>
    </row>
    <row r="573" spans="1:2" ht="19.899999999999999" customHeight="1" x14ac:dyDescent="0.25">
      <c r="A573" s="91"/>
      <c r="B573" s="91"/>
    </row>
    <row r="574" spans="1:2" ht="19.899999999999999" customHeight="1" x14ac:dyDescent="0.25">
      <c r="A574" s="91"/>
      <c r="B574" s="91"/>
    </row>
    <row r="575" spans="1:2" ht="19.899999999999999" customHeight="1" x14ac:dyDescent="0.25">
      <c r="A575" s="91"/>
      <c r="B575" s="91"/>
    </row>
    <row r="576" spans="1:2" ht="19.899999999999999" customHeight="1" x14ac:dyDescent="0.25">
      <c r="A576" s="91"/>
      <c r="B576" s="91"/>
    </row>
    <row r="577" spans="1:2" ht="19.899999999999999" customHeight="1" x14ac:dyDescent="0.25">
      <c r="A577" s="91"/>
      <c r="B577" s="91"/>
    </row>
    <row r="578" spans="1:2" ht="19.899999999999999" customHeight="1" x14ac:dyDescent="0.25">
      <c r="A578" s="91"/>
      <c r="B578" s="91"/>
    </row>
    <row r="579" spans="1:2" ht="19.899999999999999" customHeight="1" x14ac:dyDescent="0.25">
      <c r="A579" s="91"/>
      <c r="B579" s="91"/>
    </row>
    <row r="580" spans="1:2" ht="19.899999999999999" customHeight="1" x14ac:dyDescent="0.25">
      <c r="A580" s="91"/>
      <c r="B580" s="91"/>
    </row>
    <row r="581" spans="1:2" ht="19.899999999999999" customHeight="1" x14ac:dyDescent="0.25">
      <c r="A581" s="91"/>
      <c r="B581" s="91"/>
    </row>
    <row r="582" spans="1:2" ht="19.899999999999999" customHeight="1" x14ac:dyDescent="0.25">
      <c r="A582" s="91"/>
      <c r="B582" s="91"/>
    </row>
    <row r="583" spans="1:2" ht="19.899999999999999" customHeight="1" x14ac:dyDescent="0.25">
      <c r="A583" s="91"/>
      <c r="B583" s="91"/>
    </row>
    <row r="584" spans="1:2" ht="19.899999999999999" customHeight="1" x14ac:dyDescent="0.25">
      <c r="A584" s="91"/>
      <c r="B584" s="91"/>
    </row>
    <row r="585" spans="1:2" ht="19.899999999999999" customHeight="1" x14ac:dyDescent="0.25">
      <c r="A585" s="91"/>
      <c r="B585" s="91"/>
    </row>
    <row r="586" spans="1:2" ht="19.899999999999999" customHeight="1" x14ac:dyDescent="0.25">
      <c r="A586" s="91"/>
      <c r="B586" s="91"/>
    </row>
    <row r="587" spans="1:2" ht="19.899999999999999" customHeight="1" x14ac:dyDescent="0.25">
      <c r="A587" s="91"/>
      <c r="B587" s="91"/>
    </row>
    <row r="588" spans="1:2" ht="19.899999999999999" customHeight="1" x14ac:dyDescent="0.25">
      <c r="A588" s="91"/>
      <c r="B588" s="91"/>
    </row>
    <row r="589" spans="1:2" ht="19.899999999999999" customHeight="1" x14ac:dyDescent="0.25">
      <c r="A589" s="91"/>
      <c r="B589" s="91"/>
    </row>
    <row r="590" spans="1:2" ht="19.899999999999999" customHeight="1" x14ac:dyDescent="0.25">
      <c r="A590" s="91"/>
      <c r="B590" s="91"/>
    </row>
    <row r="591" spans="1:2" ht="19.899999999999999" customHeight="1" x14ac:dyDescent="0.25">
      <c r="A591" s="91"/>
      <c r="B591" s="91"/>
    </row>
    <row r="592" spans="1:2" ht="19.899999999999999" customHeight="1" x14ac:dyDescent="0.25">
      <c r="A592" s="91"/>
      <c r="B592" s="91"/>
    </row>
    <row r="593" spans="1:2" ht="19.899999999999999" customHeight="1" x14ac:dyDescent="0.25">
      <c r="A593" s="91"/>
      <c r="B593" s="91"/>
    </row>
    <row r="594" spans="1:2" ht="19.899999999999999" customHeight="1" x14ac:dyDescent="0.25">
      <c r="A594" s="91"/>
      <c r="B594" s="91"/>
    </row>
    <row r="595" spans="1:2" ht="19.899999999999999" customHeight="1" x14ac:dyDescent="0.25">
      <c r="A595" s="91"/>
      <c r="B595" s="91"/>
    </row>
    <row r="596" spans="1:2" ht="19.899999999999999" customHeight="1" x14ac:dyDescent="0.25">
      <c r="A596" s="91"/>
      <c r="B596" s="91"/>
    </row>
    <row r="597" spans="1:2" ht="19.899999999999999" customHeight="1" x14ac:dyDescent="0.25">
      <c r="A597" s="91"/>
      <c r="B597" s="91"/>
    </row>
    <row r="598" spans="1:2" ht="19.899999999999999" customHeight="1" x14ac:dyDescent="0.25">
      <c r="A598" s="91"/>
      <c r="B598" s="91"/>
    </row>
    <row r="599" spans="1:2" ht="19.899999999999999" customHeight="1" x14ac:dyDescent="0.25">
      <c r="A599" s="91"/>
      <c r="B599" s="91"/>
    </row>
    <row r="600" spans="1:2" ht="19.899999999999999" customHeight="1" x14ac:dyDescent="0.25">
      <c r="A600" s="91"/>
      <c r="B600" s="91"/>
    </row>
    <row r="601" spans="1:2" ht="19.899999999999999" customHeight="1" x14ac:dyDescent="0.25">
      <c r="A601" s="91"/>
      <c r="B601" s="91"/>
    </row>
    <row r="602" spans="1:2" ht="19.899999999999999" customHeight="1" x14ac:dyDescent="0.25">
      <c r="A602" s="91"/>
      <c r="B602" s="91"/>
    </row>
    <row r="603" spans="1:2" ht="19.899999999999999" customHeight="1" x14ac:dyDescent="0.25">
      <c r="A603" s="91"/>
      <c r="B603" s="91"/>
    </row>
    <row r="604" spans="1:2" ht="19.899999999999999" customHeight="1" x14ac:dyDescent="0.25">
      <c r="A604" s="91"/>
      <c r="B604" s="91"/>
    </row>
    <row r="605" spans="1:2" ht="19.899999999999999" customHeight="1" x14ac:dyDescent="0.25">
      <c r="A605" s="91"/>
      <c r="B605" s="91"/>
    </row>
    <row r="606" spans="1:2" ht="19.899999999999999" customHeight="1" x14ac:dyDescent="0.25">
      <c r="A606" s="91"/>
      <c r="B606" s="91"/>
    </row>
    <row r="607" spans="1:2" ht="19.899999999999999" customHeight="1" x14ac:dyDescent="0.25">
      <c r="A607" s="91"/>
      <c r="B607" s="91"/>
    </row>
    <row r="608" spans="1:2" ht="19.899999999999999" customHeight="1" x14ac:dyDescent="0.25">
      <c r="A608" s="91"/>
      <c r="B608" s="91"/>
    </row>
    <row r="609" spans="1:2" ht="19.899999999999999" customHeight="1" x14ac:dyDescent="0.25">
      <c r="A609" s="91"/>
      <c r="B609" s="91"/>
    </row>
    <row r="610" spans="1:2" ht="19.899999999999999" customHeight="1" x14ac:dyDescent="0.25">
      <c r="A610" s="91"/>
      <c r="B610" s="91"/>
    </row>
    <row r="611" spans="1:2" ht="19.899999999999999" customHeight="1" x14ac:dyDescent="0.25">
      <c r="A611" s="91"/>
      <c r="B611" s="91"/>
    </row>
    <row r="612" spans="1:2" ht="19.899999999999999" customHeight="1" x14ac:dyDescent="0.25">
      <c r="A612" s="91"/>
      <c r="B612" s="91"/>
    </row>
    <row r="613" spans="1:2" ht="19.899999999999999" customHeight="1" x14ac:dyDescent="0.25">
      <c r="A613" s="91"/>
      <c r="B613" s="91"/>
    </row>
    <row r="614" spans="1:2" ht="19.899999999999999" customHeight="1" x14ac:dyDescent="0.25">
      <c r="A614" s="91"/>
      <c r="B614" s="91"/>
    </row>
    <row r="615" spans="1:2" ht="19.899999999999999" customHeight="1" x14ac:dyDescent="0.25">
      <c r="A615" s="91"/>
      <c r="B615" s="91"/>
    </row>
    <row r="616" spans="1:2" ht="19.899999999999999" customHeight="1" x14ac:dyDescent="0.25">
      <c r="A616" s="91"/>
      <c r="B616" s="91"/>
    </row>
    <row r="617" spans="1:2" ht="19.899999999999999" customHeight="1" x14ac:dyDescent="0.25">
      <c r="A617" s="91"/>
      <c r="B617" s="91"/>
    </row>
    <row r="618" spans="1:2" ht="19.899999999999999" customHeight="1" x14ac:dyDescent="0.25">
      <c r="A618" s="91"/>
      <c r="B618" s="91"/>
    </row>
    <row r="619" spans="1:2" ht="19.899999999999999" customHeight="1" x14ac:dyDescent="0.25">
      <c r="A619" s="91"/>
      <c r="B619" s="91"/>
    </row>
    <row r="620" spans="1:2" ht="19.899999999999999" customHeight="1" x14ac:dyDescent="0.25">
      <c r="A620" s="91"/>
      <c r="B620" s="91"/>
    </row>
    <row r="621" spans="1:2" ht="19.899999999999999" customHeight="1" x14ac:dyDescent="0.25">
      <c r="A621" s="91"/>
      <c r="B621" s="91"/>
    </row>
    <row r="622" spans="1:2" ht="19.899999999999999" customHeight="1" x14ac:dyDescent="0.25">
      <c r="A622" s="91"/>
      <c r="B622" s="91"/>
    </row>
    <row r="623" spans="1:2" ht="19.899999999999999" customHeight="1" x14ac:dyDescent="0.25">
      <c r="A623" s="91"/>
      <c r="B623" s="91"/>
    </row>
    <row r="624" spans="1:2" ht="19.899999999999999" customHeight="1" x14ac:dyDescent="0.25">
      <c r="A624" s="91"/>
      <c r="B624" s="91"/>
    </row>
    <row r="625" spans="1:2" ht="19.899999999999999" customHeight="1" x14ac:dyDescent="0.25">
      <c r="A625" s="91"/>
      <c r="B625" s="91"/>
    </row>
    <row r="626" spans="1:2" ht="19.899999999999999" customHeight="1" x14ac:dyDescent="0.25">
      <c r="A626" s="91"/>
      <c r="B626" s="91"/>
    </row>
    <row r="627" spans="1:2" ht="19.899999999999999" customHeight="1" x14ac:dyDescent="0.25">
      <c r="A627" s="91"/>
      <c r="B627" s="91"/>
    </row>
    <row r="628" spans="1:2" ht="19.899999999999999" customHeight="1" x14ac:dyDescent="0.25">
      <c r="A628" s="91"/>
      <c r="B628" s="91"/>
    </row>
    <row r="629" spans="1:2" ht="19.899999999999999" customHeight="1" x14ac:dyDescent="0.25">
      <c r="A629" s="91"/>
      <c r="B629" s="91"/>
    </row>
    <row r="630" spans="1:2" ht="19.899999999999999" customHeight="1" x14ac:dyDescent="0.25">
      <c r="A630" s="91"/>
      <c r="B630" s="91"/>
    </row>
    <row r="631" spans="1:2" ht="19.899999999999999" customHeight="1" x14ac:dyDescent="0.25">
      <c r="A631" s="91"/>
      <c r="B631" s="91"/>
    </row>
    <row r="632" spans="1:2" ht="19.899999999999999" customHeight="1" x14ac:dyDescent="0.25">
      <c r="A632" s="91"/>
      <c r="B632" s="91"/>
    </row>
    <row r="633" spans="1:2" ht="19.899999999999999" customHeight="1" x14ac:dyDescent="0.25">
      <c r="A633" s="91"/>
      <c r="B633" s="91"/>
    </row>
    <row r="634" spans="1:2" ht="19.899999999999999" customHeight="1" x14ac:dyDescent="0.25">
      <c r="A634" s="91"/>
      <c r="B634" s="91"/>
    </row>
    <row r="635" spans="1:2" ht="19.899999999999999" customHeight="1" x14ac:dyDescent="0.25">
      <c r="A635" s="91"/>
      <c r="B635" s="91"/>
    </row>
    <row r="636" spans="1:2" ht="19.899999999999999" customHeight="1" x14ac:dyDescent="0.25">
      <c r="A636" s="91"/>
      <c r="B636" s="91"/>
    </row>
    <row r="637" spans="1:2" ht="19.899999999999999" customHeight="1" x14ac:dyDescent="0.25">
      <c r="A637" s="91"/>
      <c r="B637" s="91"/>
    </row>
    <row r="638" spans="1:2" ht="19.899999999999999" customHeight="1" x14ac:dyDescent="0.25">
      <c r="A638" s="91"/>
      <c r="B638" s="91"/>
    </row>
    <row r="639" spans="1:2" ht="19.899999999999999" customHeight="1" x14ac:dyDescent="0.25">
      <c r="A639" s="91"/>
      <c r="B639" s="91"/>
    </row>
    <row r="640" spans="1:2" ht="19.899999999999999" customHeight="1" x14ac:dyDescent="0.25">
      <c r="A640" s="91"/>
      <c r="B640" s="91"/>
    </row>
    <row r="641" spans="1:2" ht="19.899999999999999" customHeight="1" x14ac:dyDescent="0.25">
      <c r="A641" s="91"/>
      <c r="B641" s="91"/>
    </row>
    <row r="642" spans="1:2" ht="19.899999999999999" customHeight="1" x14ac:dyDescent="0.25">
      <c r="A642" s="91"/>
      <c r="B642" s="91"/>
    </row>
    <row r="643" spans="1:2" ht="19.899999999999999" customHeight="1" x14ac:dyDescent="0.25">
      <c r="A643" s="91"/>
      <c r="B643" s="91"/>
    </row>
    <row r="644" spans="1:2" ht="19.899999999999999" customHeight="1" x14ac:dyDescent="0.25">
      <c r="A644" s="91"/>
      <c r="B644" s="91"/>
    </row>
    <row r="645" spans="1:2" ht="19.899999999999999" customHeight="1" x14ac:dyDescent="0.25">
      <c r="A645" s="91"/>
      <c r="B645" s="91"/>
    </row>
    <row r="646" spans="1:2" ht="19.899999999999999" customHeight="1" x14ac:dyDescent="0.25">
      <c r="A646" s="91"/>
      <c r="B646" s="91"/>
    </row>
    <row r="647" spans="1:2" ht="19.899999999999999" customHeight="1" x14ac:dyDescent="0.25">
      <c r="A647" s="91"/>
      <c r="B647" s="91"/>
    </row>
    <row r="648" spans="1:2" ht="19.899999999999999" customHeight="1" x14ac:dyDescent="0.25">
      <c r="A648" s="91"/>
      <c r="B648" s="91"/>
    </row>
    <row r="649" spans="1:2" ht="19.899999999999999" customHeight="1" x14ac:dyDescent="0.25">
      <c r="A649" s="91"/>
      <c r="B649" s="91"/>
    </row>
    <row r="650" spans="1:2" ht="19.899999999999999" customHeight="1" x14ac:dyDescent="0.25">
      <c r="A650" s="91"/>
      <c r="B650" s="91"/>
    </row>
    <row r="651" spans="1:2" ht="19.899999999999999" customHeight="1" x14ac:dyDescent="0.25">
      <c r="A651" s="91"/>
      <c r="B651" s="91"/>
    </row>
    <row r="652" spans="1:2" ht="19.899999999999999" customHeight="1" x14ac:dyDescent="0.25">
      <c r="A652" s="91"/>
      <c r="B652" s="91"/>
    </row>
    <row r="653" spans="1:2" ht="19.899999999999999" customHeight="1" x14ac:dyDescent="0.25">
      <c r="A653" s="91"/>
      <c r="B653" s="91"/>
    </row>
    <row r="654" spans="1:2" ht="19.899999999999999" customHeight="1" x14ac:dyDescent="0.25">
      <c r="A654" s="91"/>
      <c r="B654" s="91"/>
    </row>
    <row r="655" spans="1:2" ht="19.899999999999999" customHeight="1" x14ac:dyDescent="0.25">
      <c r="A655" s="91"/>
      <c r="B655" s="91"/>
    </row>
    <row r="656" spans="1:2" ht="19.899999999999999" customHeight="1" x14ac:dyDescent="0.25">
      <c r="A656" s="91"/>
      <c r="B656" s="91"/>
    </row>
    <row r="657" spans="1:2" ht="19.899999999999999" customHeight="1" x14ac:dyDescent="0.25">
      <c r="A657" s="91"/>
      <c r="B657" s="91"/>
    </row>
    <row r="658" spans="1:2" ht="19.899999999999999" customHeight="1" x14ac:dyDescent="0.25">
      <c r="A658" s="91"/>
      <c r="B658" s="91"/>
    </row>
    <row r="659" spans="1:2" ht="19.899999999999999" customHeight="1" x14ac:dyDescent="0.25">
      <c r="A659" s="91"/>
      <c r="B659" s="91"/>
    </row>
    <row r="660" spans="1:2" ht="19.899999999999999" customHeight="1" x14ac:dyDescent="0.25">
      <c r="A660" s="91"/>
      <c r="B660" s="91"/>
    </row>
    <row r="661" spans="1:2" ht="19.899999999999999" customHeight="1" x14ac:dyDescent="0.25">
      <c r="A661" s="91"/>
      <c r="B661" s="91"/>
    </row>
    <row r="662" spans="1:2" ht="19.899999999999999" customHeight="1" x14ac:dyDescent="0.25">
      <c r="A662" s="91"/>
      <c r="B662" s="91"/>
    </row>
    <row r="663" spans="1:2" ht="19.899999999999999" customHeight="1" x14ac:dyDescent="0.25">
      <c r="A663" s="91"/>
      <c r="B663" s="91"/>
    </row>
    <row r="664" spans="1:2" ht="19.899999999999999" customHeight="1" x14ac:dyDescent="0.25">
      <c r="A664" s="91"/>
      <c r="B664" s="91"/>
    </row>
    <row r="665" spans="1:2" ht="19.899999999999999" customHeight="1" x14ac:dyDescent="0.25">
      <c r="A665" s="91"/>
      <c r="B665" s="91"/>
    </row>
    <row r="666" spans="1:2" ht="19.899999999999999" customHeight="1" x14ac:dyDescent="0.25">
      <c r="A666" s="91"/>
      <c r="B666" s="91"/>
    </row>
    <row r="667" spans="1:2" ht="19.899999999999999" customHeight="1" x14ac:dyDescent="0.25">
      <c r="A667" s="91"/>
      <c r="B667" s="91"/>
    </row>
    <row r="668" spans="1:2" ht="19.899999999999999" customHeight="1" x14ac:dyDescent="0.25">
      <c r="A668" s="91"/>
      <c r="B668" s="91"/>
    </row>
    <row r="669" spans="1:2" ht="19.899999999999999" customHeight="1" x14ac:dyDescent="0.25">
      <c r="A669" s="91"/>
      <c r="B669" s="91"/>
    </row>
    <row r="670" spans="1:2" ht="19.899999999999999" customHeight="1" x14ac:dyDescent="0.25">
      <c r="A670" s="91"/>
      <c r="B670" s="91"/>
    </row>
    <row r="671" spans="1:2" ht="19.899999999999999" customHeight="1" x14ac:dyDescent="0.25">
      <c r="A671" s="91"/>
      <c r="B671" s="91"/>
    </row>
    <row r="672" spans="1:2" ht="19.899999999999999" customHeight="1" x14ac:dyDescent="0.25">
      <c r="A672" s="91"/>
      <c r="B672" s="91"/>
    </row>
    <row r="673" spans="1:2" ht="19.899999999999999" customHeight="1" x14ac:dyDescent="0.25">
      <c r="A673" s="91"/>
      <c r="B673" s="91"/>
    </row>
    <row r="674" spans="1:2" ht="19.899999999999999" customHeight="1" x14ac:dyDescent="0.25">
      <c r="A674" s="91"/>
      <c r="B674" s="91"/>
    </row>
    <row r="675" spans="1:2" ht="19.899999999999999" customHeight="1" x14ac:dyDescent="0.25">
      <c r="A675" s="91"/>
      <c r="B675" s="91"/>
    </row>
    <row r="676" spans="1:2" ht="19.899999999999999" customHeight="1" x14ac:dyDescent="0.25">
      <c r="A676" s="91"/>
      <c r="B676" s="91"/>
    </row>
    <row r="677" spans="1:2" ht="19.899999999999999" customHeight="1" x14ac:dyDescent="0.25">
      <c r="A677" s="91"/>
      <c r="B677" s="91"/>
    </row>
    <row r="678" spans="1:2" ht="19.899999999999999" customHeight="1" x14ac:dyDescent="0.25">
      <c r="A678" s="91"/>
      <c r="B678" s="91"/>
    </row>
    <row r="679" spans="1:2" ht="19.899999999999999" customHeight="1" x14ac:dyDescent="0.25">
      <c r="A679" s="91"/>
      <c r="B679" s="91"/>
    </row>
    <row r="680" spans="1:2" ht="19.899999999999999" customHeight="1" x14ac:dyDescent="0.25">
      <c r="A680" s="91"/>
      <c r="B680" s="91"/>
    </row>
    <row r="681" spans="1:2" ht="19.899999999999999" customHeight="1" x14ac:dyDescent="0.25">
      <c r="A681" s="91"/>
      <c r="B681" s="91"/>
    </row>
    <row r="682" spans="1:2" ht="19.899999999999999" customHeight="1" x14ac:dyDescent="0.25">
      <c r="A682" s="91"/>
      <c r="B682" s="91"/>
    </row>
    <row r="683" spans="1:2" ht="19.899999999999999" customHeight="1" x14ac:dyDescent="0.25">
      <c r="A683" s="91"/>
      <c r="B683" s="91"/>
    </row>
    <row r="684" spans="1:2" ht="19.899999999999999" customHeight="1" x14ac:dyDescent="0.25">
      <c r="A684" s="91"/>
      <c r="B684" s="91"/>
    </row>
    <row r="685" spans="1:2" ht="19.899999999999999" customHeight="1" x14ac:dyDescent="0.25">
      <c r="A685" s="91"/>
      <c r="B685" s="91"/>
    </row>
    <row r="686" spans="1:2" ht="19.899999999999999" customHeight="1" x14ac:dyDescent="0.25">
      <c r="A686" s="91"/>
      <c r="B686" s="91"/>
    </row>
    <row r="687" spans="1:2" ht="19.899999999999999" customHeight="1" x14ac:dyDescent="0.25">
      <c r="A687" s="91"/>
      <c r="B687" s="91"/>
    </row>
    <row r="688" spans="1:2" ht="19.899999999999999" customHeight="1" x14ac:dyDescent="0.25">
      <c r="A688" s="91"/>
      <c r="B688" s="91"/>
    </row>
    <row r="689" spans="1:2" ht="19.899999999999999" customHeight="1" x14ac:dyDescent="0.25">
      <c r="A689" s="91"/>
      <c r="B689" s="91"/>
    </row>
    <row r="690" spans="1:2" ht="19.899999999999999" customHeight="1" x14ac:dyDescent="0.25">
      <c r="A690" s="91"/>
      <c r="B690" s="91"/>
    </row>
    <row r="691" spans="1:2" ht="19.899999999999999" customHeight="1" x14ac:dyDescent="0.25">
      <c r="A691" s="91"/>
      <c r="B691" s="91"/>
    </row>
    <row r="692" spans="1:2" ht="19.899999999999999" customHeight="1" x14ac:dyDescent="0.25">
      <c r="A692" s="91"/>
      <c r="B692" s="91"/>
    </row>
    <row r="693" spans="1:2" ht="19.899999999999999" customHeight="1" x14ac:dyDescent="0.25">
      <c r="A693" s="91"/>
      <c r="B693" s="91"/>
    </row>
    <row r="694" spans="1:2" ht="19.899999999999999" customHeight="1" x14ac:dyDescent="0.25">
      <c r="A694" s="91"/>
      <c r="B694" s="91"/>
    </row>
    <row r="695" spans="1:2" ht="19.899999999999999" customHeight="1" x14ac:dyDescent="0.25">
      <c r="A695" s="91"/>
      <c r="B695" s="91"/>
    </row>
    <row r="696" spans="1:2" ht="19.899999999999999" customHeight="1" x14ac:dyDescent="0.25">
      <c r="A696" s="91"/>
      <c r="B696" s="91"/>
    </row>
    <row r="697" spans="1:2" ht="19.899999999999999" customHeight="1" x14ac:dyDescent="0.25">
      <c r="A697" s="91"/>
      <c r="B697" s="91"/>
    </row>
    <row r="698" spans="1:2" ht="19.899999999999999" customHeight="1" x14ac:dyDescent="0.25">
      <c r="A698" s="91"/>
      <c r="B698" s="91"/>
    </row>
    <row r="699" spans="1:2" ht="19.899999999999999" customHeight="1" x14ac:dyDescent="0.25">
      <c r="A699" s="91"/>
      <c r="B699" s="91"/>
    </row>
    <row r="700" spans="1:2" ht="19.899999999999999" customHeight="1" x14ac:dyDescent="0.25">
      <c r="A700" s="91"/>
      <c r="B700" s="91"/>
    </row>
    <row r="701" spans="1:2" ht="19.899999999999999" customHeight="1" x14ac:dyDescent="0.25">
      <c r="A701" s="91"/>
      <c r="B701" s="91"/>
    </row>
    <row r="702" spans="1:2" ht="19.899999999999999" customHeight="1" x14ac:dyDescent="0.25">
      <c r="A702" s="91"/>
      <c r="B702" s="91"/>
    </row>
    <row r="703" spans="1:2" ht="19.899999999999999" customHeight="1" x14ac:dyDescent="0.25">
      <c r="A703" s="91"/>
      <c r="B703" s="91"/>
    </row>
    <row r="704" spans="1:2" ht="19.899999999999999" customHeight="1" x14ac:dyDescent="0.25">
      <c r="A704" s="91"/>
      <c r="B704" s="91"/>
    </row>
    <row r="705" spans="1:2" ht="19.899999999999999" customHeight="1" x14ac:dyDescent="0.25">
      <c r="A705" s="91"/>
      <c r="B705" s="91"/>
    </row>
    <row r="706" spans="1:2" ht="19.899999999999999" customHeight="1" x14ac:dyDescent="0.25">
      <c r="A706" s="91"/>
      <c r="B706" s="91"/>
    </row>
    <row r="707" spans="1:2" ht="19.899999999999999" customHeight="1" x14ac:dyDescent="0.25">
      <c r="A707" s="91"/>
      <c r="B707" s="91"/>
    </row>
    <row r="708" spans="1:2" ht="19.899999999999999" customHeight="1" x14ac:dyDescent="0.25">
      <c r="A708" s="91"/>
      <c r="B708" s="91"/>
    </row>
    <row r="709" spans="1:2" ht="19.899999999999999" customHeight="1" x14ac:dyDescent="0.25">
      <c r="A709" s="91"/>
      <c r="B709" s="91"/>
    </row>
    <row r="710" spans="1:2" ht="19.899999999999999" customHeight="1" x14ac:dyDescent="0.25">
      <c r="A710" s="91"/>
      <c r="B710" s="91"/>
    </row>
    <row r="711" spans="1:2" ht="19.899999999999999" customHeight="1" x14ac:dyDescent="0.25">
      <c r="A711" s="91"/>
      <c r="B711" s="91"/>
    </row>
    <row r="712" spans="1:2" ht="19.899999999999999" customHeight="1" x14ac:dyDescent="0.25">
      <c r="A712" s="91"/>
      <c r="B712" s="91"/>
    </row>
    <row r="713" spans="1:2" ht="19.899999999999999" customHeight="1" x14ac:dyDescent="0.25">
      <c r="A713" s="91"/>
      <c r="B713" s="91"/>
    </row>
    <row r="714" spans="1:2" ht="19.899999999999999" customHeight="1" x14ac:dyDescent="0.25">
      <c r="A714" s="91"/>
      <c r="B714" s="91"/>
    </row>
    <row r="715" spans="1:2" ht="19.899999999999999" customHeight="1" x14ac:dyDescent="0.25">
      <c r="A715" s="91"/>
      <c r="B715" s="91"/>
    </row>
    <row r="716" spans="1:2" ht="19.899999999999999" customHeight="1" x14ac:dyDescent="0.25">
      <c r="A716" s="91"/>
      <c r="B716" s="91"/>
    </row>
    <row r="717" spans="1:2" ht="19.899999999999999" customHeight="1" x14ac:dyDescent="0.25">
      <c r="A717" s="91"/>
      <c r="B717" s="91"/>
    </row>
    <row r="718" spans="1:2" ht="19.899999999999999" customHeight="1" x14ac:dyDescent="0.25">
      <c r="A718" s="91"/>
      <c r="B718" s="91"/>
    </row>
    <row r="719" spans="1:2" ht="19.899999999999999" customHeight="1" x14ac:dyDescent="0.25">
      <c r="A719" s="91"/>
      <c r="B719" s="91"/>
    </row>
    <row r="720" spans="1:2" ht="19.899999999999999" customHeight="1" x14ac:dyDescent="0.25">
      <c r="A720" s="91"/>
      <c r="B720" s="91"/>
    </row>
    <row r="721" spans="1:2" ht="19.899999999999999" customHeight="1" x14ac:dyDescent="0.25">
      <c r="A721" s="89"/>
      <c r="B721" s="90"/>
    </row>
    <row r="722" spans="1:2" ht="19.899999999999999" customHeight="1" x14ac:dyDescent="0.25">
      <c r="A722" s="89"/>
      <c r="B722" s="90"/>
    </row>
    <row r="723" spans="1:2" ht="19.899999999999999" customHeight="1" x14ac:dyDescent="0.25">
      <c r="A723" s="89"/>
      <c r="B723" s="90"/>
    </row>
    <row r="724" spans="1:2" ht="19.899999999999999" customHeight="1" x14ac:dyDescent="0.25">
      <c r="A724" s="89"/>
      <c r="B724" s="90"/>
    </row>
    <row r="725" spans="1:2" ht="19.899999999999999" customHeight="1" x14ac:dyDescent="0.25">
      <c r="A725" s="89"/>
      <c r="B725" s="90"/>
    </row>
    <row r="726" spans="1:2" ht="19.899999999999999" customHeight="1" x14ac:dyDescent="0.25">
      <c r="A726" s="89"/>
      <c r="B726" s="90"/>
    </row>
    <row r="727" spans="1:2" ht="19.899999999999999" customHeight="1" x14ac:dyDescent="0.25">
      <c r="A727" s="89"/>
      <c r="B727" s="90"/>
    </row>
    <row r="728" spans="1:2" ht="19.899999999999999" customHeight="1" x14ac:dyDescent="0.25">
      <c r="A728" s="89"/>
      <c r="B728" s="90"/>
    </row>
    <row r="729" spans="1:2" ht="19.899999999999999" customHeight="1" x14ac:dyDescent="0.25">
      <c r="A729" s="89"/>
      <c r="B729" s="90"/>
    </row>
    <row r="730" spans="1:2" ht="19.899999999999999" customHeight="1" x14ac:dyDescent="0.25">
      <c r="A730" s="89"/>
      <c r="B730" s="90"/>
    </row>
    <row r="731" spans="1:2" ht="19.899999999999999" customHeight="1" x14ac:dyDescent="0.25">
      <c r="A731" s="89"/>
      <c r="B731" s="90"/>
    </row>
    <row r="732" spans="1:2" ht="19.899999999999999" customHeight="1" x14ac:dyDescent="0.25">
      <c r="A732" s="89"/>
      <c r="B732" s="90"/>
    </row>
    <row r="733" spans="1:2" ht="19.899999999999999" customHeight="1" x14ac:dyDescent="0.25">
      <c r="A733" s="89"/>
      <c r="B733" s="90"/>
    </row>
    <row r="734" spans="1:2" ht="19.899999999999999" customHeight="1" x14ac:dyDescent="0.25">
      <c r="A734" s="89"/>
      <c r="B734" s="90"/>
    </row>
    <row r="735" spans="1:2" ht="19.899999999999999" customHeight="1" x14ac:dyDescent="0.25">
      <c r="A735" s="89"/>
      <c r="B735" s="90"/>
    </row>
    <row r="736" spans="1:2" ht="19.899999999999999" customHeight="1" x14ac:dyDescent="0.25">
      <c r="A736" s="89"/>
      <c r="B736" s="90"/>
    </row>
    <row r="737" spans="1:2" ht="19.899999999999999" customHeight="1" x14ac:dyDescent="0.25">
      <c r="A737" s="89"/>
      <c r="B737" s="90"/>
    </row>
    <row r="738" spans="1:2" ht="19.899999999999999" customHeight="1" x14ac:dyDescent="0.25">
      <c r="A738" s="89"/>
      <c r="B738" s="90"/>
    </row>
    <row r="739" spans="1:2" ht="19.899999999999999" customHeight="1" x14ac:dyDescent="0.25">
      <c r="A739" s="89"/>
      <c r="B739" s="90"/>
    </row>
    <row r="740" spans="1:2" ht="19.899999999999999" customHeight="1" x14ac:dyDescent="0.25">
      <c r="A740" s="89"/>
      <c r="B740" s="90"/>
    </row>
    <row r="741" spans="1:2" ht="19.899999999999999" customHeight="1" x14ac:dyDescent="0.25">
      <c r="A741" s="89"/>
      <c r="B741" s="90"/>
    </row>
    <row r="742" spans="1:2" ht="19.899999999999999" customHeight="1" x14ac:dyDescent="0.25">
      <c r="A742" s="89"/>
      <c r="B742" s="90"/>
    </row>
    <row r="743" spans="1:2" ht="19.899999999999999" customHeight="1" x14ac:dyDescent="0.25">
      <c r="A743" s="89"/>
      <c r="B743" s="90"/>
    </row>
    <row r="744" spans="1:2" ht="19.899999999999999" customHeight="1" x14ac:dyDescent="0.25">
      <c r="A744" s="89"/>
      <c r="B744" s="90"/>
    </row>
    <row r="745" spans="1:2" ht="19.899999999999999" customHeight="1" x14ac:dyDescent="0.25">
      <c r="A745" s="89"/>
      <c r="B745" s="90"/>
    </row>
    <row r="746" spans="1:2" ht="19.899999999999999" customHeight="1" x14ac:dyDescent="0.25">
      <c r="A746" s="89"/>
      <c r="B746" s="90"/>
    </row>
    <row r="747" spans="1:2" ht="19.899999999999999" customHeight="1" x14ac:dyDescent="0.25">
      <c r="A747" s="89"/>
      <c r="B747" s="90"/>
    </row>
    <row r="748" spans="1:2" ht="19.899999999999999" customHeight="1" x14ac:dyDescent="0.25">
      <c r="A748" s="89"/>
      <c r="B748" s="90"/>
    </row>
    <row r="749" spans="1:2" ht="19.899999999999999" customHeight="1" x14ac:dyDescent="0.25">
      <c r="A749" s="89"/>
      <c r="B749" s="90"/>
    </row>
    <row r="750" spans="1:2" ht="19.899999999999999" customHeight="1" x14ac:dyDescent="0.25">
      <c r="A750" s="89"/>
      <c r="B750" s="90"/>
    </row>
    <row r="751" spans="1:2" ht="19.899999999999999" customHeight="1" x14ac:dyDescent="0.25">
      <c r="A751" s="89"/>
      <c r="B751" s="90"/>
    </row>
    <row r="752" spans="1:2" ht="19.899999999999999" customHeight="1" x14ac:dyDescent="0.25">
      <c r="A752" s="89"/>
      <c r="B752" s="90"/>
    </row>
    <row r="753" spans="1:2" ht="19.899999999999999" customHeight="1" x14ac:dyDescent="0.25">
      <c r="A753" s="89"/>
      <c r="B753" s="90"/>
    </row>
    <row r="754" spans="1:2" ht="19.899999999999999" customHeight="1" x14ac:dyDescent="0.25">
      <c r="A754" s="89"/>
      <c r="B754" s="90"/>
    </row>
    <row r="755" spans="1:2" ht="19.899999999999999" customHeight="1" x14ac:dyDescent="0.25">
      <c r="A755" s="89"/>
      <c r="B755" s="90"/>
    </row>
    <row r="756" spans="1:2" ht="19.899999999999999" customHeight="1" x14ac:dyDescent="0.25">
      <c r="A756" s="89"/>
      <c r="B756" s="90"/>
    </row>
    <row r="757" spans="1:2" ht="19.899999999999999" customHeight="1" x14ac:dyDescent="0.25">
      <c r="A757" s="89"/>
      <c r="B757" s="90"/>
    </row>
    <row r="758" spans="1:2" ht="19.899999999999999" customHeight="1" x14ac:dyDescent="0.25">
      <c r="A758" s="89"/>
      <c r="B758" s="90"/>
    </row>
    <row r="759" spans="1:2" ht="19.899999999999999" customHeight="1" x14ac:dyDescent="0.25">
      <c r="A759" s="89"/>
      <c r="B759" s="90"/>
    </row>
    <row r="760" spans="1:2" ht="19.899999999999999" customHeight="1" x14ac:dyDescent="0.25">
      <c r="A760" s="89"/>
      <c r="B760" s="90"/>
    </row>
    <row r="761" spans="1:2" ht="19.899999999999999" customHeight="1" x14ac:dyDescent="0.25">
      <c r="A761" s="89"/>
      <c r="B761" s="90"/>
    </row>
    <row r="762" spans="1:2" ht="19.899999999999999" customHeight="1" x14ac:dyDescent="0.25">
      <c r="A762" s="89"/>
      <c r="B762" s="90"/>
    </row>
    <row r="763" spans="1:2" ht="19.899999999999999" customHeight="1" x14ac:dyDescent="0.25">
      <c r="A763" s="89"/>
      <c r="B763" s="90"/>
    </row>
    <row r="764" spans="1:2" ht="19.899999999999999" customHeight="1" x14ac:dyDescent="0.25">
      <c r="A764" s="89"/>
      <c r="B764" s="90"/>
    </row>
    <row r="765" spans="1:2" ht="19.899999999999999" customHeight="1" x14ac:dyDescent="0.25">
      <c r="A765" s="89"/>
      <c r="B765" s="90"/>
    </row>
    <row r="766" spans="1:2" ht="19.899999999999999" customHeight="1" x14ac:dyDescent="0.25">
      <c r="A766" s="89"/>
      <c r="B766" s="90"/>
    </row>
    <row r="767" spans="1:2" ht="19.899999999999999" customHeight="1" x14ac:dyDescent="0.25">
      <c r="A767" s="89"/>
      <c r="B767" s="90"/>
    </row>
    <row r="768" spans="1:2" ht="19.899999999999999" customHeight="1" x14ac:dyDescent="0.25">
      <c r="A768" s="89"/>
      <c r="B768" s="90"/>
    </row>
    <row r="769" spans="1:2" ht="19.899999999999999" customHeight="1" x14ac:dyDescent="0.25">
      <c r="A769" s="89"/>
      <c r="B769" s="90"/>
    </row>
    <row r="770" spans="1:2" ht="19.899999999999999" customHeight="1" x14ac:dyDescent="0.25">
      <c r="A770" s="89"/>
      <c r="B770" s="90"/>
    </row>
    <row r="771" spans="1:2" ht="19.899999999999999" customHeight="1" x14ac:dyDescent="0.25">
      <c r="A771" s="89"/>
      <c r="B771" s="90"/>
    </row>
    <row r="772" spans="1:2" ht="19.899999999999999" customHeight="1" x14ac:dyDescent="0.25">
      <c r="A772" s="89"/>
      <c r="B772" s="90"/>
    </row>
    <row r="773" spans="1:2" ht="19.899999999999999" customHeight="1" x14ac:dyDescent="0.25">
      <c r="A773" s="89"/>
      <c r="B773" s="90"/>
    </row>
    <row r="774" spans="1:2" ht="19.899999999999999" customHeight="1" x14ac:dyDescent="0.25">
      <c r="A774" s="89"/>
      <c r="B774" s="90"/>
    </row>
    <row r="775" spans="1:2" ht="19.899999999999999" customHeight="1" x14ac:dyDescent="0.25">
      <c r="A775" s="89"/>
      <c r="B775" s="90"/>
    </row>
    <row r="776" spans="1:2" ht="19.899999999999999" customHeight="1" x14ac:dyDescent="0.25">
      <c r="A776" s="89"/>
      <c r="B776" s="90"/>
    </row>
    <row r="777" spans="1:2" ht="19.899999999999999" customHeight="1" x14ac:dyDescent="0.25">
      <c r="A777" s="89"/>
      <c r="B777" s="90"/>
    </row>
    <row r="778" spans="1:2" ht="19.899999999999999" customHeight="1" x14ac:dyDescent="0.25">
      <c r="A778" s="89"/>
      <c r="B778" s="90"/>
    </row>
    <row r="779" spans="1:2" ht="19.899999999999999" customHeight="1" x14ac:dyDescent="0.25">
      <c r="A779" s="89"/>
      <c r="B779" s="90"/>
    </row>
    <row r="780" spans="1:2" ht="19.899999999999999" customHeight="1" x14ac:dyDescent="0.25">
      <c r="A780" s="89"/>
      <c r="B780" s="90"/>
    </row>
    <row r="781" spans="1:2" ht="19.899999999999999" customHeight="1" x14ac:dyDescent="0.25">
      <c r="A781" s="89"/>
      <c r="B781" s="90"/>
    </row>
    <row r="782" spans="1:2" ht="19.899999999999999" customHeight="1" x14ac:dyDescent="0.25">
      <c r="A782" s="89"/>
      <c r="B782" s="90"/>
    </row>
    <row r="783" spans="1:2" ht="19.899999999999999" customHeight="1" x14ac:dyDescent="0.25">
      <c r="A783" s="89"/>
      <c r="B783" s="90"/>
    </row>
    <row r="784" spans="1:2" ht="19.899999999999999" customHeight="1" x14ac:dyDescent="0.25">
      <c r="A784" s="89"/>
      <c r="B784" s="90"/>
    </row>
    <row r="785" spans="1:2" ht="19.899999999999999" customHeight="1" x14ac:dyDescent="0.25">
      <c r="A785" s="89"/>
      <c r="B785" s="90"/>
    </row>
    <row r="786" spans="1:2" ht="19.899999999999999" customHeight="1" x14ac:dyDescent="0.25">
      <c r="A786" s="89"/>
      <c r="B786" s="90"/>
    </row>
    <row r="787" spans="1:2" ht="19.899999999999999" customHeight="1" x14ac:dyDescent="0.25">
      <c r="A787" s="89"/>
      <c r="B787" s="90"/>
    </row>
    <row r="788" spans="1:2" ht="19.899999999999999" customHeight="1" x14ac:dyDescent="0.25">
      <c r="A788" s="89"/>
      <c r="B788" s="90"/>
    </row>
    <row r="789" spans="1:2" ht="19.899999999999999" customHeight="1" x14ac:dyDescent="0.25">
      <c r="A789" s="89"/>
      <c r="B789" s="90"/>
    </row>
    <row r="790" spans="1:2" ht="19.899999999999999" customHeight="1" x14ac:dyDescent="0.25">
      <c r="A790" s="89"/>
      <c r="B790" s="90"/>
    </row>
    <row r="791" spans="1:2" ht="19.899999999999999" customHeight="1" x14ac:dyDescent="0.25">
      <c r="A791" s="89"/>
      <c r="B791" s="90"/>
    </row>
    <row r="792" spans="1:2" ht="19.899999999999999" customHeight="1" x14ac:dyDescent="0.25">
      <c r="A792" s="89"/>
      <c r="B792" s="90"/>
    </row>
    <row r="793" spans="1:2" ht="19.899999999999999" customHeight="1" x14ac:dyDescent="0.25">
      <c r="A793" s="89"/>
      <c r="B793" s="90"/>
    </row>
    <row r="794" spans="1:2" ht="19.899999999999999" customHeight="1" x14ac:dyDescent="0.25">
      <c r="A794" s="89"/>
      <c r="B794" s="90"/>
    </row>
    <row r="795" spans="1:2" ht="19.899999999999999" customHeight="1" x14ac:dyDescent="0.25">
      <c r="A795" s="89"/>
      <c r="B795" s="90"/>
    </row>
    <row r="796" spans="1:2" ht="19.899999999999999" customHeight="1" x14ac:dyDescent="0.25">
      <c r="A796" s="89"/>
      <c r="B796" s="90"/>
    </row>
    <row r="797" spans="1:2" ht="19.899999999999999" customHeight="1" x14ac:dyDescent="0.25">
      <c r="A797" s="89"/>
      <c r="B797" s="90"/>
    </row>
    <row r="798" spans="1:2" ht="19.899999999999999" customHeight="1" x14ac:dyDescent="0.25">
      <c r="A798" s="89"/>
      <c r="B798" s="90"/>
    </row>
    <row r="799" spans="1:2" ht="19.899999999999999" customHeight="1" x14ac:dyDescent="0.25">
      <c r="A799" s="89"/>
      <c r="B799" s="90"/>
    </row>
    <row r="800" spans="1:2" ht="19.899999999999999" customHeight="1" x14ac:dyDescent="0.25">
      <c r="A800" s="89"/>
      <c r="B800" s="90"/>
    </row>
    <row r="801" spans="1:2" ht="19.899999999999999" customHeight="1" x14ac:dyDescent="0.25">
      <c r="A801" s="89"/>
      <c r="B801" s="90"/>
    </row>
    <row r="802" spans="1:2" ht="19.899999999999999" customHeight="1" x14ac:dyDescent="0.25">
      <c r="A802" s="89"/>
      <c r="B802" s="90"/>
    </row>
    <row r="803" spans="1:2" ht="19.899999999999999" customHeight="1" x14ac:dyDescent="0.25">
      <c r="A803" s="89"/>
      <c r="B803" s="90"/>
    </row>
    <row r="804" spans="1:2" ht="19.899999999999999" customHeight="1" x14ac:dyDescent="0.25">
      <c r="A804" s="89"/>
      <c r="B804" s="90"/>
    </row>
    <row r="805" spans="1:2" ht="19.899999999999999" customHeight="1" x14ac:dyDescent="0.25">
      <c r="A805" s="89"/>
      <c r="B805" s="90"/>
    </row>
    <row r="806" spans="1:2" ht="19.899999999999999" customHeight="1" x14ac:dyDescent="0.25">
      <c r="A806" s="89"/>
      <c r="B806" s="90"/>
    </row>
    <row r="807" spans="1:2" ht="19.899999999999999" customHeight="1" x14ac:dyDescent="0.25">
      <c r="A807" s="89"/>
      <c r="B807" s="90"/>
    </row>
    <row r="808" spans="1:2" ht="19.899999999999999" customHeight="1" x14ac:dyDescent="0.25">
      <c r="A808" s="89"/>
      <c r="B808" s="90"/>
    </row>
    <row r="809" spans="1:2" ht="19.899999999999999" customHeight="1" x14ac:dyDescent="0.25">
      <c r="A809" s="89"/>
      <c r="B809" s="90"/>
    </row>
    <row r="810" spans="1:2" ht="19.899999999999999" customHeight="1" x14ac:dyDescent="0.25">
      <c r="A810" s="89"/>
      <c r="B810" s="90"/>
    </row>
    <row r="811" spans="1:2" ht="19.899999999999999" customHeight="1" x14ac:dyDescent="0.25">
      <c r="A811" s="89"/>
      <c r="B811" s="90"/>
    </row>
    <row r="812" spans="1:2" ht="19.899999999999999" customHeight="1" x14ac:dyDescent="0.25">
      <c r="A812" s="89"/>
      <c r="B812" s="90"/>
    </row>
    <row r="813" spans="1:2" ht="19.899999999999999" customHeight="1" x14ac:dyDescent="0.25">
      <c r="A813" s="89"/>
      <c r="B813" s="90"/>
    </row>
    <row r="814" spans="1:2" ht="19.899999999999999" customHeight="1" x14ac:dyDescent="0.25">
      <c r="A814" s="89"/>
      <c r="B814" s="90"/>
    </row>
    <row r="815" spans="1:2" ht="19.899999999999999" customHeight="1" x14ac:dyDescent="0.25">
      <c r="A815" s="89"/>
      <c r="B815" s="90"/>
    </row>
    <row r="816" spans="1:2" ht="19.899999999999999" customHeight="1" x14ac:dyDescent="0.25">
      <c r="A816" s="89"/>
      <c r="B816" s="90"/>
    </row>
    <row r="817" spans="1:2" ht="19.899999999999999" customHeight="1" x14ac:dyDescent="0.25">
      <c r="A817" s="89"/>
      <c r="B817" s="90"/>
    </row>
    <row r="818" spans="1:2" ht="19.899999999999999" customHeight="1" x14ac:dyDescent="0.25">
      <c r="A818" s="89"/>
      <c r="B818" s="90"/>
    </row>
    <row r="819" spans="1:2" ht="19.899999999999999" customHeight="1" x14ac:dyDescent="0.25">
      <c r="A819" s="89"/>
      <c r="B819" s="90"/>
    </row>
    <row r="820" spans="1:2" ht="19.899999999999999" customHeight="1" x14ac:dyDescent="0.25">
      <c r="A820" s="89"/>
      <c r="B820" s="90"/>
    </row>
    <row r="821" spans="1:2" ht="19.899999999999999" customHeight="1" x14ac:dyDescent="0.25">
      <c r="A821" s="89"/>
      <c r="B821" s="90"/>
    </row>
    <row r="822" spans="1:2" ht="19.899999999999999" customHeight="1" x14ac:dyDescent="0.25">
      <c r="A822" s="89"/>
      <c r="B822" s="90"/>
    </row>
    <row r="823" spans="1:2" ht="19.899999999999999" customHeight="1" x14ac:dyDescent="0.25">
      <c r="A823" s="89"/>
      <c r="B823" s="90"/>
    </row>
    <row r="824" spans="1:2" ht="19.899999999999999" customHeight="1" x14ac:dyDescent="0.25">
      <c r="A824" s="89"/>
      <c r="B824" s="90"/>
    </row>
    <row r="825" spans="1:2" ht="19.899999999999999" customHeight="1" x14ac:dyDescent="0.25">
      <c r="A825" s="89"/>
      <c r="B825" s="90"/>
    </row>
    <row r="826" spans="1:2" ht="19.899999999999999" customHeight="1" x14ac:dyDescent="0.25">
      <c r="A826" s="89"/>
      <c r="B826" s="90"/>
    </row>
    <row r="827" spans="1:2" ht="19.899999999999999" customHeight="1" x14ac:dyDescent="0.25">
      <c r="A827" s="89"/>
      <c r="B827" s="90"/>
    </row>
    <row r="828" spans="1:2" ht="19.899999999999999" customHeight="1" x14ac:dyDescent="0.25">
      <c r="A828" s="89"/>
      <c r="B828" s="90"/>
    </row>
    <row r="829" spans="1:2" ht="19.899999999999999" customHeight="1" x14ac:dyDescent="0.25">
      <c r="A829" s="89"/>
      <c r="B829" s="90"/>
    </row>
    <row r="830" spans="1:2" ht="19.899999999999999" customHeight="1" x14ac:dyDescent="0.25">
      <c r="A830" s="89"/>
      <c r="B830" s="90"/>
    </row>
    <row r="831" spans="1:2" ht="19.899999999999999" customHeight="1" x14ac:dyDescent="0.25">
      <c r="A831" s="89"/>
      <c r="B831" s="90"/>
    </row>
    <row r="832" spans="1:2" ht="19.899999999999999" customHeight="1" x14ac:dyDescent="0.25">
      <c r="A832" s="89"/>
      <c r="B832" s="90"/>
    </row>
    <row r="833" spans="1:2" ht="19.899999999999999" customHeight="1" x14ac:dyDescent="0.25">
      <c r="A833" s="89"/>
      <c r="B833" s="90"/>
    </row>
    <row r="834" spans="1:2" ht="19.899999999999999" customHeight="1" x14ac:dyDescent="0.25">
      <c r="A834" s="89"/>
      <c r="B834" s="90"/>
    </row>
    <row r="835" spans="1:2" ht="19.899999999999999" customHeight="1" x14ac:dyDescent="0.25">
      <c r="A835" s="89"/>
      <c r="B835" s="90"/>
    </row>
    <row r="836" spans="1:2" ht="19.899999999999999" customHeight="1" x14ac:dyDescent="0.25">
      <c r="A836" s="89"/>
      <c r="B836" s="90"/>
    </row>
    <row r="837" spans="1:2" ht="19.899999999999999" customHeight="1" x14ac:dyDescent="0.25">
      <c r="A837" s="89"/>
      <c r="B837" s="90"/>
    </row>
    <row r="838" spans="1:2" ht="19.899999999999999" customHeight="1" x14ac:dyDescent="0.25">
      <c r="A838" s="89"/>
      <c r="B838" s="90"/>
    </row>
    <row r="839" spans="1:2" ht="19.899999999999999" customHeight="1" x14ac:dyDescent="0.25">
      <c r="A839" s="89"/>
      <c r="B839" s="90"/>
    </row>
    <row r="840" spans="1:2" ht="19.899999999999999" customHeight="1" x14ac:dyDescent="0.25">
      <c r="A840" s="89"/>
      <c r="B840" s="90"/>
    </row>
    <row r="841" spans="1:2" ht="19.899999999999999" customHeight="1" x14ac:dyDescent="0.25">
      <c r="A841" s="89"/>
      <c r="B841" s="90"/>
    </row>
    <row r="842" spans="1:2" ht="19.899999999999999" customHeight="1" x14ac:dyDescent="0.25">
      <c r="A842" s="89"/>
      <c r="B842" s="90"/>
    </row>
    <row r="843" spans="1:2" ht="19.899999999999999" customHeight="1" x14ac:dyDescent="0.25">
      <c r="A843" s="89"/>
      <c r="B843" s="90"/>
    </row>
    <row r="844" spans="1:2" ht="19.899999999999999" customHeight="1" x14ac:dyDescent="0.25">
      <c r="A844" s="89"/>
      <c r="B844" s="90"/>
    </row>
    <row r="845" spans="1:2" ht="19.899999999999999" customHeight="1" x14ac:dyDescent="0.25">
      <c r="A845" s="89"/>
      <c r="B845" s="90"/>
    </row>
    <row r="846" spans="1:2" ht="19.899999999999999" customHeight="1" x14ac:dyDescent="0.25">
      <c r="A846" s="89"/>
      <c r="B846" s="90"/>
    </row>
    <row r="847" spans="1:2" ht="19.899999999999999" customHeight="1" x14ac:dyDescent="0.25">
      <c r="A847" s="89"/>
      <c r="B847" s="90"/>
    </row>
    <row r="848" spans="1:2" ht="19.899999999999999" customHeight="1" x14ac:dyDescent="0.25">
      <c r="A848" s="89"/>
      <c r="B848" s="90"/>
    </row>
    <row r="849" spans="1:2" ht="19.899999999999999" customHeight="1" x14ac:dyDescent="0.25">
      <c r="A849" s="89"/>
      <c r="B849" s="90"/>
    </row>
    <row r="850" spans="1:2" ht="19.899999999999999" customHeight="1" x14ac:dyDescent="0.25">
      <c r="A850" s="89"/>
      <c r="B850" s="90"/>
    </row>
    <row r="851" spans="1:2" ht="19.899999999999999" customHeight="1" x14ac:dyDescent="0.25">
      <c r="A851" s="89"/>
      <c r="B851" s="90"/>
    </row>
    <row r="852" spans="1:2" ht="19.899999999999999" customHeight="1" x14ac:dyDescent="0.25">
      <c r="A852" s="89"/>
      <c r="B852" s="90"/>
    </row>
    <row r="853" spans="1:2" ht="19.899999999999999" customHeight="1" x14ac:dyDescent="0.25">
      <c r="A853" s="89"/>
      <c r="B853" s="90"/>
    </row>
    <row r="854" spans="1:2" ht="19.899999999999999" customHeight="1" x14ac:dyDescent="0.25">
      <c r="A854" s="89"/>
      <c r="B854" s="90"/>
    </row>
    <row r="855" spans="1:2" ht="19.899999999999999" customHeight="1" x14ac:dyDescent="0.25">
      <c r="A855" s="89"/>
      <c r="B855" s="90"/>
    </row>
    <row r="856" spans="1:2" ht="19.899999999999999" customHeight="1" x14ac:dyDescent="0.25">
      <c r="A856" s="89"/>
      <c r="B856" s="90"/>
    </row>
    <row r="857" spans="1:2" ht="19.899999999999999" customHeight="1" x14ac:dyDescent="0.25">
      <c r="A857" s="89"/>
      <c r="B857" s="90"/>
    </row>
    <row r="858" spans="1:2" ht="19.899999999999999" customHeight="1" x14ac:dyDescent="0.25">
      <c r="A858" s="89"/>
      <c r="B858" s="90"/>
    </row>
    <row r="859" spans="1:2" ht="19.899999999999999" customHeight="1" x14ac:dyDescent="0.25">
      <c r="A859" s="89"/>
      <c r="B859" s="90"/>
    </row>
    <row r="860" spans="1:2" ht="19.899999999999999" customHeight="1" x14ac:dyDescent="0.25">
      <c r="A860" s="89"/>
      <c r="B860" s="90"/>
    </row>
    <row r="861" spans="1:2" ht="19.899999999999999" customHeight="1" x14ac:dyDescent="0.25">
      <c r="A861" s="89"/>
      <c r="B861" s="90"/>
    </row>
    <row r="862" spans="1:2" ht="19.899999999999999" customHeight="1" x14ac:dyDescent="0.25">
      <c r="A862" s="89"/>
      <c r="B862" s="90"/>
    </row>
    <row r="863" spans="1:2" ht="19.899999999999999" customHeight="1" x14ac:dyDescent="0.25">
      <c r="A863" s="89"/>
      <c r="B863" s="90"/>
    </row>
    <row r="864" spans="1:2" ht="19.899999999999999" customHeight="1" x14ac:dyDescent="0.25">
      <c r="A864" s="89"/>
      <c r="B864" s="90"/>
    </row>
    <row r="865" spans="1:2" ht="19.899999999999999" customHeight="1" x14ac:dyDescent="0.25">
      <c r="A865" s="89"/>
      <c r="B865" s="90"/>
    </row>
    <row r="866" spans="1:2" ht="19.899999999999999" customHeight="1" x14ac:dyDescent="0.25">
      <c r="A866" s="89"/>
      <c r="B866" s="90"/>
    </row>
    <row r="867" spans="1:2" ht="19.899999999999999" customHeight="1" x14ac:dyDescent="0.25">
      <c r="A867" s="89"/>
      <c r="B867" s="90"/>
    </row>
    <row r="868" spans="1:2" ht="19.899999999999999" customHeight="1" x14ac:dyDescent="0.25">
      <c r="A868" s="89"/>
      <c r="B868" s="90"/>
    </row>
    <row r="869" spans="1:2" ht="19.899999999999999" customHeight="1" x14ac:dyDescent="0.25">
      <c r="A869" s="89"/>
      <c r="B869" s="90"/>
    </row>
    <row r="870" spans="1:2" ht="19.899999999999999" customHeight="1" x14ac:dyDescent="0.25">
      <c r="A870" s="89"/>
      <c r="B870" s="90"/>
    </row>
    <row r="871" spans="1:2" ht="19.899999999999999" customHeight="1" x14ac:dyDescent="0.25">
      <c r="A871" s="89"/>
      <c r="B871" s="90"/>
    </row>
    <row r="872" spans="1:2" ht="19.899999999999999" customHeight="1" x14ac:dyDescent="0.25">
      <c r="A872" s="89"/>
      <c r="B872" s="90"/>
    </row>
    <row r="873" spans="1:2" ht="19.899999999999999" customHeight="1" x14ac:dyDescent="0.25">
      <c r="A873" s="89"/>
      <c r="B873" s="90"/>
    </row>
    <row r="874" spans="1:2" ht="19.899999999999999" customHeight="1" x14ac:dyDescent="0.25">
      <c r="A874" s="89"/>
      <c r="B874" s="90"/>
    </row>
    <row r="875" spans="1:2" ht="19.899999999999999" customHeight="1" x14ac:dyDescent="0.25">
      <c r="A875" s="89"/>
      <c r="B875" s="90"/>
    </row>
    <row r="876" spans="1:2" ht="19.899999999999999" customHeight="1" x14ac:dyDescent="0.25">
      <c r="A876" s="89"/>
      <c r="B876" s="90"/>
    </row>
    <row r="877" spans="1:2" ht="19.899999999999999" customHeight="1" x14ac:dyDescent="0.25">
      <c r="A877" s="89"/>
      <c r="B877" s="90"/>
    </row>
    <row r="878" spans="1:2" ht="19.899999999999999" customHeight="1" x14ac:dyDescent="0.25">
      <c r="A878" s="89"/>
      <c r="B878" s="90"/>
    </row>
    <row r="879" spans="1:2" ht="19.899999999999999" customHeight="1" x14ac:dyDescent="0.25">
      <c r="A879" s="89"/>
      <c r="B879" s="90"/>
    </row>
    <row r="880" spans="1:2" ht="19.899999999999999" customHeight="1" x14ac:dyDescent="0.25">
      <c r="A880" s="89"/>
      <c r="B880" s="90"/>
    </row>
    <row r="881" spans="1:2" ht="19.899999999999999" customHeight="1" x14ac:dyDescent="0.25">
      <c r="A881" s="89"/>
      <c r="B881" s="90"/>
    </row>
    <row r="882" spans="1:2" ht="19.899999999999999" customHeight="1" x14ac:dyDescent="0.25">
      <c r="A882" s="89"/>
      <c r="B882" s="90"/>
    </row>
    <row r="883" spans="1:2" ht="19.899999999999999" customHeight="1" x14ac:dyDescent="0.25">
      <c r="A883" s="89"/>
      <c r="B883" s="90"/>
    </row>
    <row r="884" spans="1:2" ht="19.899999999999999" customHeight="1" x14ac:dyDescent="0.25">
      <c r="A884" s="89"/>
      <c r="B884" s="90"/>
    </row>
    <row r="885" spans="1:2" ht="19.899999999999999" customHeight="1" x14ac:dyDescent="0.25">
      <c r="A885" s="89"/>
      <c r="B885" s="90"/>
    </row>
    <row r="886" spans="1:2" ht="19.899999999999999" customHeight="1" x14ac:dyDescent="0.25">
      <c r="A886" s="89"/>
      <c r="B886" s="90"/>
    </row>
    <row r="887" spans="1:2" ht="19.899999999999999" customHeight="1" x14ac:dyDescent="0.25">
      <c r="A887" s="89"/>
      <c r="B887" s="90"/>
    </row>
    <row r="888" spans="1:2" ht="19.899999999999999" customHeight="1" x14ac:dyDescent="0.25">
      <c r="A888" s="89"/>
      <c r="B888" s="90"/>
    </row>
    <row r="889" spans="1:2" ht="19.899999999999999" customHeight="1" x14ac:dyDescent="0.25">
      <c r="A889" s="89"/>
      <c r="B889" s="90"/>
    </row>
    <row r="890" spans="1:2" ht="19.899999999999999" customHeight="1" x14ac:dyDescent="0.25">
      <c r="A890" s="89"/>
      <c r="B890" s="90"/>
    </row>
    <row r="891" spans="1:2" ht="19.899999999999999" customHeight="1" x14ac:dyDescent="0.25">
      <c r="A891" s="89"/>
      <c r="B891" s="90"/>
    </row>
    <row r="892" spans="1:2" ht="19.899999999999999" customHeight="1" x14ac:dyDescent="0.25">
      <c r="A892" s="89"/>
      <c r="B892" s="90"/>
    </row>
    <row r="893" spans="1:2" ht="19.899999999999999" customHeight="1" x14ac:dyDescent="0.25">
      <c r="A893" s="89"/>
      <c r="B893" s="90"/>
    </row>
    <row r="894" spans="1:2" ht="19.899999999999999" customHeight="1" x14ac:dyDescent="0.25">
      <c r="A894" s="89"/>
      <c r="B894" s="90"/>
    </row>
    <row r="895" spans="1:2" ht="19.899999999999999" customHeight="1" x14ac:dyDescent="0.25">
      <c r="A895" s="89"/>
      <c r="B895" s="90"/>
    </row>
    <row r="896" spans="1:2" ht="19.899999999999999" customHeight="1" x14ac:dyDescent="0.25">
      <c r="A896" s="89"/>
      <c r="B896" s="90"/>
    </row>
    <row r="897" spans="1:2" ht="19.899999999999999" customHeight="1" x14ac:dyDescent="0.25">
      <c r="A897" s="89"/>
      <c r="B897" s="90"/>
    </row>
    <row r="898" spans="1:2" ht="19.899999999999999" customHeight="1" x14ac:dyDescent="0.25">
      <c r="A898" s="89"/>
      <c r="B898" s="90"/>
    </row>
    <row r="899" spans="1:2" ht="19.899999999999999" customHeight="1" x14ac:dyDescent="0.25">
      <c r="A899" s="89"/>
      <c r="B899" s="90"/>
    </row>
    <row r="900" spans="1:2" ht="19.899999999999999" customHeight="1" x14ac:dyDescent="0.25">
      <c r="A900" s="89"/>
      <c r="B900" s="90"/>
    </row>
    <row r="901" spans="1:2" ht="19.899999999999999" customHeight="1" x14ac:dyDescent="0.25">
      <c r="A901" s="89"/>
      <c r="B901" s="90"/>
    </row>
    <row r="902" spans="1:2" ht="19.899999999999999" customHeight="1" x14ac:dyDescent="0.25">
      <c r="A902" s="89"/>
      <c r="B902" s="90"/>
    </row>
    <row r="903" spans="1:2" ht="19.899999999999999" customHeight="1" x14ac:dyDescent="0.25">
      <c r="A903" s="89"/>
      <c r="B903" s="90"/>
    </row>
    <row r="904" spans="1:2" ht="19.899999999999999" customHeight="1" x14ac:dyDescent="0.25">
      <c r="A904" s="89"/>
      <c r="B904" s="90"/>
    </row>
    <row r="905" spans="1:2" ht="19.899999999999999" customHeight="1" x14ac:dyDescent="0.25">
      <c r="A905" s="89"/>
      <c r="B905" s="90"/>
    </row>
    <row r="906" spans="1:2" ht="19.899999999999999" customHeight="1" x14ac:dyDescent="0.25">
      <c r="A906" s="89"/>
      <c r="B906" s="90"/>
    </row>
    <row r="907" spans="1:2" ht="19.899999999999999" customHeight="1" x14ac:dyDescent="0.25">
      <c r="A907" s="89"/>
      <c r="B907" s="90"/>
    </row>
    <row r="908" spans="1:2" ht="19.899999999999999" customHeight="1" x14ac:dyDescent="0.25">
      <c r="A908" s="89"/>
      <c r="B908" s="90"/>
    </row>
    <row r="909" spans="1:2" ht="19.899999999999999" customHeight="1" x14ac:dyDescent="0.25">
      <c r="A909" s="89"/>
      <c r="B909" s="90"/>
    </row>
    <row r="910" spans="1:2" ht="19.899999999999999" customHeight="1" x14ac:dyDescent="0.25">
      <c r="A910" s="89"/>
      <c r="B910" s="90"/>
    </row>
    <row r="911" spans="1:2" ht="19.899999999999999" customHeight="1" x14ac:dyDescent="0.25">
      <c r="A911" s="89"/>
      <c r="B911" s="90"/>
    </row>
    <row r="912" spans="1:2" ht="19.899999999999999" customHeight="1" x14ac:dyDescent="0.25">
      <c r="A912" s="89"/>
      <c r="B912" s="90"/>
    </row>
    <row r="913" spans="1:2" ht="19.899999999999999" customHeight="1" x14ac:dyDescent="0.25">
      <c r="A913" s="89"/>
      <c r="B913" s="90"/>
    </row>
    <row r="914" spans="1:2" ht="19.899999999999999" customHeight="1" x14ac:dyDescent="0.25">
      <c r="A914" s="89"/>
      <c r="B914" s="90"/>
    </row>
    <row r="915" spans="1:2" ht="19.899999999999999" customHeight="1" x14ac:dyDescent="0.25">
      <c r="A915" s="89"/>
      <c r="B915" s="90"/>
    </row>
    <row r="916" spans="1:2" ht="19.899999999999999" customHeight="1" x14ac:dyDescent="0.25">
      <c r="A916" s="89"/>
      <c r="B916" s="90"/>
    </row>
    <row r="917" spans="1:2" ht="19.899999999999999" customHeight="1" x14ac:dyDescent="0.25">
      <c r="A917" s="89"/>
      <c r="B917" s="90"/>
    </row>
    <row r="918" spans="1:2" ht="19.899999999999999" customHeight="1" x14ac:dyDescent="0.25">
      <c r="A918" s="89"/>
      <c r="B918" s="90"/>
    </row>
    <row r="919" spans="1:2" ht="19.899999999999999" customHeight="1" x14ac:dyDescent="0.25">
      <c r="A919" s="89"/>
      <c r="B919" s="90"/>
    </row>
    <row r="920" spans="1:2" ht="19.899999999999999" customHeight="1" x14ac:dyDescent="0.25">
      <c r="A920" s="89"/>
      <c r="B920" s="90"/>
    </row>
    <row r="921" spans="1:2" ht="19.899999999999999" customHeight="1" x14ac:dyDescent="0.25">
      <c r="A921" s="89"/>
      <c r="B921" s="90"/>
    </row>
    <row r="922" spans="1:2" ht="19.899999999999999" customHeight="1" x14ac:dyDescent="0.25">
      <c r="A922" s="89"/>
      <c r="B922" s="90"/>
    </row>
    <row r="923" spans="1:2" ht="19.899999999999999" customHeight="1" x14ac:dyDescent="0.25">
      <c r="A923" s="89"/>
      <c r="B923" s="90"/>
    </row>
    <row r="924" spans="1:2" ht="19.899999999999999" customHeight="1" x14ac:dyDescent="0.25">
      <c r="A924" s="89"/>
      <c r="B924" s="90"/>
    </row>
    <row r="925" spans="1:2" ht="19.899999999999999" customHeight="1" x14ac:dyDescent="0.25">
      <c r="A925" s="89"/>
      <c r="B925" s="90"/>
    </row>
    <row r="926" spans="1:2" ht="19.899999999999999" customHeight="1" x14ac:dyDescent="0.25">
      <c r="A926" s="89"/>
      <c r="B926" s="90"/>
    </row>
    <row r="927" spans="1:2" ht="19.899999999999999" customHeight="1" x14ac:dyDescent="0.25">
      <c r="A927" s="89"/>
      <c r="B927" s="90"/>
    </row>
    <row r="928" spans="1:2" ht="19.899999999999999" customHeight="1" x14ac:dyDescent="0.25">
      <c r="A928" s="89"/>
      <c r="B928" s="90"/>
    </row>
    <row r="929" spans="1:2" ht="19.899999999999999" customHeight="1" x14ac:dyDescent="0.25">
      <c r="A929" s="89"/>
      <c r="B929" s="90"/>
    </row>
    <row r="930" spans="1:2" ht="19.899999999999999" customHeight="1" x14ac:dyDescent="0.25">
      <c r="A930" s="89"/>
      <c r="B930" s="90"/>
    </row>
    <row r="931" spans="1:2" ht="19.899999999999999" customHeight="1" x14ac:dyDescent="0.25">
      <c r="A931" s="89"/>
      <c r="B931" s="90"/>
    </row>
    <row r="932" spans="1:2" ht="19.899999999999999" customHeight="1" x14ac:dyDescent="0.25">
      <c r="A932" s="89"/>
      <c r="B932" s="90"/>
    </row>
    <row r="933" spans="1:2" ht="19.899999999999999" customHeight="1" x14ac:dyDescent="0.25">
      <c r="A933" s="89"/>
      <c r="B933" s="90"/>
    </row>
    <row r="934" spans="1:2" ht="19.899999999999999" customHeight="1" x14ac:dyDescent="0.25">
      <c r="A934" s="89"/>
      <c r="B934" s="90"/>
    </row>
    <row r="935" spans="1:2" ht="19.899999999999999" customHeight="1" x14ac:dyDescent="0.25">
      <c r="A935" s="89"/>
      <c r="B935" s="90"/>
    </row>
    <row r="936" spans="1:2" ht="19.899999999999999" customHeight="1" x14ac:dyDescent="0.25">
      <c r="A936" s="89"/>
      <c r="B936" s="90"/>
    </row>
    <row r="937" spans="1:2" ht="19.899999999999999" customHeight="1" x14ac:dyDescent="0.25">
      <c r="A937" s="89"/>
      <c r="B937" s="90"/>
    </row>
    <row r="938" spans="1:2" ht="19.899999999999999" customHeight="1" x14ac:dyDescent="0.25">
      <c r="A938" s="89"/>
      <c r="B938" s="90"/>
    </row>
    <row r="939" spans="1:2" ht="19.899999999999999" customHeight="1" x14ac:dyDescent="0.25">
      <c r="A939" s="89"/>
      <c r="B939" s="90"/>
    </row>
    <row r="940" spans="1:2" ht="19.899999999999999" customHeight="1" x14ac:dyDescent="0.25">
      <c r="A940" s="89"/>
      <c r="B940" s="90"/>
    </row>
    <row r="941" spans="1:2" ht="19.899999999999999" customHeight="1" x14ac:dyDescent="0.25">
      <c r="A941" s="89"/>
      <c r="B941" s="90"/>
    </row>
    <row r="942" spans="1:2" ht="19.899999999999999" customHeight="1" x14ac:dyDescent="0.25">
      <c r="A942" s="89"/>
      <c r="B942" s="90"/>
    </row>
    <row r="943" spans="1:2" ht="19.899999999999999" customHeight="1" x14ac:dyDescent="0.25">
      <c r="A943" s="89"/>
      <c r="B943" s="90"/>
    </row>
    <row r="944" spans="1:2" ht="19.899999999999999" customHeight="1" x14ac:dyDescent="0.25">
      <c r="A944" s="89"/>
      <c r="B944" s="90"/>
    </row>
    <row r="945" spans="1:2" ht="19.899999999999999" customHeight="1" x14ac:dyDescent="0.25">
      <c r="A945" s="89"/>
      <c r="B945" s="90"/>
    </row>
    <row r="946" spans="1:2" ht="19.899999999999999" customHeight="1" x14ac:dyDescent="0.25">
      <c r="A946" s="89"/>
      <c r="B946" s="90"/>
    </row>
    <row r="947" spans="1:2" ht="19.899999999999999" customHeight="1" x14ac:dyDescent="0.25">
      <c r="A947" s="89"/>
      <c r="B947" s="90"/>
    </row>
    <row r="948" spans="1:2" ht="19.899999999999999" customHeight="1" x14ac:dyDescent="0.25">
      <c r="A948" s="89"/>
      <c r="B948" s="90"/>
    </row>
    <row r="949" spans="1:2" ht="19.899999999999999" customHeight="1" x14ac:dyDescent="0.25">
      <c r="A949" s="89"/>
      <c r="B949" s="90"/>
    </row>
    <row r="950" spans="1:2" ht="19.899999999999999" customHeight="1" x14ac:dyDescent="0.25">
      <c r="A950" s="89"/>
      <c r="B950" s="90"/>
    </row>
    <row r="951" spans="1:2" ht="19.899999999999999" customHeight="1" x14ac:dyDescent="0.25">
      <c r="A951" s="89"/>
      <c r="B951" s="90"/>
    </row>
    <row r="952" spans="1:2" ht="19.899999999999999" customHeight="1" x14ac:dyDescent="0.25">
      <c r="A952" s="89"/>
      <c r="B952" s="90"/>
    </row>
    <row r="953" spans="1:2" ht="19.899999999999999" customHeight="1" x14ac:dyDescent="0.25">
      <c r="A953" s="89"/>
      <c r="B953" s="90"/>
    </row>
    <row r="954" spans="1:2" ht="19.899999999999999" customHeight="1" x14ac:dyDescent="0.25">
      <c r="A954" s="89"/>
      <c r="B954" s="90"/>
    </row>
    <row r="955" spans="1:2" ht="19.899999999999999" customHeight="1" x14ac:dyDescent="0.25">
      <c r="A955" s="89"/>
      <c r="B955" s="90"/>
    </row>
    <row r="956" spans="1:2" ht="19.899999999999999" customHeight="1" x14ac:dyDescent="0.25">
      <c r="A956" s="89"/>
      <c r="B956" s="90"/>
    </row>
    <row r="957" spans="1:2" ht="19.899999999999999" customHeight="1" x14ac:dyDescent="0.25">
      <c r="A957" s="89"/>
      <c r="B957" s="90"/>
    </row>
    <row r="958" spans="1:2" ht="19.899999999999999" customHeight="1" x14ac:dyDescent="0.25">
      <c r="A958" s="89"/>
      <c r="B958" s="90"/>
    </row>
    <row r="959" spans="1:2" ht="19.899999999999999" customHeight="1" x14ac:dyDescent="0.25">
      <c r="A959" s="89"/>
      <c r="B959" s="90"/>
    </row>
    <row r="960" spans="1:2" ht="19.899999999999999" customHeight="1" x14ac:dyDescent="0.25">
      <c r="A960" s="89"/>
      <c r="B960" s="90"/>
    </row>
    <row r="961" spans="1:2" ht="19.899999999999999" customHeight="1" x14ac:dyDescent="0.25">
      <c r="A961" s="89"/>
      <c r="B961" s="90"/>
    </row>
    <row r="962" spans="1:2" ht="19.899999999999999" customHeight="1" x14ac:dyDescent="0.25">
      <c r="A962" s="89"/>
      <c r="B962" s="90"/>
    </row>
    <row r="963" spans="1:2" ht="19.899999999999999" customHeight="1" x14ac:dyDescent="0.25">
      <c r="A963" s="89"/>
      <c r="B963" s="90"/>
    </row>
    <row r="964" spans="1:2" ht="19.899999999999999" customHeight="1" x14ac:dyDescent="0.25">
      <c r="A964" s="89"/>
      <c r="B964" s="90"/>
    </row>
    <row r="965" spans="1:2" ht="19.899999999999999" customHeight="1" x14ac:dyDescent="0.25">
      <c r="A965" s="89"/>
      <c r="B965" s="90"/>
    </row>
    <row r="966" spans="1:2" ht="19.899999999999999" customHeight="1" x14ac:dyDescent="0.25">
      <c r="A966" s="89"/>
      <c r="B966" s="90"/>
    </row>
    <row r="967" spans="1:2" ht="19.899999999999999" customHeight="1" x14ac:dyDescent="0.25">
      <c r="A967" s="89"/>
      <c r="B967" s="90"/>
    </row>
    <row r="968" spans="1:2" ht="19.899999999999999" customHeight="1" x14ac:dyDescent="0.25">
      <c r="A968" s="89"/>
      <c r="B968" s="90"/>
    </row>
    <row r="969" spans="1:2" ht="19.899999999999999" customHeight="1" x14ac:dyDescent="0.25">
      <c r="A969" s="89"/>
      <c r="B969" s="90"/>
    </row>
    <row r="970" spans="1:2" ht="19.899999999999999" customHeight="1" x14ac:dyDescent="0.25">
      <c r="A970" s="89"/>
      <c r="B970" s="90"/>
    </row>
    <row r="971" spans="1:2" ht="19.899999999999999" customHeight="1" x14ac:dyDescent="0.25">
      <c r="A971" s="89"/>
      <c r="B971" s="90"/>
    </row>
    <row r="972" spans="1:2" ht="19.899999999999999" customHeight="1" x14ac:dyDescent="0.25">
      <c r="A972" s="89"/>
      <c r="B972" s="90"/>
    </row>
    <row r="973" spans="1:2" ht="19.899999999999999" customHeight="1" x14ac:dyDescent="0.25">
      <c r="A973" s="89"/>
      <c r="B973" s="90"/>
    </row>
    <row r="974" spans="1:2" ht="19.899999999999999" customHeight="1" x14ac:dyDescent="0.25">
      <c r="A974" s="89"/>
      <c r="B974" s="90"/>
    </row>
    <row r="975" spans="1:2" ht="19.899999999999999" customHeight="1" x14ac:dyDescent="0.25">
      <c r="A975" s="89"/>
      <c r="B975" s="90"/>
    </row>
    <row r="976" spans="1:2" ht="19.899999999999999" customHeight="1" x14ac:dyDescent="0.25">
      <c r="A976" s="89"/>
      <c r="B976" s="90"/>
    </row>
    <row r="977" spans="1:2" ht="19.899999999999999" customHeight="1" x14ac:dyDescent="0.25">
      <c r="A977" s="89"/>
      <c r="B977" s="90"/>
    </row>
    <row r="978" spans="1:2" ht="19.899999999999999" customHeight="1" x14ac:dyDescent="0.25">
      <c r="A978" s="89"/>
      <c r="B978" s="90"/>
    </row>
    <row r="979" spans="1:2" ht="19.899999999999999" customHeight="1" x14ac:dyDescent="0.25">
      <c r="A979" s="89"/>
      <c r="B979" s="90"/>
    </row>
    <row r="980" spans="1:2" ht="19.899999999999999" customHeight="1" x14ac:dyDescent="0.25">
      <c r="A980" s="89"/>
      <c r="B980" s="90"/>
    </row>
    <row r="981" spans="1:2" ht="19.899999999999999" customHeight="1" x14ac:dyDescent="0.25">
      <c r="A981" s="89"/>
      <c r="B981" s="90"/>
    </row>
    <row r="982" spans="1:2" ht="19.899999999999999" customHeight="1" x14ac:dyDescent="0.25">
      <c r="A982" s="89"/>
      <c r="B982" s="90"/>
    </row>
    <row r="983" spans="1:2" ht="19.899999999999999" customHeight="1" x14ac:dyDescent="0.25">
      <c r="A983" s="89"/>
      <c r="B983" s="90"/>
    </row>
    <row r="984" spans="1:2" ht="19.899999999999999" customHeight="1" x14ac:dyDescent="0.25">
      <c r="A984" s="89"/>
      <c r="B984" s="90"/>
    </row>
    <row r="985" spans="1:2" ht="19.899999999999999" customHeight="1" x14ac:dyDescent="0.25">
      <c r="A985" s="89"/>
      <c r="B985" s="90"/>
    </row>
    <row r="986" spans="1:2" ht="19.899999999999999" customHeight="1" x14ac:dyDescent="0.25">
      <c r="A986" s="89"/>
      <c r="B986" s="90"/>
    </row>
    <row r="987" spans="1:2" ht="19.899999999999999" customHeight="1" x14ac:dyDescent="0.25">
      <c r="A987" s="89"/>
      <c r="B987" s="90"/>
    </row>
    <row r="988" spans="1:2" ht="19.899999999999999" customHeight="1" x14ac:dyDescent="0.25">
      <c r="A988" s="89"/>
      <c r="B988" s="90"/>
    </row>
    <row r="989" spans="1:2" ht="19.899999999999999" customHeight="1" x14ac:dyDescent="0.25">
      <c r="A989" s="89"/>
      <c r="B989" s="90"/>
    </row>
    <row r="990" spans="1:2" ht="19.899999999999999" customHeight="1" x14ac:dyDescent="0.25">
      <c r="A990" s="89"/>
      <c r="B990" s="90"/>
    </row>
    <row r="991" spans="1:2" ht="19.899999999999999" customHeight="1" x14ac:dyDescent="0.25">
      <c r="A991" s="89"/>
      <c r="B991" s="90"/>
    </row>
    <row r="992" spans="1:2" ht="19.899999999999999" customHeight="1" x14ac:dyDescent="0.25">
      <c r="A992" s="89"/>
      <c r="B992" s="90"/>
    </row>
    <row r="993" spans="1:2" ht="19.899999999999999" customHeight="1" x14ac:dyDescent="0.25">
      <c r="A993" s="89"/>
      <c r="B993" s="90"/>
    </row>
    <row r="994" spans="1:2" ht="19.899999999999999" customHeight="1" x14ac:dyDescent="0.25">
      <c r="A994" s="89"/>
      <c r="B994" s="90"/>
    </row>
    <row r="995" spans="1:2" ht="19.899999999999999" customHeight="1" x14ac:dyDescent="0.25">
      <c r="A995" s="89"/>
      <c r="B995" s="90"/>
    </row>
    <row r="996" spans="1:2" ht="19.899999999999999" customHeight="1" x14ac:dyDescent="0.25">
      <c r="A996" s="89"/>
      <c r="B996" s="90"/>
    </row>
    <row r="997" spans="1:2" ht="19.899999999999999" customHeight="1" x14ac:dyDescent="0.25">
      <c r="A997" s="89"/>
      <c r="B997" s="90"/>
    </row>
    <row r="998" spans="1:2" ht="19.899999999999999" customHeight="1" x14ac:dyDescent="0.25">
      <c r="A998" s="89"/>
      <c r="B998" s="90"/>
    </row>
    <row r="999" spans="1:2" ht="19.899999999999999" customHeight="1" x14ac:dyDescent="0.25">
      <c r="A999" s="89"/>
      <c r="B999" s="90"/>
    </row>
    <row r="1000" spans="1:2" ht="19.899999999999999" customHeight="1" x14ac:dyDescent="0.25">
      <c r="A1000" s="89"/>
      <c r="B1000" s="90"/>
    </row>
    <row r="1001" spans="1:2" ht="19.899999999999999" customHeight="1" x14ac:dyDescent="0.25">
      <c r="A1001" s="89"/>
      <c r="B1001" s="90"/>
    </row>
    <row r="1002" spans="1:2" ht="19.899999999999999" customHeight="1" x14ac:dyDescent="0.25">
      <c r="A1002" s="89"/>
      <c r="B1002" s="90"/>
    </row>
    <row r="1003" spans="1:2" ht="19.899999999999999" customHeight="1" x14ac:dyDescent="0.25">
      <c r="A1003" s="89"/>
      <c r="B1003" s="90"/>
    </row>
    <row r="1004" spans="1:2" ht="19.899999999999999" customHeight="1" x14ac:dyDescent="0.25">
      <c r="A1004" s="89"/>
      <c r="B1004" s="90"/>
    </row>
    <row r="1005" spans="1:2" ht="19.899999999999999" customHeight="1" x14ac:dyDescent="0.25">
      <c r="A1005" s="89"/>
      <c r="B1005" s="90"/>
    </row>
    <row r="1006" spans="1:2" ht="19.899999999999999" customHeight="1" x14ac:dyDescent="0.25">
      <c r="A1006" s="89"/>
      <c r="B1006" s="90"/>
    </row>
    <row r="1007" spans="1:2" ht="19.899999999999999" customHeight="1" x14ac:dyDescent="0.25">
      <c r="A1007" s="89"/>
      <c r="B1007" s="90"/>
    </row>
    <row r="1008" spans="1:2" ht="19.899999999999999" customHeight="1" x14ac:dyDescent="0.25">
      <c r="A1008" s="89"/>
      <c r="B1008" s="90"/>
    </row>
    <row r="1009" spans="1:2" ht="19.899999999999999" customHeight="1" x14ac:dyDescent="0.25">
      <c r="A1009" s="89"/>
      <c r="B1009" s="90"/>
    </row>
    <row r="1010" spans="1:2" ht="19.899999999999999" customHeight="1" x14ac:dyDescent="0.25">
      <c r="A1010" s="89"/>
      <c r="B1010" s="90"/>
    </row>
    <row r="1011" spans="1:2" ht="19.899999999999999" customHeight="1" x14ac:dyDescent="0.25">
      <c r="A1011" s="89"/>
      <c r="B1011" s="90"/>
    </row>
    <row r="1012" spans="1:2" ht="19.899999999999999" customHeight="1" x14ac:dyDescent="0.25">
      <c r="A1012" s="89"/>
      <c r="B1012" s="90"/>
    </row>
    <row r="1013" spans="1:2" ht="19.899999999999999" customHeight="1" x14ac:dyDescent="0.25">
      <c r="A1013" s="89"/>
      <c r="B1013" s="90"/>
    </row>
    <row r="1014" spans="1:2" ht="19.899999999999999" customHeight="1" x14ac:dyDescent="0.25">
      <c r="A1014" s="89"/>
      <c r="B1014" s="90"/>
    </row>
    <row r="1015" spans="1:2" ht="19.899999999999999" customHeight="1" x14ac:dyDescent="0.25">
      <c r="A1015" s="89"/>
      <c r="B1015" s="90"/>
    </row>
    <row r="1016" spans="1:2" ht="19.899999999999999" customHeight="1" x14ac:dyDescent="0.25">
      <c r="A1016" s="89"/>
      <c r="B1016" s="90"/>
    </row>
    <row r="1017" spans="1:2" ht="19.899999999999999" customHeight="1" x14ac:dyDescent="0.25">
      <c r="A1017" s="89"/>
      <c r="B1017" s="90"/>
    </row>
    <row r="1018" spans="1:2" ht="19.899999999999999" customHeight="1" x14ac:dyDescent="0.25">
      <c r="A1018" s="89"/>
      <c r="B1018" s="90"/>
    </row>
    <row r="1019" spans="1:2" ht="19.899999999999999" customHeight="1" x14ac:dyDescent="0.25">
      <c r="A1019" s="89"/>
      <c r="B1019" s="90"/>
    </row>
    <row r="1020" spans="1:2" ht="19.899999999999999" customHeight="1" x14ac:dyDescent="0.25">
      <c r="A1020" s="89"/>
      <c r="B1020" s="90"/>
    </row>
    <row r="1021" spans="1:2" ht="19.899999999999999" customHeight="1" x14ac:dyDescent="0.25">
      <c r="A1021" s="89"/>
      <c r="B1021" s="90"/>
    </row>
    <row r="1022" spans="1:2" ht="19.899999999999999" customHeight="1" x14ac:dyDescent="0.25">
      <c r="A1022" s="89"/>
      <c r="B1022" s="90"/>
    </row>
    <row r="1023" spans="1:2" ht="19.899999999999999" customHeight="1" x14ac:dyDescent="0.25">
      <c r="A1023" s="89"/>
      <c r="B1023" s="90"/>
    </row>
    <row r="1024" spans="1:2" ht="19.899999999999999" customHeight="1" x14ac:dyDescent="0.25">
      <c r="A1024" s="89"/>
      <c r="B1024" s="90"/>
    </row>
    <row r="1025" spans="1:2" ht="19.899999999999999" customHeight="1" x14ac:dyDescent="0.25">
      <c r="A1025" s="89"/>
      <c r="B1025" s="90"/>
    </row>
    <row r="1026" spans="1:2" ht="19.899999999999999" customHeight="1" x14ac:dyDescent="0.25">
      <c r="A1026" s="89"/>
      <c r="B1026" s="90"/>
    </row>
    <row r="1027" spans="1:2" ht="19.899999999999999" customHeight="1" x14ac:dyDescent="0.25">
      <c r="A1027" s="89"/>
      <c r="B1027" s="90"/>
    </row>
    <row r="1028" spans="1:2" ht="19.899999999999999" customHeight="1" x14ac:dyDescent="0.25">
      <c r="A1028" s="89"/>
      <c r="B1028" s="90"/>
    </row>
    <row r="1029" spans="1:2" ht="19.899999999999999" customHeight="1" x14ac:dyDescent="0.25">
      <c r="A1029" s="89"/>
      <c r="B1029" s="90"/>
    </row>
    <row r="1030" spans="1:2" ht="19.899999999999999" customHeight="1" x14ac:dyDescent="0.25">
      <c r="A1030" s="89"/>
      <c r="B1030" s="90"/>
    </row>
    <row r="1031" spans="1:2" ht="19.899999999999999" customHeight="1" x14ac:dyDescent="0.25">
      <c r="A1031" s="89"/>
      <c r="B1031" s="90"/>
    </row>
    <row r="1032" spans="1:2" ht="19.899999999999999" customHeight="1" x14ac:dyDescent="0.25">
      <c r="A1032" s="89"/>
      <c r="B1032" s="90"/>
    </row>
    <row r="1033" spans="1:2" ht="19.899999999999999" customHeight="1" x14ac:dyDescent="0.25">
      <c r="A1033" s="89"/>
      <c r="B1033" s="90"/>
    </row>
    <row r="1034" spans="1:2" ht="19.899999999999999" customHeight="1" x14ac:dyDescent="0.25">
      <c r="A1034" s="89"/>
      <c r="B1034" s="90"/>
    </row>
    <row r="1035" spans="1:2" ht="19.899999999999999" customHeight="1" x14ac:dyDescent="0.25">
      <c r="A1035" s="89"/>
      <c r="B1035" s="90"/>
    </row>
    <row r="1036" spans="1:2" ht="19.899999999999999" customHeight="1" x14ac:dyDescent="0.25">
      <c r="A1036" s="89"/>
      <c r="B1036" s="90"/>
    </row>
    <row r="1037" spans="1:2" ht="19.899999999999999" customHeight="1" x14ac:dyDescent="0.25">
      <c r="A1037" s="89"/>
      <c r="B1037" s="90"/>
    </row>
    <row r="1038" spans="1:2" ht="19.899999999999999" customHeight="1" x14ac:dyDescent="0.25">
      <c r="A1038" s="89"/>
      <c r="B1038" s="90"/>
    </row>
    <row r="1039" spans="1:2" ht="19.899999999999999" customHeight="1" x14ac:dyDescent="0.25">
      <c r="A1039" s="89"/>
      <c r="B1039" s="90"/>
    </row>
    <row r="1040" spans="1:2" ht="19.899999999999999" customHeight="1" x14ac:dyDescent="0.25">
      <c r="A1040" s="89"/>
      <c r="B1040" s="90"/>
    </row>
    <row r="1041" spans="1:2" ht="19.899999999999999" customHeight="1" x14ac:dyDescent="0.25">
      <c r="A1041" s="89"/>
      <c r="B1041" s="90"/>
    </row>
    <row r="1042" spans="1:2" ht="19.899999999999999" customHeight="1" x14ac:dyDescent="0.25">
      <c r="A1042" s="89"/>
      <c r="B1042" s="90"/>
    </row>
    <row r="1043" spans="1:2" ht="19.899999999999999" customHeight="1" x14ac:dyDescent="0.25">
      <c r="A1043" s="89"/>
      <c r="B1043" s="90"/>
    </row>
    <row r="1044" spans="1:2" ht="19.899999999999999" customHeight="1" x14ac:dyDescent="0.25">
      <c r="A1044" s="89"/>
      <c r="B1044" s="90"/>
    </row>
    <row r="1045" spans="1:2" ht="19.899999999999999" customHeight="1" x14ac:dyDescent="0.25">
      <c r="A1045" s="89"/>
      <c r="B1045" s="90"/>
    </row>
    <row r="1046" spans="1:2" ht="19.899999999999999" customHeight="1" x14ac:dyDescent="0.25">
      <c r="A1046" s="89"/>
      <c r="B1046" s="90"/>
    </row>
    <row r="1047" spans="1:2" ht="19.899999999999999" customHeight="1" x14ac:dyDescent="0.25">
      <c r="A1047" s="89"/>
      <c r="B1047" s="90"/>
    </row>
    <row r="1048" spans="1:2" ht="19.899999999999999" customHeight="1" x14ac:dyDescent="0.25">
      <c r="A1048" s="89"/>
      <c r="B1048" s="90"/>
    </row>
    <row r="1049" spans="1:2" ht="19.899999999999999" customHeight="1" x14ac:dyDescent="0.25">
      <c r="A1049" s="89"/>
      <c r="B1049" s="90"/>
    </row>
    <row r="1050" spans="1:2" ht="19.899999999999999" customHeight="1" x14ac:dyDescent="0.25">
      <c r="A1050" s="89"/>
      <c r="B1050" s="90"/>
    </row>
    <row r="1051" spans="1:2" ht="19.899999999999999" customHeight="1" x14ac:dyDescent="0.25">
      <c r="A1051" s="89"/>
      <c r="B1051" s="90"/>
    </row>
    <row r="1052" spans="1:2" ht="19.899999999999999" customHeight="1" x14ac:dyDescent="0.25">
      <c r="A1052" s="89"/>
      <c r="B1052" s="90"/>
    </row>
    <row r="1053" spans="1:2" ht="19.899999999999999" customHeight="1" x14ac:dyDescent="0.25">
      <c r="A1053" s="89"/>
      <c r="B1053" s="90"/>
    </row>
    <row r="1054" spans="1:2" ht="19.899999999999999" customHeight="1" x14ac:dyDescent="0.25">
      <c r="A1054" s="89"/>
      <c r="B1054" s="90"/>
    </row>
    <row r="1055" spans="1:2" ht="19.899999999999999" customHeight="1" x14ac:dyDescent="0.25">
      <c r="A1055" s="89"/>
      <c r="B1055" s="90"/>
    </row>
    <row r="1056" spans="1:2" ht="19.899999999999999" customHeight="1" x14ac:dyDescent="0.25">
      <c r="A1056" s="89"/>
      <c r="B1056" s="90"/>
    </row>
    <row r="1057" spans="1:2" ht="19.899999999999999" customHeight="1" x14ac:dyDescent="0.25">
      <c r="A1057" s="89"/>
      <c r="B1057" s="90"/>
    </row>
    <row r="1058" spans="1:2" ht="19.899999999999999" customHeight="1" x14ac:dyDescent="0.25">
      <c r="A1058" s="89"/>
      <c r="B1058" s="90"/>
    </row>
    <row r="1059" spans="1:2" ht="19.899999999999999" customHeight="1" x14ac:dyDescent="0.25">
      <c r="A1059" s="89"/>
      <c r="B1059" s="90"/>
    </row>
    <row r="1060" spans="1:2" ht="19.899999999999999" customHeight="1" x14ac:dyDescent="0.25">
      <c r="A1060" s="89"/>
      <c r="B1060" s="90"/>
    </row>
    <row r="1061" spans="1:2" ht="19.899999999999999" customHeight="1" x14ac:dyDescent="0.25">
      <c r="A1061" s="89"/>
      <c r="B1061" s="90"/>
    </row>
    <row r="1062" spans="1:2" ht="19.899999999999999" customHeight="1" x14ac:dyDescent="0.25">
      <c r="A1062" s="89"/>
      <c r="B1062" s="90"/>
    </row>
    <row r="1063" spans="1:2" ht="19.899999999999999" customHeight="1" x14ac:dyDescent="0.25">
      <c r="A1063" s="89"/>
      <c r="B1063" s="90"/>
    </row>
    <row r="1064" spans="1:2" ht="19.899999999999999" customHeight="1" x14ac:dyDescent="0.25">
      <c r="A1064" s="89"/>
      <c r="B1064" s="90"/>
    </row>
    <row r="1065" spans="1:2" ht="19.899999999999999" customHeight="1" x14ac:dyDescent="0.25">
      <c r="A1065" s="89"/>
      <c r="B1065" s="90"/>
    </row>
    <row r="1066" spans="1:2" ht="19.899999999999999" customHeight="1" x14ac:dyDescent="0.25">
      <c r="A1066" s="89"/>
      <c r="B1066" s="90"/>
    </row>
    <row r="1067" spans="1:2" ht="19.899999999999999" customHeight="1" x14ac:dyDescent="0.25">
      <c r="A1067" s="89"/>
      <c r="B1067" s="90"/>
    </row>
    <row r="1068" spans="1:2" ht="19.899999999999999" customHeight="1" x14ac:dyDescent="0.25">
      <c r="A1068" s="89"/>
      <c r="B1068" s="90"/>
    </row>
    <row r="1069" spans="1:2" ht="19.899999999999999" customHeight="1" x14ac:dyDescent="0.25">
      <c r="A1069" s="89"/>
      <c r="B1069" s="90"/>
    </row>
    <row r="1070" spans="1:2" ht="19.899999999999999" customHeight="1" x14ac:dyDescent="0.25">
      <c r="A1070" s="89"/>
      <c r="B1070" s="90"/>
    </row>
    <row r="1071" spans="1:2" ht="19.899999999999999" customHeight="1" x14ac:dyDescent="0.25">
      <c r="A1071" s="89"/>
      <c r="B1071" s="90"/>
    </row>
    <row r="1072" spans="1:2" ht="19.899999999999999" customHeight="1" x14ac:dyDescent="0.25">
      <c r="A1072" s="89"/>
      <c r="B1072" s="90"/>
    </row>
    <row r="1073" spans="1:2" ht="19.899999999999999" customHeight="1" x14ac:dyDescent="0.25">
      <c r="A1073" s="89"/>
      <c r="B1073" s="90"/>
    </row>
    <row r="1074" spans="1:2" ht="19.899999999999999" customHeight="1" x14ac:dyDescent="0.25">
      <c r="A1074" s="89"/>
      <c r="B1074" s="90"/>
    </row>
    <row r="1075" spans="1:2" ht="19.899999999999999" customHeight="1" x14ac:dyDescent="0.25">
      <c r="A1075" s="89"/>
      <c r="B1075" s="90"/>
    </row>
    <row r="1076" spans="1:2" ht="19.899999999999999" customHeight="1" x14ac:dyDescent="0.25">
      <c r="A1076" s="89"/>
      <c r="B1076" s="90"/>
    </row>
    <row r="1077" spans="1:2" ht="19.899999999999999" customHeight="1" x14ac:dyDescent="0.25">
      <c r="A1077" s="89"/>
      <c r="B1077" s="90"/>
    </row>
    <row r="1078" spans="1:2" ht="19.899999999999999" customHeight="1" x14ac:dyDescent="0.25">
      <c r="A1078" s="89"/>
      <c r="B1078" s="90"/>
    </row>
    <row r="1079" spans="1:2" ht="19.899999999999999" customHeight="1" x14ac:dyDescent="0.25">
      <c r="A1079" s="89"/>
      <c r="B1079" s="90"/>
    </row>
    <row r="1080" spans="1:2" ht="19.899999999999999" customHeight="1" x14ac:dyDescent="0.25">
      <c r="A1080" s="89"/>
      <c r="B1080" s="90"/>
    </row>
    <row r="1081" spans="1:2" ht="19.899999999999999" customHeight="1" x14ac:dyDescent="0.25">
      <c r="A1081" s="89"/>
      <c r="B1081" s="90"/>
    </row>
    <row r="1082" spans="1:2" ht="19.899999999999999" customHeight="1" x14ac:dyDescent="0.25">
      <c r="A1082" s="89"/>
      <c r="B1082" s="90"/>
    </row>
    <row r="1083" spans="1:2" ht="19.899999999999999" customHeight="1" x14ac:dyDescent="0.25">
      <c r="A1083" s="89"/>
      <c r="B1083" s="90"/>
    </row>
    <row r="1084" spans="1:2" ht="19.899999999999999" customHeight="1" x14ac:dyDescent="0.25">
      <c r="A1084" s="89"/>
      <c r="B1084" s="90"/>
    </row>
    <row r="1085" spans="1:2" ht="19.899999999999999" customHeight="1" x14ac:dyDescent="0.25">
      <c r="A1085" s="89"/>
      <c r="B1085" s="90"/>
    </row>
    <row r="1086" spans="1:2" ht="19.899999999999999" customHeight="1" x14ac:dyDescent="0.25">
      <c r="A1086" s="89"/>
      <c r="B1086" s="90"/>
    </row>
    <row r="1087" spans="1:2" ht="19.899999999999999" customHeight="1" x14ac:dyDescent="0.25">
      <c r="A1087" s="89"/>
      <c r="B1087" s="90"/>
    </row>
    <row r="1088" spans="1:2" ht="19.899999999999999" customHeight="1" x14ac:dyDescent="0.25">
      <c r="A1088" s="89"/>
      <c r="B1088" s="90"/>
    </row>
    <row r="1089" spans="1:2" ht="19.899999999999999" customHeight="1" x14ac:dyDescent="0.25">
      <c r="A1089" s="89"/>
      <c r="B1089" s="90"/>
    </row>
    <row r="1090" spans="1:2" ht="19.899999999999999" customHeight="1" x14ac:dyDescent="0.25">
      <c r="A1090" s="89"/>
      <c r="B1090" s="90"/>
    </row>
    <row r="1091" spans="1:2" ht="19.899999999999999" customHeight="1" x14ac:dyDescent="0.25">
      <c r="A1091" s="89"/>
      <c r="B1091" s="90"/>
    </row>
    <row r="1092" spans="1:2" ht="19.899999999999999" customHeight="1" x14ac:dyDescent="0.25">
      <c r="A1092" s="89"/>
      <c r="B1092" s="90"/>
    </row>
    <row r="1093" spans="1:2" ht="19.899999999999999" customHeight="1" x14ac:dyDescent="0.25">
      <c r="A1093" s="89"/>
      <c r="B1093" s="90"/>
    </row>
    <row r="1094" spans="1:2" ht="19.899999999999999" customHeight="1" x14ac:dyDescent="0.25">
      <c r="A1094" s="89"/>
      <c r="B1094" s="90"/>
    </row>
    <row r="1095" spans="1:2" ht="19.899999999999999" customHeight="1" x14ac:dyDescent="0.25">
      <c r="A1095" s="89"/>
      <c r="B1095" s="90"/>
    </row>
    <row r="1096" spans="1:2" ht="19.899999999999999" customHeight="1" x14ac:dyDescent="0.25">
      <c r="A1096" s="89"/>
      <c r="B1096" s="90"/>
    </row>
    <row r="1097" spans="1:2" ht="19.899999999999999" customHeight="1" x14ac:dyDescent="0.25">
      <c r="A1097" s="89"/>
      <c r="B1097" s="90"/>
    </row>
    <row r="1098" spans="1:2" ht="19.899999999999999" customHeight="1" x14ac:dyDescent="0.25">
      <c r="A1098" s="89"/>
      <c r="B1098" s="90"/>
    </row>
    <row r="1099" spans="1:2" ht="19.899999999999999" customHeight="1" x14ac:dyDescent="0.25">
      <c r="A1099" s="89"/>
      <c r="B1099" s="90"/>
    </row>
    <row r="1100" spans="1:2" ht="19.899999999999999" customHeight="1" x14ac:dyDescent="0.25">
      <c r="A1100" s="89"/>
      <c r="B1100" s="90"/>
    </row>
    <row r="1101" spans="1:2" ht="19.899999999999999" customHeight="1" x14ac:dyDescent="0.25">
      <c r="A1101" s="89"/>
      <c r="B1101" s="90"/>
    </row>
    <row r="1102" spans="1:2" ht="19.899999999999999" customHeight="1" x14ac:dyDescent="0.25">
      <c r="A1102" s="89"/>
      <c r="B1102" s="90"/>
    </row>
    <row r="1103" spans="1:2" ht="19.899999999999999" customHeight="1" x14ac:dyDescent="0.25">
      <c r="A1103" s="89"/>
      <c r="B1103" s="90"/>
    </row>
    <row r="1104" spans="1:2" ht="19.899999999999999" customHeight="1" x14ac:dyDescent="0.25">
      <c r="A1104" s="89"/>
      <c r="B1104" s="90"/>
    </row>
    <row r="1105" spans="1:2" ht="19.899999999999999" customHeight="1" x14ac:dyDescent="0.25">
      <c r="A1105" s="89"/>
      <c r="B1105" s="90"/>
    </row>
    <row r="1106" spans="1:2" ht="19.899999999999999" customHeight="1" x14ac:dyDescent="0.25">
      <c r="A1106" s="89"/>
      <c r="B1106" s="90"/>
    </row>
    <row r="1107" spans="1:2" ht="19.899999999999999" customHeight="1" x14ac:dyDescent="0.25">
      <c r="A1107" s="89"/>
      <c r="B1107" s="90"/>
    </row>
    <row r="1108" spans="1:2" ht="19.899999999999999" customHeight="1" x14ac:dyDescent="0.25">
      <c r="A1108" s="89"/>
      <c r="B1108" s="90"/>
    </row>
    <row r="1109" spans="1:2" ht="19.899999999999999" customHeight="1" x14ac:dyDescent="0.25">
      <c r="A1109" s="89"/>
      <c r="B1109" s="90"/>
    </row>
    <row r="1110" spans="1:2" ht="19.899999999999999" customHeight="1" x14ac:dyDescent="0.25">
      <c r="A1110" s="89"/>
      <c r="B1110" s="90"/>
    </row>
    <row r="1111" spans="1:2" ht="19.899999999999999" customHeight="1" x14ac:dyDescent="0.25">
      <c r="A1111" s="89"/>
      <c r="B1111" s="90"/>
    </row>
    <row r="1112" spans="1:2" ht="19.899999999999999" customHeight="1" x14ac:dyDescent="0.25">
      <c r="A1112" s="89"/>
      <c r="B1112" s="90"/>
    </row>
    <row r="1113" spans="1:2" ht="19.899999999999999" customHeight="1" x14ac:dyDescent="0.25">
      <c r="A1113" s="89"/>
      <c r="B1113" s="90"/>
    </row>
    <row r="1114" spans="1:2" ht="19.899999999999999" customHeight="1" x14ac:dyDescent="0.25">
      <c r="A1114" s="89"/>
      <c r="B1114" s="90"/>
    </row>
    <row r="1115" spans="1:2" ht="19.899999999999999" customHeight="1" x14ac:dyDescent="0.25">
      <c r="A1115" s="89"/>
      <c r="B1115" s="90"/>
    </row>
    <row r="1116" spans="1:2" ht="19.899999999999999" customHeight="1" x14ac:dyDescent="0.25">
      <c r="A1116" s="89"/>
      <c r="B1116" s="90"/>
    </row>
    <row r="1117" spans="1:2" ht="19.899999999999999" customHeight="1" x14ac:dyDescent="0.25">
      <c r="A1117" s="89"/>
      <c r="B1117" s="90"/>
    </row>
    <row r="1118" spans="1:2" ht="19.899999999999999" customHeight="1" x14ac:dyDescent="0.25">
      <c r="A1118" s="89"/>
      <c r="B1118" s="90"/>
    </row>
    <row r="1119" spans="1:2" ht="19.899999999999999" customHeight="1" x14ac:dyDescent="0.25">
      <c r="A1119" s="89"/>
      <c r="B1119" s="90"/>
    </row>
    <row r="1120" spans="1:2" ht="19.899999999999999" customHeight="1" x14ac:dyDescent="0.25">
      <c r="A1120" s="89"/>
      <c r="B1120" s="90"/>
    </row>
    <row r="1121" spans="1:2" ht="19.899999999999999" customHeight="1" x14ac:dyDescent="0.25">
      <c r="A1121" s="89"/>
      <c r="B1121" s="90"/>
    </row>
    <row r="1122" spans="1:2" ht="19.899999999999999" customHeight="1" x14ac:dyDescent="0.25">
      <c r="A1122" s="89"/>
      <c r="B1122" s="90"/>
    </row>
    <row r="1123" spans="1:2" ht="19.899999999999999" customHeight="1" x14ac:dyDescent="0.25">
      <c r="A1123" s="89"/>
      <c r="B1123" s="90"/>
    </row>
    <row r="1124" spans="1:2" ht="19.899999999999999" customHeight="1" x14ac:dyDescent="0.25">
      <c r="A1124" s="89"/>
      <c r="B1124" s="90"/>
    </row>
    <row r="1125" spans="1:2" ht="19.899999999999999" customHeight="1" x14ac:dyDescent="0.25">
      <c r="A1125" s="89"/>
      <c r="B1125" s="90"/>
    </row>
    <row r="1126" spans="1:2" ht="19.899999999999999" customHeight="1" x14ac:dyDescent="0.25">
      <c r="A1126" s="89"/>
      <c r="B1126" s="90"/>
    </row>
    <row r="1127" spans="1:2" ht="19.899999999999999" customHeight="1" x14ac:dyDescent="0.25">
      <c r="A1127" s="89"/>
      <c r="B1127" s="90"/>
    </row>
    <row r="1128" spans="1:2" ht="19.899999999999999" customHeight="1" x14ac:dyDescent="0.25">
      <c r="A1128" s="89"/>
      <c r="B1128" s="90"/>
    </row>
    <row r="1129" spans="1:2" ht="19.899999999999999" customHeight="1" x14ac:dyDescent="0.25">
      <c r="A1129" s="89"/>
      <c r="B1129" s="90"/>
    </row>
    <row r="1130" spans="1:2" ht="19.899999999999999" customHeight="1" x14ac:dyDescent="0.25">
      <c r="A1130" s="89"/>
      <c r="B1130" s="90"/>
    </row>
    <row r="1131" spans="1:2" ht="19.899999999999999" customHeight="1" x14ac:dyDescent="0.25">
      <c r="A1131" s="89"/>
      <c r="B1131" s="90"/>
    </row>
    <row r="1132" spans="1:2" ht="19.899999999999999" customHeight="1" x14ac:dyDescent="0.25">
      <c r="A1132" s="89"/>
      <c r="B1132" s="90"/>
    </row>
    <row r="1133" spans="1:2" ht="19.899999999999999" customHeight="1" x14ac:dyDescent="0.25">
      <c r="A1133" s="89"/>
      <c r="B1133" s="90"/>
    </row>
    <row r="1134" spans="1:2" ht="19.899999999999999" customHeight="1" x14ac:dyDescent="0.25">
      <c r="A1134" s="89"/>
      <c r="B1134" s="90"/>
    </row>
    <row r="1135" spans="1:2" ht="19.899999999999999" customHeight="1" x14ac:dyDescent="0.25">
      <c r="A1135" s="89"/>
      <c r="B1135" s="90"/>
    </row>
    <row r="1136" spans="1:2" ht="19.899999999999999" customHeight="1" x14ac:dyDescent="0.25">
      <c r="A1136" s="89"/>
      <c r="B1136" s="90"/>
    </row>
    <row r="1137" spans="1:2" ht="19.899999999999999" customHeight="1" x14ac:dyDescent="0.25">
      <c r="A1137" s="89"/>
      <c r="B1137" s="90"/>
    </row>
    <row r="1138" spans="1:2" ht="19.899999999999999" customHeight="1" x14ac:dyDescent="0.25">
      <c r="A1138" s="89"/>
      <c r="B1138" s="90"/>
    </row>
    <row r="1139" spans="1:2" ht="19.899999999999999" customHeight="1" x14ac:dyDescent="0.25">
      <c r="A1139" s="89"/>
      <c r="B1139" s="90"/>
    </row>
    <row r="1140" spans="1:2" ht="19.899999999999999" customHeight="1" x14ac:dyDescent="0.25">
      <c r="A1140" s="89"/>
      <c r="B1140" s="90"/>
    </row>
    <row r="1141" spans="1:2" ht="19.899999999999999" customHeight="1" x14ac:dyDescent="0.25">
      <c r="A1141" s="89"/>
      <c r="B1141" s="90"/>
    </row>
    <row r="1142" spans="1:2" ht="19.899999999999999" customHeight="1" x14ac:dyDescent="0.25">
      <c r="A1142" s="89"/>
      <c r="B1142" s="90"/>
    </row>
    <row r="1143" spans="1:2" ht="19.899999999999999" customHeight="1" x14ac:dyDescent="0.25">
      <c r="A1143" s="89"/>
      <c r="B1143" s="90"/>
    </row>
    <row r="1144" spans="1:2" ht="19.899999999999999" customHeight="1" x14ac:dyDescent="0.25">
      <c r="A1144" s="89"/>
      <c r="B1144" s="90"/>
    </row>
    <row r="1145" spans="1:2" ht="19.899999999999999" customHeight="1" x14ac:dyDescent="0.25">
      <c r="A1145" s="89"/>
      <c r="B1145" s="90"/>
    </row>
    <row r="1146" spans="1:2" ht="19.899999999999999" customHeight="1" x14ac:dyDescent="0.25">
      <c r="A1146" s="89"/>
      <c r="B1146" s="90"/>
    </row>
    <row r="1147" spans="1:2" ht="19.899999999999999" customHeight="1" x14ac:dyDescent="0.25">
      <c r="A1147" s="89"/>
      <c r="B1147" s="90"/>
    </row>
    <row r="1148" spans="1:2" ht="19.899999999999999" customHeight="1" x14ac:dyDescent="0.25">
      <c r="A1148" s="89"/>
      <c r="B1148" s="90"/>
    </row>
    <row r="1149" spans="1:2" ht="19.899999999999999" customHeight="1" x14ac:dyDescent="0.25">
      <c r="A1149" s="89"/>
      <c r="B1149" s="90"/>
    </row>
    <row r="1150" spans="1:2" ht="19.899999999999999" customHeight="1" x14ac:dyDescent="0.25">
      <c r="A1150" s="89"/>
      <c r="B1150" s="90"/>
    </row>
    <row r="1151" spans="1:2" ht="19.899999999999999" customHeight="1" x14ac:dyDescent="0.25">
      <c r="A1151" s="89"/>
      <c r="B1151" s="90"/>
    </row>
    <row r="1152" spans="1:2" ht="19.899999999999999" customHeight="1" x14ac:dyDescent="0.25">
      <c r="A1152" s="89"/>
      <c r="B1152" s="90"/>
    </row>
    <row r="1153" spans="1:2" ht="19.899999999999999" customHeight="1" x14ac:dyDescent="0.25">
      <c r="A1153" s="89"/>
      <c r="B1153" s="90"/>
    </row>
    <row r="1154" spans="1:2" ht="19.899999999999999" customHeight="1" x14ac:dyDescent="0.25">
      <c r="A1154" s="89"/>
      <c r="B1154" s="90"/>
    </row>
    <row r="1155" spans="1:2" ht="19.899999999999999" customHeight="1" x14ac:dyDescent="0.25">
      <c r="A1155" s="89"/>
      <c r="B1155" s="90"/>
    </row>
    <row r="1156" spans="1:2" ht="19.899999999999999" customHeight="1" x14ac:dyDescent="0.25">
      <c r="A1156" s="89"/>
      <c r="B1156" s="90"/>
    </row>
    <row r="1157" spans="1:2" ht="19.899999999999999" customHeight="1" x14ac:dyDescent="0.25">
      <c r="A1157" s="89"/>
      <c r="B1157" s="90"/>
    </row>
    <row r="1158" spans="1:2" ht="19.899999999999999" customHeight="1" x14ac:dyDescent="0.25">
      <c r="A1158" s="89"/>
      <c r="B1158" s="90"/>
    </row>
    <row r="1159" spans="1:2" ht="19.899999999999999" customHeight="1" x14ac:dyDescent="0.25">
      <c r="A1159" s="89"/>
      <c r="B1159" s="90"/>
    </row>
    <row r="1160" spans="1:2" ht="19.899999999999999" customHeight="1" x14ac:dyDescent="0.25">
      <c r="A1160" s="89"/>
      <c r="B1160" s="90"/>
    </row>
    <row r="1161" spans="1:2" ht="19.899999999999999" customHeight="1" x14ac:dyDescent="0.25">
      <c r="A1161" s="89"/>
      <c r="B1161" s="90"/>
    </row>
    <row r="1162" spans="1:2" ht="19.899999999999999" customHeight="1" x14ac:dyDescent="0.25">
      <c r="A1162" s="89"/>
      <c r="B1162" s="90"/>
    </row>
    <row r="1163" spans="1:2" ht="19.899999999999999" customHeight="1" x14ac:dyDescent="0.25">
      <c r="A1163" s="89"/>
      <c r="B1163" s="90"/>
    </row>
    <row r="1164" spans="1:2" ht="19.899999999999999" customHeight="1" x14ac:dyDescent="0.25">
      <c r="A1164" s="89"/>
      <c r="B1164" s="90"/>
    </row>
    <row r="1165" spans="1:2" ht="19.899999999999999" customHeight="1" x14ac:dyDescent="0.25">
      <c r="A1165" s="89"/>
      <c r="B1165" s="90"/>
    </row>
    <row r="1166" spans="1:2" ht="19.899999999999999" customHeight="1" x14ac:dyDescent="0.25">
      <c r="A1166" s="89"/>
      <c r="B1166" s="90"/>
    </row>
    <row r="1167" spans="1:2" ht="19.899999999999999" customHeight="1" x14ac:dyDescent="0.25">
      <c r="A1167" s="89"/>
      <c r="B1167" s="90"/>
    </row>
    <row r="1168" spans="1:2" ht="19.899999999999999" customHeight="1" x14ac:dyDescent="0.25">
      <c r="A1168" s="89"/>
      <c r="B1168" s="90"/>
    </row>
    <row r="1169" spans="1:2" ht="19.899999999999999" customHeight="1" x14ac:dyDescent="0.25">
      <c r="A1169" s="89"/>
      <c r="B1169" s="90"/>
    </row>
    <row r="1170" spans="1:2" ht="19.899999999999999" customHeight="1" x14ac:dyDescent="0.25">
      <c r="A1170" s="89"/>
      <c r="B1170" s="90"/>
    </row>
    <row r="1171" spans="1:2" ht="19.899999999999999" customHeight="1" x14ac:dyDescent="0.25">
      <c r="A1171" s="89"/>
      <c r="B1171" s="90"/>
    </row>
    <row r="1172" spans="1:2" ht="19.899999999999999" customHeight="1" x14ac:dyDescent="0.25">
      <c r="A1172" s="89"/>
      <c r="B1172" s="90"/>
    </row>
    <row r="1173" spans="1:2" ht="19.899999999999999" customHeight="1" x14ac:dyDescent="0.25">
      <c r="A1173" s="89"/>
      <c r="B1173" s="90"/>
    </row>
    <row r="1174" spans="1:2" ht="19.899999999999999" customHeight="1" x14ac:dyDescent="0.25">
      <c r="A1174" s="89"/>
      <c r="B1174" s="90"/>
    </row>
    <row r="1175" spans="1:2" ht="19.899999999999999" customHeight="1" x14ac:dyDescent="0.25">
      <c r="A1175" s="89"/>
      <c r="B1175" s="90"/>
    </row>
    <row r="1176" spans="1:2" ht="19.899999999999999" customHeight="1" x14ac:dyDescent="0.25">
      <c r="A1176" s="89"/>
      <c r="B1176" s="90"/>
    </row>
    <row r="1177" spans="1:2" ht="19.899999999999999" customHeight="1" x14ac:dyDescent="0.25">
      <c r="A1177" s="89"/>
      <c r="B1177" s="90"/>
    </row>
    <row r="1178" spans="1:2" ht="19.899999999999999" customHeight="1" x14ac:dyDescent="0.25">
      <c r="A1178" s="89"/>
      <c r="B1178" s="90"/>
    </row>
    <row r="1179" spans="1:2" ht="19.899999999999999" customHeight="1" x14ac:dyDescent="0.25">
      <c r="A1179" s="89"/>
      <c r="B1179" s="90"/>
    </row>
    <row r="1180" spans="1:2" ht="19.899999999999999" customHeight="1" x14ac:dyDescent="0.25">
      <c r="A1180" s="89"/>
      <c r="B1180" s="90"/>
    </row>
    <row r="1181" spans="1:2" ht="19.899999999999999" customHeight="1" x14ac:dyDescent="0.25">
      <c r="A1181" s="89"/>
      <c r="B1181" s="90"/>
    </row>
    <row r="1182" spans="1:2" ht="19.899999999999999" customHeight="1" x14ac:dyDescent="0.25">
      <c r="A1182" s="89"/>
      <c r="B1182" s="90"/>
    </row>
    <row r="1183" spans="1:2" ht="19.899999999999999" customHeight="1" x14ac:dyDescent="0.25">
      <c r="A1183" s="89"/>
      <c r="B1183" s="90"/>
    </row>
    <row r="1184" spans="1:2" ht="19.899999999999999" customHeight="1" x14ac:dyDescent="0.25">
      <c r="A1184" s="89"/>
      <c r="B1184" s="90"/>
    </row>
    <row r="1185" spans="1:2" ht="19.899999999999999" customHeight="1" x14ac:dyDescent="0.25">
      <c r="A1185" s="89"/>
      <c r="B1185" s="90"/>
    </row>
    <row r="1186" spans="1:2" ht="19.899999999999999" customHeight="1" x14ac:dyDescent="0.25">
      <c r="A1186" s="89"/>
      <c r="B1186" s="90"/>
    </row>
    <row r="1187" spans="1:2" ht="19.899999999999999" customHeight="1" x14ac:dyDescent="0.25">
      <c r="A1187" s="89"/>
      <c r="B1187" s="90"/>
    </row>
    <row r="1188" spans="1:2" ht="19.899999999999999" customHeight="1" x14ac:dyDescent="0.25">
      <c r="A1188" s="89"/>
      <c r="B1188" s="90"/>
    </row>
    <row r="1189" spans="1:2" ht="19.899999999999999" customHeight="1" x14ac:dyDescent="0.25">
      <c r="A1189" s="89"/>
      <c r="B1189" s="90"/>
    </row>
    <row r="1190" spans="1:2" ht="19.899999999999999" customHeight="1" x14ac:dyDescent="0.25">
      <c r="A1190" s="89"/>
      <c r="B1190" s="90"/>
    </row>
    <row r="1191" spans="1:2" ht="19.899999999999999" customHeight="1" x14ac:dyDescent="0.25">
      <c r="A1191" s="89"/>
      <c r="B1191" s="90"/>
    </row>
    <row r="1192" spans="1:2" ht="19.899999999999999" customHeight="1" x14ac:dyDescent="0.25">
      <c r="A1192" s="89"/>
      <c r="B1192" s="90"/>
    </row>
    <row r="1193" spans="1:2" ht="19.899999999999999" customHeight="1" x14ac:dyDescent="0.25">
      <c r="A1193" s="89"/>
      <c r="B1193" s="90"/>
    </row>
    <row r="1194" spans="1:2" ht="19.899999999999999" customHeight="1" x14ac:dyDescent="0.25">
      <c r="A1194" s="89"/>
      <c r="B1194" s="90"/>
    </row>
    <row r="1195" spans="1:2" ht="19.899999999999999" customHeight="1" x14ac:dyDescent="0.25">
      <c r="A1195" s="89"/>
      <c r="B1195" s="90"/>
    </row>
    <row r="1196" spans="1:2" ht="19.899999999999999" customHeight="1" x14ac:dyDescent="0.25">
      <c r="A1196" s="89"/>
      <c r="B1196" s="90"/>
    </row>
    <row r="1197" spans="1:2" ht="19.899999999999999" customHeight="1" x14ac:dyDescent="0.25">
      <c r="A1197" s="89"/>
      <c r="B1197" s="90"/>
    </row>
    <row r="1198" spans="1:2" ht="19.899999999999999" customHeight="1" x14ac:dyDescent="0.25">
      <c r="A1198" s="89"/>
      <c r="B1198" s="90"/>
    </row>
    <row r="1199" spans="1:2" ht="19.899999999999999" customHeight="1" x14ac:dyDescent="0.25">
      <c r="A1199" s="89"/>
      <c r="B1199" s="90"/>
    </row>
    <row r="1200" spans="1:2" ht="19.899999999999999" customHeight="1" x14ac:dyDescent="0.25">
      <c r="A1200" s="89"/>
      <c r="B1200" s="90"/>
    </row>
    <row r="1201" spans="1:2" ht="19.899999999999999" customHeight="1" x14ac:dyDescent="0.25">
      <c r="A1201" s="89"/>
      <c r="B1201" s="90"/>
    </row>
    <row r="1202" spans="1:2" ht="19.899999999999999" customHeight="1" x14ac:dyDescent="0.25">
      <c r="A1202" s="89"/>
      <c r="B1202" s="90"/>
    </row>
    <row r="1203" spans="1:2" ht="19.899999999999999" customHeight="1" x14ac:dyDescent="0.25">
      <c r="A1203" s="89"/>
      <c r="B1203" s="90"/>
    </row>
    <row r="1204" spans="1:2" ht="19.899999999999999" customHeight="1" x14ac:dyDescent="0.25">
      <c r="A1204" s="89"/>
      <c r="B1204" s="90"/>
    </row>
    <row r="1205" spans="1:2" ht="19.899999999999999" customHeight="1" x14ac:dyDescent="0.25">
      <c r="A1205" s="89"/>
      <c r="B1205" s="90"/>
    </row>
    <row r="1206" spans="1:2" ht="19.899999999999999" customHeight="1" x14ac:dyDescent="0.25">
      <c r="A1206" s="89"/>
      <c r="B1206" s="90"/>
    </row>
    <row r="1207" spans="1:2" ht="19.899999999999999" customHeight="1" x14ac:dyDescent="0.25">
      <c r="A1207" s="89"/>
      <c r="B1207" s="90"/>
    </row>
    <row r="1208" spans="1:2" ht="19.899999999999999" customHeight="1" x14ac:dyDescent="0.25">
      <c r="A1208" s="89"/>
      <c r="B1208" s="90"/>
    </row>
    <row r="1209" spans="1:2" ht="19.899999999999999" customHeight="1" x14ac:dyDescent="0.25">
      <c r="A1209" s="89"/>
      <c r="B1209" s="90"/>
    </row>
    <row r="1210" spans="1:2" ht="19.899999999999999" customHeight="1" x14ac:dyDescent="0.25">
      <c r="A1210" s="89"/>
      <c r="B1210" s="90"/>
    </row>
    <row r="1211" spans="1:2" ht="19.899999999999999" customHeight="1" x14ac:dyDescent="0.25">
      <c r="A1211" s="89"/>
      <c r="B1211" s="90"/>
    </row>
    <row r="1212" spans="1:2" ht="19.899999999999999" customHeight="1" x14ac:dyDescent="0.25">
      <c r="A1212" s="89"/>
      <c r="B1212" s="90"/>
    </row>
    <row r="1213" spans="1:2" ht="19.899999999999999" customHeight="1" x14ac:dyDescent="0.25">
      <c r="A1213" s="89"/>
      <c r="B1213" s="90"/>
    </row>
    <row r="1214" spans="1:2" ht="19.899999999999999" customHeight="1" x14ac:dyDescent="0.25">
      <c r="A1214" s="89"/>
      <c r="B1214" s="90"/>
    </row>
    <row r="1215" spans="1:2" ht="19.899999999999999" customHeight="1" x14ac:dyDescent="0.25">
      <c r="A1215" s="89"/>
      <c r="B1215" s="90"/>
    </row>
    <row r="1216" spans="1:2" ht="19.899999999999999" customHeight="1" x14ac:dyDescent="0.25">
      <c r="A1216" s="89"/>
      <c r="B1216" s="90"/>
    </row>
    <row r="1217" spans="1:2" ht="19.899999999999999" customHeight="1" x14ac:dyDescent="0.25">
      <c r="A1217" s="89"/>
      <c r="B1217" s="90"/>
    </row>
    <row r="1218" spans="1:2" ht="19.899999999999999" customHeight="1" x14ac:dyDescent="0.25">
      <c r="A1218" s="89"/>
      <c r="B1218" s="90"/>
    </row>
    <row r="1219" spans="1:2" ht="19.899999999999999" customHeight="1" x14ac:dyDescent="0.25">
      <c r="A1219" s="89"/>
      <c r="B1219" s="90"/>
    </row>
    <row r="1220" spans="1:2" ht="19.899999999999999" customHeight="1" x14ac:dyDescent="0.25">
      <c r="A1220" s="89"/>
      <c r="B1220" s="90"/>
    </row>
    <row r="1221" spans="1:2" ht="19.899999999999999" customHeight="1" x14ac:dyDescent="0.25">
      <c r="A1221" s="89"/>
      <c r="B1221" s="90"/>
    </row>
    <row r="1222" spans="1:2" ht="19.899999999999999" customHeight="1" x14ac:dyDescent="0.25">
      <c r="A1222" s="89"/>
      <c r="B1222" s="90"/>
    </row>
    <row r="1223" spans="1:2" ht="19.899999999999999" customHeight="1" x14ac:dyDescent="0.25">
      <c r="A1223" s="89"/>
      <c r="B1223" s="90"/>
    </row>
    <row r="1224" spans="1:2" ht="19.899999999999999" customHeight="1" x14ac:dyDescent="0.25">
      <c r="A1224" s="89"/>
      <c r="B1224" s="90"/>
    </row>
    <row r="1225" spans="1:2" ht="19.899999999999999" customHeight="1" x14ac:dyDescent="0.25">
      <c r="A1225" s="89"/>
      <c r="B1225" s="90"/>
    </row>
    <row r="1226" spans="1:2" ht="19.899999999999999" customHeight="1" x14ac:dyDescent="0.25">
      <c r="A1226" s="89"/>
      <c r="B1226" s="90"/>
    </row>
    <row r="1227" spans="1:2" ht="19.899999999999999" customHeight="1" x14ac:dyDescent="0.25">
      <c r="A1227" s="89"/>
      <c r="B1227" s="90"/>
    </row>
    <row r="1228" spans="1:2" ht="19.899999999999999" customHeight="1" x14ac:dyDescent="0.25">
      <c r="A1228" s="89"/>
      <c r="B1228" s="90"/>
    </row>
    <row r="1229" spans="1:2" ht="19.899999999999999" customHeight="1" x14ac:dyDescent="0.25">
      <c r="A1229" s="89"/>
      <c r="B1229" s="90"/>
    </row>
    <row r="1230" spans="1:2" ht="19.899999999999999" customHeight="1" x14ac:dyDescent="0.25">
      <c r="A1230" s="89"/>
      <c r="B1230" s="90"/>
    </row>
    <row r="1231" spans="1:2" ht="19.899999999999999" customHeight="1" x14ac:dyDescent="0.25">
      <c r="A1231" s="89"/>
      <c r="B1231" s="90"/>
    </row>
    <row r="1232" spans="1:2" ht="19.899999999999999" customHeight="1" x14ac:dyDescent="0.25">
      <c r="A1232" s="89"/>
      <c r="B1232" s="90"/>
    </row>
    <row r="1233" spans="1:2" ht="19.899999999999999" customHeight="1" x14ac:dyDescent="0.25">
      <c r="A1233" s="89"/>
      <c r="B1233" s="90"/>
    </row>
    <row r="1234" spans="1:2" ht="19.899999999999999" customHeight="1" x14ac:dyDescent="0.25">
      <c r="A1234" s="89"/>
      <c r="B1234" s="90"/>
    </row>
    <row r="1235" spans="1:2" ht="19.899999999999999" customHeight="1" x14ac:dyDescent="0.25">
      <c r="A1235" s="89"/>
      <c r="B1235" s="90"/>
    </row>
    <row r="1236" spans="1:2" ht="19.899999999999999" customHeight="1" x14ac:dyDescent="0.25">
      <c r="A1236" s="89"/>
      <c r="B1236" s="90"/>
    </row>
    <row r="1237" spans="1:2" ht="19.899999999999999" customHeight="1" x14ac:dyDescent="0.25">
      <c r="A1237" s="89"/>
      <c r="B1237" s="90"/>
    </row>
    <row r="1238" spans="1:2" ht="19.899999999999999" customHeight="1" x14ac:dyDescent="0.25">
      <c r="A1238" s="89"/>
      <c r="B1238" s="90"/>
    </row>
    <row r="1239" spans="1:2" ht="19.899999999999999" customHeight="1" x14ac:dyDescent="0.25">
      <c r="A1239" s="89"/>
      <c r="B1239" s="90"/>
    </row>
    <row r="1240" spans="1:2" ht="19.899999999999999" customHeight="1" x14ac:dyDescent="0.25">
      <c r="A1240" s="89"/>
      <c r="B1240" s="90"/>
    </row>
    <row r="1241" spans="1:2" ht="19.899999999999999" customHeight="1" x14ac:dyDescent="0.25">
      <c r="A1241" s="89"/>
      <c r="B1241" s="90"/>
    </row>
    <row r="1242" spans="1:2" ht="19.899999999999999" customHeight="1" x14ac:dyDescent="0.25">
      <c r="A1242" s="89"/>
      <c r="B1242" s="90"/>
    </row>
    <row r="1243" spans="1:2" ht="19.899999999999999" customHeight="1" x14ac:dyDescent="0.25">
      <c r="A1243" s="89"/>
      <c r="B1243" s="90"/>
    </row>
    <row r="1244" spans="1:2" ht="19.899999999999999" customHeight="1" x14ac:dyDescent="0.25">
      <c r="A1244" s="89"/>
      <c r="B1244" s="90"/>
    </row>
    <row r="1245" spans="1:2" ht="19.899999999999999" customHeight="1" x14ac:dyDescent="0.25">
      <c r="A1245" s="89"/>
      <c r="B1245" s="90"/>
    </row>
    <row r="1246" spans="1:2" ht="19.899999999999999" customHeight="1" x14ac:dyDescent="0.25">
      <c r="A1246" s="89"/>
      <c r="B1246" s="90"/>
    </row>
    <row r="1247" spans="1:2" ht="19.899999999999999" customHeight="1" x14ac:dyDescent="0.25">
      <c r="A1247" s="89"/>
      <c r="B1247" s="90"/>
    </row>
    <row r="1248" spans="1:2" ht="19.899999999999999" customHeight="1" x14ac:dyDescent="0.25">
      <c r="A1248" s="89"/>
      <c r="B1248" s="90"/>
    </row>
    <row r="1249" spans="1:2" ht="19.899999999999999" customHeight="1" x14ac:dyDescent="0.25">
      <c r="A1249" s="89"/>
      <c r="B1249" s="90"/>
    </row>
    <row r="1250" spans="1:2" ht="19.899999999999999" customHeight="1" x14ac:dyDescent="0.25">
      <c r="A1250" s="89"/>
      <c r="B1250" s="90"/>
    </row>
    <row r="1251" spans="1:2" ht="19.899999999999999" customHeight="1" x14ac:dyDescent="0.25">
      <c r="A1251" s="89"/>
      <c r="B1251" s="90"/>
    </row>
    <row r="1252" spans="1:2" ht="19.899999999999999" customHeight="1" x14ac:dyDescent="0.25">
      <c r="A1252" s="89"/>
      <c r="B1252" s="90"/>
    </row>
    <row r="1253" spans="1:2" ht="19.899999999999999" customHeight="1" x14ac:dyDescent="0.25">
      <c r="A1253" s="89"/>
      <c r="B1253" s="90"/>
    </row>
    <row r="1254" spans="1:2" ht="19.899999999999999" customHeight="1" x14ac:dyDescent="0.25">
      <c r="A1254" s="89"/>
      <c r="B1254" s="90"/>
    </row>
    <row r="1255" spans="1:2" ht="19.899999999999999" customHeight="1" x14ac:dyDescent="0.25">
      <c r="A1255" s="89"/>
      <c r="B1255" s="90"/>
    </row>
    <row r="1256" spans="1:2" ht="19.899999999999999" customHeight="1" x14ac:dyDescent="0.25">
      <c r="A1256" s="89"/>
      <c r="B1256" s="90"/>
    </row>
    <row r="1257" spans="1:2" ht="19.899999999999999" customHeight="1" x14ac:dyDescent="0.25">
      <c r="A1257" s="89"/>
      <c r="B1257" s="90"/>
    </row>
    <row r="1258" spans="1:2" ht="19.899999999999999" customHeight="1" x14ac:dyDescent="0.25">
      <c r="A1258" s="89"/>
      <c r="B1258" s="90"/>
    </row>
    <row r="1259" spans="1:2" ht="19.899999999999999" customHeight="1" x14ac:dyDescent="0.25">
      <c r="A1259" s="89"/>
      <c r="B1259" s="90"/>
    </row>
    <row r="1260" spans="1:2" ht="19.899999999999999" customHeight="1" x14ac:dyDescent="0.25">
      <c r="A1260" s="89"/>
      <c r="B1260" s="90"/>
    </row>
    <row r="1261" spans="1:2" ht="19.899999999999999" customHeight="1" x14ac:dyDescent="0.25">
      <c r="A1261" s="89"/>
      <c r="B1261" s="90"/>
    </row>
    <row r="1262" spans="1:2" ht="19.899999999999999" customHeight="1" x14ac:dyDescent="0.25">
      <c r="A1262" s="89"/>
      <c r="B1262" s="90"/>
    </row>
    <row r="1263" spans="1:2" ht="19.899999999999999" customHeight="1" x14ac:dyDescent="0.25">
      <c r="A1263" s="89"/>
      <c r="B1263" s="90"/>
    </row>
    <row r="1264" spans="1:2" ht="19.899999999999999" customHeight="1" x14ac:dyDescent="0.25">
      <c r="A1264" s="89"/>
      <c r="B1264" s="90"/>
    </row>
    <row r="1265" spans="1:2" ht="19.899999999999999" customHeight="1" x14ac:dyDescent="0.25">
      <c r="A1265" s="89"/>
      <c r="B1265" s="90"/>
    </row>
    <row r="1266" spans="1:2" ht="19.899999999999999" customHeight="1" x14ac:dyDescent="0.25">
      <c r="A1266" s="89"/>
      <c r="B1266" s="90"/>
    </row>
    <row r="1267" spans="1:2" ht="19.899999999999999" customHeight="1" x14ac:dyDescent="0.25">
      <c r="A1267" s="89"/>
      <c r="B1267" s="90"/>
    </row>
    <row r="1268" spans="1:2" ht="19.899999999999999" customHeight="1" x14ac:dyDescent="0.25">
      <c r="A1268" s="89"/>
      <c r="B1268" s="90"/>
    </row>
    <row r="1269" spans="1:2" ht="19.899999999999999" customHeight="1" x14ac:dyDescent="0.25">
      <c r="A1269" s="89"/>
      <c r="B1269" s="90"/>
    </row>
    <row r="1270" spans="1:2" ht="19.899999999999999" customHeight="1" x14ac:dyDescent="0.25">
      <c r="A1270" s="89"/>
      <c r="B1270" s="90"/>
    </row>
    <row r="1271" spans="1:2" ht="19.899999999999999" customHeight="1" x14ac:dyDescent="0.25">
      <c r="A1271" s="89"/>
      <c r="B1271" s="90"/>
    </row>
    <row r="1272" spans="1:2" ht="19.899999999999999" customHeight="1" x14ac:dyDescent="0.25">
      <c r="A1272" s="89"/>
      <c r="B1272" s="90"/>
    </row>
    <row r="1273" spans="1:2" ht="19.899999999999999" customHeight="1" x14ac:dyDescent="0.25">
      <c r="A1273" s="89"/>
      <c r="B1273" s="90"/>
    </row>
    <row r="1274" spans="1:2" ht="19.899999999999999" customHeight="1" x14ac:dyDescent="0.25">
      <c r="A1274" s="89"/>
      <c r="B1274" s="90"/>
    </row>
    <row r="1275" spans="1:2" ht="19.899999999999999" customHeight="1" x14ac:dyDescent="0.25">
      <c r="A1275" s="89"/>
      <c r="B1275" s="90"/>
    </row>
    <row r="1276" spans="1:2" ht="19.899999999999999" customHeight="1" x14ac:dyDescent="0.25">
      <c r="A1276" s="89"/>
      <c r="B1276" s="90"/>
    </row>
    <row r="1277" spans="1:2" ht="19.899999999999999" customHeight="1" x14ac:dyDescent="0.25">
      <c r="A1277" s="89"/>
      <c r="B1277" s="90"/>
    </row>
    <row r="1278" spans="1:2" ht="19.899999999999999" customHeight="1" x14ac:dyDescent="0.25">
      <c r="A1278" s="89"/>
      <c r="B1278" s="90"/>
    </row>
    <row r="1279" spans="1:2" ht="19.899999999999999" customHeight="1" x14ac:dyDescent="0.25">
      <c r="A1279" s="89"/>
      <c r="B1279" s="90"/>
    </row>
    <row r="1280" spans="1:2" ht="19.899999999999999" customHeight="1" x14ac:dyDescent="0.25">
      <c r="A1280" s="89"/>
      <c r="B1280" s="90"/>
    </row>
    <row r="1281" spans="1:2" ht="19.899999999999999" customHeight="1" x14ac:dyDescent="0.25">
      <c r="A1281" s="89"/>
      <c r="B1281" s="90"/>
    </row>
    <row r="1282" spans="1:2" ht="19.899999999999999" customHeight="1" x14ac:dyDescent="0.25">
      <c r="A1282" s="89"/>
      <c r="B1282" s="90"/>
    </row>
    <row r="1283" spans="1:2" ht="19.899999999999999" customHeight="1" x14ac:dyDescent="0.25">
      <c r="A1283" s="89"/>
      <c r="B1283" s="90"/>
    </row>
    <row r="1284" spans="1:2" ht="19.899999999999999" customHeight="1" x14ac:dyDescent="0.25">
      <c r="A1284" s="89"/>
      <c r="B1284" s="90"/>
    </row>
    <row r="1285" spans="1:2" ht="19.899999999999999" customHeight="1" x14ac:dyDescent="0.25">
      <c r="A1285" s="89"/>
      <c r="B1285" s="90"/>
    </row>
    <row r="1286" spans="1:2" ht="19.899999999999999" customHeight="1" x14ac:dyDescent="0.25">
      <c r="A1286" s="89"/>
      <c r="B1286" s="90"/>
    </row>
    <row r="1287" spans="1:2" ht="19.899999999999999" customHeight="1" x14ac:dyDescent="0.25">
      <c r="A1287" s="89"/>
      <c r="B1287" s="90"/>
    </row>
    <row r="1288" spans="1:2" ht="19.899999999999999" customHeight="1" x14ac:dyDescent="0.25">
      <c r="A1288" s="89"/>
      <c r="B1288" s="90"/>
    </row>
    <row r="1289" spans="1:2" ht="19.899999999999999" customHeight="1" x14ac:dyDescent="0.25">
      <c r="A1289" s="89"/>
      <c r="B1289" s="90"/>
    </row>
    <row r="1290" spans="1:2" ht="19.899999999999999" customHeight="1" x14ac:dyDescent="0.25">
      <c r="A1290" s="89"/>
      <c r="B1290" s="90"/>
    </row>
    <row r="1291" spans="1:2" ht="19.899999999999999" customHeight="1" x14ac:dyDescent="0.25">
      <c r="A1291" s="89"/>
      <c r="B1291" s="90"/>
    </row>
    <row r="1292" spans="1:2" ht="19.899999999999999" customHeight="1" x14ac:dyDescent="0.25">
      <c r="A1292" s="89"/>
      <c r="B1292" s="90"/>
    </row>
    <row r="1293" spans="1:2" ht="19.899999999999999" customHeight="1" x14ac:dyDescent="0.25">
      <c r="A1293" s="89"/>
      <c r="B1293" s="90"/>
    </row>
    <row r="1294" spans="1:2" ht="19.899999999999999" customHeight="1" x14ac:dyDescent="0.25">
      <c r="A1294" s="89"/>
      <c r="B1294" s="90"/>
    </row>
    <row r="1295" spans="1:2" ht="19.899999999999999" customHeight="1" x14ac:dyDescent="0.25">
      <c r="A1295" s="89"/>
      <c r="B1295" s="90"/>
    </row>
    <row r="1296" spans="1:2" ht="19.899999999999999" customHeight="1" x14ac:dyDescent="0.25">
      <c r="A1296" s="89"/>
      <c r="B1296" s="90"/>
    </row>
    <row r="1297" spans="1:2" ht="19.899999999999999" customHeight="1" x14ac:dyDescent="0.25">
      <c r="A1297" s="89"/>
      <c r="B1297" s="90"/>
    </row>
    <row r="1298" spans="1:2" ht="19.899999999999999" customHeight="1" x14ac:dyDescent="0.25">
      <c r="A1298" s="89"/>
      <c r="B1298" s="90"/>
    </row>
    <row r="1299" spans="1:2" ht="19.899999999999999" customHeight="1" x14ac:dyDescent="0.25">
      <c r="A1299" s="89"/>
      <c r="B1299" s="90"/>
    </row>
    <row r="1300" spans="1:2" ht="19.899999999999999" customHeight="1" x14ac:dyDescent="0.25">
      <c r="A1300" s="89"/>
      <c r="B1300" s="90"/>
    </row>
    <row r="1301" spans="1:2" ht="19.899999999999999" customHeight="1" x14ac:dyDescent="0.25">
      <c r="A1301" s="89"/>
      <c r="B1301" s="90"/>
    </row>
    <row r="1302" spans="1:2" ht="19.899999999999999" customHeight="1" x14ac:dyDescent="0.25">
      <c r="A1302" s="89"/>
      <c r="B1302" s="90"/>
    </row>
    <row r="1303" spans="1:2" ht="19.899999999999999" customHeight="1" x14ac:dyDescent="0.25">
      <c r="A1303" s="89"/>
      <c r="B1303" s="90"/>
    </row>
    <row r="1304" spans="1:2" ht="19.899999999999999" customHeight="1" x14ac:dyDescent="0.25">
      <c r="A1304" s="89"/>
      <c r="B1304" s="90"/>
    </row>
    <row r="1305" spans="1:2" ht="19.899999999999999" customHeight="1" x14ac:dyDescent="0.25">
      <c r="A1305" s="89"/>
      <c r="B1305" s="90"/>
    </row>
    <row r="1306" spans="1:2" ht="19.899999999999999" customHeight="1" x14ac:dyDescent="0.25">
      <c r="A1306" s="89"/>
      <c r="B1306" s="90"/>
    </row>
    <row r="1307" spans="1:2" ht="19.899999999999999" customHeight="1" x14ac:dyDescent="0.25">
      <c r="A1307" s="89"/>
      <c r="B1307" s="90"/>
    </row>
    <row r="1308" spans="1:2" ht="19.899999999999999" customHeight="1" x14ac:dyDescent="0.25">
      <c r="A1308" s="89"/>
      <c r="B1308" s="90"/>
    </row>
    <row r="1309" spans="1:2" ht="19.899999999999999" customHeight="1" x14ac:dyDescent="0.25">
      <c r="A1309" s="89"/>
      <c r="B1309" s="90"/>
    </row>
    <row r="1310" spans="1:2" ht="19.899999999999999" customHeight="1" x14ac:dyDescent="0.25">
      <c r="A1310" s="89"/>
      <c r="B1310" s="90"/>
    </row>
    <row r="1311" spans="1:2" ht="19.899999999999999" customHeight="1" x14ac:dyDescent="0.25">
      <c r="A1311" s="89"/>
      <c r="B1311" s="90"/>
    </row>
    <row r="1312" spans="1:2" ht="19.899999999999999" customHeight="1" x14ac:dyDescent="0.25">
      <c r="A1312" s="89"/>
      <c r="B1312" s="90"/>
    </row>
    <row r="1313" spans="1:2" ht="19.899999999999999" customHeight="1" x14ac:dyDescent="0.25">
      <c r="A1313" s="89"/>
      <c r="B1313" s="90"/>
    </row>
    <row r="1314" spans="1:2" ht="19.899999999999999" customHeight="1" x14ac:dyDescent="0.25">
      <c r="A1314" s="89"/>
      <c r="B1314" s="90"/>
    </row>
    <row r="1315" spans="1:2" ht="19.899999999999999" customHeight="1" x14ac:dyDescent="0.25">
      <c r="A1315" s="89"/>
      <c r="B1315" s="90"/>
    </row>
    <row r="1316" spans="1:2" ht="19.899999999999999" customHeight="1" x14ac:dyDescent="0.25">
      <c r="A1316" s="89"/>
      <c r="B1316" s="90"/>
    </row>
    <row r="1317" spans="1:2" ht="19.899999999999999" customHeight="1" x14ac:dyDescent="0.25">
      <c r="A1317" s="89"/>
      <c r="B1317" s="90"/>
    </row>
    <row r="1318" spans="1:2" ht="19.899999999999999" customHeight="1" x14ac:dyDescent="0.25">
      <c r="A1318" s="89"/>
      <c r="B1318" s="90"/>
    </row>
    <row r="1319" spans="1:2" ht="19.899999999999999" customHeight="1" x14ac:dyDescent="0.25">
      <c r="A1319" s="89"/>
      <c r="B1319" s="90"/>
    </row>
    <row r="1320" spans="1:2" ht="19.899999999999999" customHeight="1" x14ac:dyDescent="0.25">
      <c r="A1320" s="89"/>
      <c r="B1320" s="90"/>
    </row>
    <row r="1321" spans="1:2" ht="19.899999999999999" customHeight="1" x14ac:dyDescent="0.25">
      <c r="A1321" s="89"/>
      <c r="B1321" s="90"/>
    </row>
    <row r="1322" spans="1:2" ht="19.899999999999999" customHeight="1" x14ac:dyDescent="0.25">
      <c r="A1322" s="89"/>
      <c r="B1322" s="90"/>
    </row>
    <row r="1323" spans="1:2" ht="19.899999999999999" customHeight="1" x14ac:dyDescent="0.25">
      <c r="A1323" s="89"/>
      <c r="B1323" s="90"/>
    </row>
    <row r="1324" spans="1:2" ht="19.899999999999999" customHeight="1" x14ac:dyDescent="0.25">
      <c r="A1324" s="89"/>
      <c r="B1324" s="90"/>
    </row>
    <row r="1325" spans="1:2" ht="19.899999999999999" customHeight="1" x14ac:dyDescent="0.25">
      <c r="A1325" s="89"/>
      <c r="B1325" s="90"/>
    </row>
    <row r="1326" spans="1:2" ht="19.899999999999999" customHeight="1" x14ac:dyDescent="0.25">
      <c r="A1326" s="89"/>
      <c r="B1326" s="90"/>
    </row>
    <row r="1327" spans="1:2" ht="19.899999999999999" customHeight="1" x14ac:dyDescent="0.25">
      <c r="A1327" s="89"/>
      <c r="B1327" s="90"/>
    </row>
    <row r="1328" spans="1:2" ht="19.899999999999999" customHeight="1" x14ac:dyDescent="0.25">
      <c r="A1328" s="89"/>
      <c r="B1328" s="90"/>
    </row>
    <row r="1329" spans="1:2" ht="19.899999999999999" customHeight="1" x14ac:dyDescent="0.25">
      <c r="A1329" s="89"/>
      <c r="B1329" s="90"/>
    </row>
    <row r="1330" spans="1:2" ht="19.899999999999999" customHeight="1" x14ac:dyDescent="0.25">
      <c r="A1330" s="89"/>
      <c r="B1330" s="90"/>
    </row>
    <row r="1331" spans="1:2" ht="19.899999999999999" customHeight="1" x14ac:dyDescent="0.25">
      <c r="A1331" s="89"/>
      <c r="B1331" s="90"/>
    </row>
    <row r="1332" spans="1:2" ht="19.899999999999999" customHeight="1" x14ac:dyDescent="0.25">
      <c r="A1332" s="89"/>
      <c r="B1332" s="90"/>
    </row>
    <row r="1333" spans="1:2" ht="19.899999999999999" customHeight="1" x14ac:dyDescent="0.25">
      <c r="A1333" s="89"/>
      <c r="B1333" s="90"/>
    </row>
    <row r="1334" spans="1:2" ht="19.899999999999999" customHeight="1" x14ac:dyDescent="0.25">
      <c r="A1334" s="89"/>
      <c r="B1334" s="90"/>
    </row>
    <row r="1335" spans="1:2" ht="19.899999999999999" customHeight="1" x14ac:dyDescent="0.25">
      <c r="A1335" s="89"/>
      <c r="B1335" s="90"/>
    </row>
    <row r="1336" spans="1:2" ht="19.899999999999999" customHeight="1" x14ac:dyDescent="0.25">
      <c r="A1336" s="89"/>
      <c r="B1336" s="90"/>
    </row>
    <row r="1337" spans="1:2" ht="19.899999999999999" customHeight="1" x14ac:dyDescent="0.25">
      <c r="A1337" s="89"/>
      <c r="B1337" s="90"/>
    </row>
    <row r="1338" spans="1:2" ht="19.899999999999999" customHeight="1" x14ac:dyDescent="0.25">
      <c r="A1338" s="89"/>
      <c r="B1338" s="90"/>
    </row>
    <row r="1339" spans="1:2" ht="19.899999999999999" customHeight="1" x14ac:dyDescent="0.25">
      <c r="A1339" s="89"/>
      <c r="B1339" s="90"/>
    </row>
    <row r="1340" spans="1:2" ht="19.899999999999999" customHeight="1" x14ac:dyDescent="0.25">
      <c r="A1340" s="89"/>
      <c r="B1340" s="90"/>
    </row>
    <row r="1341" spans="1:2" ht="19.899999999999999" customHeight="1" x14ac:dyDescent="0.25">
      <c r="A1341" s="89"/>
      <c r="B1341" s="90"/>
    </row>
    <row r="1342" spans="1:2" ht="19.899999999999999" customHeight="1" x14ac:dyDescent="0.25">
      <c r="A1342" s="89"/>
      <c r="B1342" s="90"/>
    </row>
    <row r="1343" spans="1:2" ht="19.899999999999999" customHeight="1" x14ac:dyDescent="0.25">
      <c r="A1343" s="89"/>
      <c r="B1343" s="90"/>
    </row>
    <row r="1344" spans="1:2" ht="19.899999999999999" customHeight="1" x14ac:dyDescent="0.25">
      <c r="A1344" s="89"/>
      <c r="B1344" s="90"/>
    </row>
    <row r="1345" spans="1:2" ht="19.899999999999999" customHeight="1" x14ac:dyDescent="0.25">
      <c r="A1345" s="89"/>
      <c r="B1345" s="90"/>
    </row>
    <row r="1346" spans="1:2" ht="19.899999999999999" customHeight="1" x14ac:dyDescent="0.25">
      <c r="A1346" s="89"/>
      <c r="B1346" s="90"/>
    </row>
    <row r="1347" spans="1:2" ht="19.899999999999999" customHeight="1" x14ac:dyDescent="0.25">
      <c r="A1347" s="89"/>
      <c r="B1347" s="90"/>
    </row>
    <row r="1348" spans="1:2" ht="19.899999999999999" customHeight="1" x14ac:dyDescent="0.25">
      <c r="A1348" s="89"/>
      <c r="B1348" s="90"/>
    </row>
    <row r="1349" spans="1:2" ht="19.899999999999999" customHeight="1" x14ac:dyDescent="0.25">
      <c r="A1349" s="89"/>
      <c r="B1349" s="90"/>
    </row>
    <row r="1350" spans="1:2" ht="19.899999999999999" customHeight="1" x14ac:dyDescent="0.25">
      <c r="A1350" s="89"/>
      <c r="B1350" s="90"/>
    </row>
    <row r="1351" spans="1:2" ht="19.899999999999999" customHeight="1" x14ac:dyDescent="0.25">
      <c r="A1351" s="89"/>
      <c r="B1351" s="90"/>
    </row>
    <row r="1352" spans="1:2" ht="19.899999999999999" customHeight="1" x14ac:dyDescent="0.25">
      <c r="A1352" s="89"/>
      <c r="B1352" s="90"/>
    </row>
    <row r="1353" spans="1:2" ht="19.899999999999999" customHeight="1" x14ac:dyDescent="0.25">
      <c r="A1353" s="89"/>
      <c r="B1353" s="90"/>
    </row>
    <row r="1354" spans="1:2" ht="19.899999999999999" customHeight="1" x14ac:dyDescent="0.25">
      <c r="A1354" s="89"/>
      <c r="B1354" s="90"/>
    </row>
    <row r="1355" spans="1:2" ht="19.899999999999999" customHeight="1" x14ac:dyDescent="0.25">
      <c r="A1355" s="89"/>
      <c r="B1355" s="90"/>
    </row>
    <row r="1356" spans="1:2" ht="19.899999999999999" customHeight="1" x14ac:dyDescent="0.25">
      <c r="A1356" s="89"/>
      <c r="B1356" s="90"/>
    </row>
    <row r="1357" spans="1:2" ht="19.899999999999999" customHeight="1" x14ac:dyDescent="0.25">
      <c r="A1357" s="89"/>
      <c r="B1357" s="90"/>
    </row>
    <row r="1358" spans="1:2" ht="19.899999999999999" customHeight="1" x14ac:dyDescent="0.25">
      <c r="A1358" s="89"/>
      <c r="B1358" s="90"/>
    </row>
    <row r="1359" spans="1:2" ht="19.899999999999999" customHeight="1" x14ac:dyDescent="0.25">
      <c r="A1359" s="89"/>
      <c r="B1359" s="90"/>
    </row>
    <row r="1360" spans="1:2" ht="19.899999999999999" customHeight="1" x14ac:dyDescent="0.25">
      <c r="A1360" s="89"/>
      <c r="B1360" s="90"/>
    </row>
    <row r="1361" spans="1:2" ht="19.899999999999999" customHeight="1" x14ac:dyDescent="0.25">
      <c r="A1361" s="89"/>
      <c r="B1361" s="90"/>
    </row>
    <row r="1362" spans="1:2" ht="19.899999999999999" customHeight="1" x14ac:dyDescent="0.25">
      <c r="A1362" s="89"/>
      <c r="B1362" s="90"/>
    </row>
    <row r="1363" spans="1:2" ht="19.899999999999999" customHeight="1" x14ac:dyDescent="0.25">
      <c r="A1363" s="89"/>
      <c r="B1363" s="90"/>
    </row>
    <row r="1364" spans="1:2" ht="19.899999999999999" customHeight="1" x14ac:dyDescent="0.25">
      <c r="A1364" s="89"/>
      <c r="B1364" s="90"/>
    </row>
    <row r="1365" spans="1:2" ht="19.899999999999999" customHeight="1" x14ac:dyDescent="0.25">
      <c r="A1365" s="89"/>
      <c r="B1365" s="90"/>
    </row>
    <row r="1366" spans="1:2" ht="19.899999999999999" customHeight="1" x14ac:dyDescent="0.25">
      <c r="A1366" s="89"/>
      <c r="B1366" s="90"/>
    </row>
    <row r="1367" spans="1:2" ht="19.899999999999999" customHeight="1" x14ac:dyDescent="0.25">
      <c r="A1367" s="89"/>
      <c r="B1367" s="90"/>
    </row>
    <row r="1368" spans="1:2" ht="19.899999999999999" customHeight="1" x14ac:dyDescent="0.25">
      <c r="A1368" s="89"/>
      <c r="B1368" s="90"/>
    </row>
    <row r="1369" spans="1:2" ht="19.899999999999999" customHeight="1" x14ac:dyDescent="0.25">
      <c r="A1369" s="89"/>
      <c r="B1369" s="90"/>
    </row>
    <row r="1370" spans="1:2" ht="19.899999999999999" customHeight="1" x14ac:dyDescent="0.25">
      <c r="A1370" s="89"/>
      <c r="B1370" s="90"/>
    </row>
    <row r="1371" spans="1:2" ht="19.899999999999999" customHeight="1" x14ac:dyDescent="0.25">
      <c r="A1371" s="89"/>
      <c r="B1371" s="90"/>
    </row>
    <row r="1372" spans="1:2" ht="19.899999999999999" customHeight="1" x14ac:dyDescent="0.25">
      <c r="A1372" s="89"/>
      <c r="B1372" s="90"/>
    </row>
    <row r="1373" spans="1:2" ht="19.899999999999999" customHeight="1" x14ac:dyDescent="0.25">
      <c r="A1373" s="89"/>
      <c r="B1373" s="90"/>
    </row>
    <row r="1374" spans="1:2" ht="19.899999999999999" customHeight="1" x14ac:dyDescent="0.25">
      <c r="A1374" s="89"/>
      <c r="B1374" s="90"/>
    </row>
    <row r="1375" spans="1:2" ht="19.899999999999999" customHeight="1" x14ac:dyDescent="0.25">
      <c r="A1375" s="89"/>
      <c r="B1375" s="90"/>
    </row>
    <row r="1376" spans="1:2" ht="19.899999999999999" customHeight="1" x14ac:dyDescent="0.25">
      <c r="A1376" s="89"/>
      <c r="B1376" s="90"/>
    </row>
    <row r="1377" spans="1:2" ht="19.899999999999999" customHeight="1" x14ac:dyDescent="0.25">
      <c r="A1377" s="89"/>
      <c r="B1377" s="90"/>
    </row>
    <row r="1378" spans="1:2" ht="19.899999999999999" customHeight="1" x14ac:dyDescent="0.25">
      <c r="A1378" s="89"/>
      <c r="B1378" s="90"/>
    </row>
    <row r="1379" spans="1:2" ht="19.899999999999999" customHeight="1" x14ac:dyDescent="0.25">
      <c r="A1379" s="89"/>
      <c r="B1379" s="90"/>
    </row>
    <row r="1380" spans="1:2" ht="19.899999999999999" customHeight="1" x14ac:dyDescent="0.25">
      <c r="A1380" s="89"/>
      <c r="B1380" s="90"/>
    </row>
    <row r="1381" spans="1:2" ht="19.899999999999999" customHeight="1" x14ac:dyDescent="0.25">
      <c r="A1381" s="89"/>
      <c r="B1381" s="90"/>
    </row>
    <row r="1382" spans="1:2" ht="19.899999999999999" customHeight="1" x14ac:dyDescent="0.25">
      <c r="A1382" s="89"/>
      <c r="B1382" s="90"/>
    </row>
    <row r="1383" spans="1:2" ht="19.899999999999999" customHeight="1" x14ac:dyDescent="0.25">
      <c r="A1383" s="89"/>
      <c r="B1383" s="90"/>
    </row>
    <row r="1384" spans="1:2" ht="19.899999999999999" customHeight="1" x14ac:dyDescent="0.25">
      <c r="A1384" s="89"/>
      <c r="B1384" s="90"/>
    </row>
    <row r="1385" spans="1:2" ht="19.899999999999999" customHeight="1" x14ac:dyDescent="0.25">
      <c r="A1385" s="89"/>
      <c r="B1385" s="90"/>
    </row>
    <row r="1386" spans="1:2" ht="19.899999999999999" customHeight="1" x14ac:dyDescent="0.25">
      <c r="A1386" s="89"/>
      <c r="B1386" s="90"/>
    </row>
    <row r="1387" spans="1:2" ht="19.899999999999999" customHeight="1" x14ac:dyDescent="0.25">
      <c r="A1387" s="89"/>
      <c r="B1387" s="90"/>
    </row>
    <row r="1388" spans="1:2" ht="19.899999999999999" customHeight="1" x14ac:dyDescent="0.25">
      <c r="A1388" s="89"/>
      <c r="B1388" s="90"/>
    </row>
    <row r="1389" spans="1:2" ht="19.899999999999999" customHeight="1" x14ac:dyDescent="0.25">
      <c r="A1389" s="89"/>
      <c r="B1389" s="90"/>
    </row>
    <row r="1390" spans="1:2" ht="19.899999999999999" customHeight="1" x14ac:dyDescent="0.25">
      <c r="A1390" s="89"/>
      <c r="B1390" s="90"/>
    </row>
    <row r="1391" spans="1:2" ht="19.899999999999999" customHeight="1" x14ac:dyDescent="0.25">
      <c r="A1391" s="89"/>
      <c r="B1391" s="90"/>
    </row>
    <row r="1392" spans="1:2" ht="19.899999999999999" customHeight="1" x14ac:dyDescent="0.25">
      <c r="A1392" s="89"/>
      <c r="B1392" s="90"/>
    </row>
    <row r="1393" spans="1:2" ht="19.899999999999999" customHeight="1" x14ac:dyDescent="0.25">
      <c r="A1393" s="89"/>
      <c r="B1393" s="90"/>
    </row>
    <row r="1394" spans="1:2" ht="19.899999999999999" customHeight="1" x14ac:dyDescent="0.25">
      <c r="A1394" s="89"/>
      <c r="B1394" s="90"/>
    </row>
    <row r="1395" spans="1:2" ht="19.899999999999999" customHeight="1" x14ac:dyDescent="0.25">
      <c r="A1395" s="89"/>
      <c r="B1395" s="90"/>
    </row>
    <row r="1396" spans="1:2" ht="19.899999999999999" customHeight="1" x14ac:dyDescent="0.25">
      <c r="A1396" s="89"/>
      <c r="B1396" s="90"/>
    </row>
    <row r="1397" spans="1:2" ht="19.899999999999999" customHeight="1" x14ac:dyDescent="0.25">
      <c r="A1397" s="89"/>
      <c r="B1397" s="90"/>
    </row>
    <row r="1398" spans="1:2" ht="19.899999999999999" customHeight="1" x14ac:dyDescent="0.25">
      <c r="A1398" s="89"/>
      <c r="B1398" s="90"/>
    </row>
    <row r="1399" spans="1:2" ht="19.899999999999999" customHeight="1" x14ac:dyDescent="0.25">
      <c r="A1399" s="89"/>
      <c r="B1399" s="90"/>
    </row>
    <row r="1400" spans="1:2" ht="19.899999999999999" customHeight="1" x14ac:dyDescent="0.25">
      <c r="A1400" s="89"/>
      <c r="B1400" s="90"/>
    </row>
    <row r="1401" spans="1:2" ht="19.899999999999999" customHeight="1" x14ac:dyDescent="0.25">
      <c r="A1401" s="89"/>
      <c r="B1401" s="90"/>
    </row>
    <row r="1402" spans="1:2" ht="19.899999999999999" customHeight="1" x14ac:dyDescent="0.25">
      <c r="A1402" s="89"/>
      <c r="B1402" s="90"/>
    </row>
    <row r="1403" spans="1:2" ht="19.899999999999999" customHeight="1" x14ac:dyDescent="0.25">
      <c r="A1403" s="89"/>
      <c r="B1403" s="90"/>
    </row>
    <row r="1404" spans="1:2" ht="19.899999999999999" customHeight="1" x14ac:dyDescent="0.25">
      <c r="A1404" s="89"/>
      <c r="B1404" s="90"/>
    </row>
    <row r="1405" spans="1:2" ht="19.899999999999999" customHeight="1" x14ac:dyDescent="0.25">
      <c r="A1405" s="89"/>
      <c r="B1405" s="90"/>
    </row>
    <row r="1406" spans="1:2" ht="19.899999999999999" customHeight="1" x14ac:dyDescent="0.25">
      <c r="A1406" s="89"/>
      <c r="B1406" s="90"/>
    </row>
    <row r="1407" spans="1:2" ht="19.899999999999999" customHeight="1" x14ac:dyDescent="0.25">
      <c r="A1407" s="89"/>
      <c r="B1407" s="90"/>
    </row>
    <row r="1408" spans="1:2" ht="19.899999999999999" customHeight="1" x14ac:dyDescent="0.25">
      <c r="A1408" s="89"/>
      <c r="B1408" s="90"/>
    </row>
    <row r="1409" spans="1:2" ht="19.899999999999999" customHeight="1" x14ac:dyDescent="0.25">
      <c r="A1409" s="89"/>
      <c r="B1409" s="90"/>
    </row>
    <row r="1410" spans="1:2" ht="19.899999999999999" customHeight="1" x14ac:dyDescent="0.25">
      <c r="A1410" s="89"/>
      <c r="B1410" s="90"/>
    </row>
    <row r="1411" spans="1:2" ht="19.899999999999999" customHeight="1" x14ac:dyDescent="0.25">
      <c r="A1411" s="89"/>
      <c r="B1411" s="90"/>
    </row>
    <row r="1412" spans="1:2" ht="19.899999999999999" customHeight="1" x14ac:dyDescent="0.25">
      <c r="A1412" s="89"/>
      <c r="B1412" s="90"/>
    </row>
    <row r="1413" spans="1:2" ht="19.899999999999999" customHeight="1" x14ac:dyDescent="0.25">
      <c r="A1413" s="89"/>
      <c r="B1413" s="90"/>
    </row>
    <row r="1414" spans="1:2" ht="19.899999999999999" customHeight="1" x14ac:dyDescent="0.25">
      <c r="A1414" s="89"/>
      <c r="B1414" s="90"/>
    </row>
    <row r="1415" spans="1:2" ht="19.899999999999999" customHeight="1" x14ac:dyDescent="0.25">
      <c r="A1415" s="89"/>
      <c r="B1415" s="90"/>
    </row>
    <row r="1416" spans="1:2" ht="19.899999999999999" customHeight="1" x14ac:dyDescent="0.25">
      <c r="A1416" s="89"/>
      <c r="B1416" s="90"/>
    </row>
    <row r="1417" spans="1:2" ht="19.899999999999999" customHeight="1" x14ac:dyDescent="0.25">
      <c r="A1417" s="89"/>
      <c r="B1417" s="90"/>
    </row>
    <row r="1418" spans="1:2" ht="19.899999999999999" customHeight="1" x14ac:dyDescent="0.25">
      <c r="A1418" s="89"/>
      <c r="B1418" s="90"/>
    </row>
    <row r="1419" spans="1:2" ht="19.899999999999999" customHeight="1" x14ac:dyDescent="0.25">
      <c r="A1419" s="89"/>
      <c r="B1419" s="90"/>
    </row>
    <row r="1420" spans="1:2" ht="19.899999999999999" customHeight="1" x14ac:dyDescent="0.25">
      <c r="A1420" s="89"/>
      <c r="B1420" s="90"/>
    </row>
    <row r="1421" spans="1:2" ht="19.899999999999999" customHeight="1" x14ac:dyDescent="0.25">
      <c r="A1421" s="89"/>
      <c r="B1421" s="90"/>
    </row>
    <row r="1422" spans="1:2" ht="19.899999999999999" customHeight="1" x14ac:dyDescent="0.25">
      <c r="A1422" s="89"/>
      <c r="B1422" s="90"/>
    </row>
    <row r="1423" spans="1:2" ht="19.899999999999999" customHeight="1" x14ac:dyDescent="0.25">
      <c r="A1423" s="89"/>
      <c r="B1423" s="90"/>
    </row>
    <row r="1424" spans="1:2" ht="19.899999999999999" customHeight="1" x14ac:dyDescent="0.25">
      <c r="A1424" s="89"/>
      <c r="B1424" s="90"/>
    </row>
    <row r="1425" spans="1:2" ht="19.899999999999999" customHeight="1" x14ac:dyDescent="0.25">
      <c r="A1425" s="89"/>
      <c r="B1425" s="90"/>
    </row>
    <row r="1426" spans="1:2" ht="19.899999999999999" customHeight="1" x14ac:dyDescent="0.25">
      <c r="A1426" s="89"/>
      <c r="B1426" s="90"/>
    </row>
    <row r="1427" spans="1:2" ht="19.899999999999999" customHeight="1" x14ac:dyDescent="0.25">
      <c r="A1427" s="89"/>
      <c r="B1427" s="90"/>
    </row>
    <row r="1428" spans="1:2" ht="19.899999999999999" customHeight="1" x14ac:dyDescent="0.25">
      <c r="A1428" s="89"/>
      <c r="B1428" s="90"/>
    </row>
    <row r="1429" spans="1:2" ht="19.899999999999999" customHeight="1" x14ac:dyDescent="0.25">
      <c r="A1429" s="89"/>
      <c r="B1429" s="90"/>
    </row>
    <row r="1430" spans="1:2" ht="19.899999999999999" customHeight="1" x14ac:dyDescent="0.25">
      <c r="A1430" s="89"/>
      <c r="B1430" s="90"/>
    </row>
    <row r="1431" spans="1:2" ht="19.899999999999999" customHeight="1" x14ac:dyDescent="0.25">
      <c r="A1431" s="89"/>
      <c r="B1431" s="90"/>
    </row>
    <row r="1432" spans="1:2" ht="19.899999999999999" customHeight="1" x14ac:dyDescent="0.25">
      <c r="A1432" s="89"/>
      <c r="B1432" s="90"/>
    </row>
    <row r="1433" spans="1:2" ht="19.899999999999999" customHeight="1" x14ac:dyDescent="0.25">
      <c r="A1433" s="89"/>
      <c r="B1433" s="90"/>
    </row>
    <row r="1434" spans="1:2" ht="19.899999999999999" customHeight="1" x14ac:dyDescent="0.25">
      <c r="A1434" s="89"/>
      <c r="B1434" s="90"/>
    </row>
    <row r="1435" spans="1:2" ht="19.899999999999999" customHeight="1" x14ac:dyDescent="0.25">
      <c r="A1435" s="89"/>
      <c r="B1435" s="90"/>
    </row>
    <row r="1436" spans="1:2" ht="19.899999999999999" customHeight="1" x14ac:dyDescent="0.25">
      <c r="A1436" s="89"/>
      <c r="B1436" s="90"/>
    </row>
    <row r="1437" spans="1:2" ht="19.899999999999999" customHeight="1" x14ac:dyDescent="0.25">
      <c r="A1437" s="89"/>
      <c r="B1437" s="90"/>
    </row>
    <row r="1438" spans="1:2" ht="19.899999999999999" customHeight="1" x14ac:dyDescent="0.25">
      <c r="A1438" s="89"/>
      <c r="B1438" s="90"/>
    </row>
    <row r="1439" spans="1:2" ht="19.899999999999999" customHeight="1" x14ac:dyDescent="0.25">
      <c r="A1439" s="89"/>
      <c r="B1439" s="90"/>
    </row>
    <row r="1440" spans="1:2" ht="19.899999999999999" customHeight="1" x14ac:dyDescent="0.25">
      <c r="A1440" s="89"/>
      <c r="B1440" s="90"/>
    </row>
    <row r="1441" spans="1:2" ht="19.899999999999999" customHeight="1" x14ac:dyDescent="0.25">
      <c r="A1441" s="89"/>
      <c r="B1441" s="90"/>
    </row>
    <row r="1442" spans="1:2" ht="19.899999999999999" customHeight="1" x14ac:dyDescent="0.25">
      <c r="A1442" s="89"/>
      <c r="B1442" s="90"/>
    </row>
    <row r="1443" spans="1:2" ht="19.899999999999999" customHeight="1" x14ac:dyDescent="0.25">
      <c r="A1443" s="89"/>
      <c r="B1443" s="90"/>
    </row>
    <row r="1444" spans="1:2" ht="19.899999999999999" customHeight="1" x14ac:dyDescent="0.25">
      <c r="A1444" s="89"/>
      <c r="B1444" s="90"/>
    </row>
    <row r="1445" spans="1:2" ht="19.899999999999999" customHeight="1" x14ac:dyDescent="0.25">
      <c r="A1445" s="89"/>
      <c r="B1445" s="90"/>
    </row>
    <row r="1446" spans="1:2" ht="19.899999999999999" customHeight="1" x14ac:dyDescent="0.25">
      <c r="A1446" s="89"/>
      <c r="B1446" s="90"/>
    </row>
    <row r="1447" spans="1:2" ht="19.899999999999999" customHeight="1" x14ac:dyDescent="0.25">
      <c r="A1447" s="89"/>
      <c r="B1447" s="90"/>
    </row>
    <row r="1448" spans="1:2" ht="19.899999999999999" customHeight="1" x14ac:dyDescent="0.25">
      <c r="A1448" s="89"/>
      <c r="B1448" s="90"/>
    </row>
    <row r="1449" spans="1:2" ht="19.899999999999999" customHeight="1" x14ac:dyDescent="0.25">
      <c r="A1449" s="89"/>
      <c r="B1449" s="90"/>
    </row>
    <row r="1450" spans="1:2" ht="19.899999999999999" customHeight="1" x14ac:dyDescent="0.25">
      <c r="A1450" s="89"/>
      <c r="B1450" s="90"/>
    </row>
    <row r="1451" spans="1:2" ht="19.899999999999999" customHeight="1" x14ac:dyDescent="0.25">
      <c r="A1451" s="89"/>
      <c r="B1451" s="90"/>
    </row>
    <row r="1452" spans="1:2" ht="19.899999999999999" customHeight="1" x14ac:dyDescent="0.25">
      <c r="A1452" s="89"/>
      <c r="B1452" s="90"/>
    </row>
    <row r="1453" spans="1:2" ht="19.899999999999999" customHeight="1" x14ac:dyDescent="0.25">
      <c r="A1453" s="89"/>
      <c r="B1453" s="90"/>
    </row>
    <row r="1454" spans="1:2" ht="19.899999999999999" customHeight="1" x14ac:dyDescent="0.25">
      <c r="A1454" s="89"/>
      <c r="B1454" s="90"/>
    </row>
    <row r="1455" spans="1:2" ht="19.899999999999999" customHeight="1" x14ac:dyDescent="0.25">
      <c r="A1455" s="89"/>
      <c r="B1455" s="90"/>
    </row>
    <row r="1456" spans="1:2" ht="19.899999999999999" customHeight="1" x14ac:dyDescent="0.25">
      <c r="A1456" s="89"/>
      <c r="B1456" s="90"/>
    </row>
    <row r="1457" spans="1:2" ht="19.899999999999999" customHeight="1" x14ac:dyDescent="0.25">
      <c r="A1457" s="89"/>
      <c r="B1457" s="90"/>
    </row>
    <row r="1458" spans="1:2" ht="19.899999999999999" customHeight="1" x14ac:dyDescent="0.25">
      <c r="A1458" s="89"/>
      <c r="B1458" s="90"/>
    </row>
    <row r="1459" spans="1:2" ht="19.899999999999999" customHeight="1" x14ac:dyDescent="0.25">
      <c r="A1459" s="89"/>
      <c r="B1459" s="90"/>
    </row>
    <row r="1460" spans="1:2" ht="19.899999999999999" customHeight="1" x14ac:dyDescent="0.25">
      <c r="A1460" s="89"/>
      <c r="B1460" s="90"/>
    </row>
    <row r="1461" spans="1:2" ht="19.899999999999999" customHeight="1" x14ac:dyDescent="0.25">
      <c r="A1461" s="89"/>
      <c r="B1461" s="90"/>
    </row>
    <row r="1462" spans="1:2" ht="19.899999999999999" customHeight="1" x14ac:dyDescent="0.25">
      <c r="A1462" s="89"/>
      <c r="B1462" s="90"/>
    </row>
    <row r="1463" spans="1:2" ht="19.899999999999999" customHeight="1" x14ac:dyDescent="0.25">
      <c r="A1463" s="89"/>
      <c r="B1463" s="90"/>
    </row>
    <row r="1464" spans="1:2" ht="19.899999999999999" customHeight="1" x14ac:dyDescent="0.25">
      <c r="A1464" s="89"/>
      <c r="B1464" s="90"/>
    </row>
    <row r="1465" spans="1:2" ht="19.899999999999999" customHeight="1" x14ac:dyDescent="0.25">
      <c r="A1465" s="89"/>
      <c r="B1465" s="90"/>
    </row>
    <row r="1466" spans="1:2" ht="19.899999999999999" customHeight="1" x14ac:dyDescent="0.25">
      <c r="A1466" s="89"/>
      <c r="B1466" s="90"/>
    </row>
    <row r="1467" spans="1:2" ht="19.899999999999999" customHeight="1" x14ac:dyDescent="0.25">
      <c r="A1467" s="89"/>
      <c r="B1467" s="90"/>
    </row>
    <row r="1468" spans="1:2" ht="19.899999999999999" customHeight="1" x14ac:dyDescent="0.25">
      <c r="A1468" s="89"/>
      <c r="B1468" s="90"/>
    </row>
    <row r="1469" spans="1:2" ht="19.899999999999999" customHeight="1" x14ac:dyDescent="0.25">
      <c r="A1469" s="89"/>
      <c r="B1469" s="90"/>
    </row>
    <row r="1470" spans="1:2" ht="19.899999999999999" customHeight="1" x14ac:dyDescent="0.25">
      <c r="A1470" s="89"/>
      <c r="B1470" s="90"/>
    </row>
    <row r="1471" spans="1:2" ht="19.899999999999999" customHeight="1" x14ac:dyDescent="0.25">
      <c r="A1471" s="89"/>
      <c r="B1471" s="90"/>
    </row>
    <row r="1472" spans="1:2" ht="19.899999999999999" customHeight="1" x14ac:dyDescent="0.25">
      <c r="A1472" s="89"/>
      <c r="B1472" s="90"/>
    </row>
    <row r="1473" spans="1:2" ht="19.899999999999999" customHeight="1" x14ac:dyDescent="0.25">
      <c r="A1473" s="89"/>
      <c r="B1473" s="90"/>
    </row>
    <row r="1474" spans="1:2" ht="19.899999999999999" customHeight="1" x14ac:dyDescent="0.25">
      <c r="A1474" s="89"/>
      <c r="B1474" s="90"/>
    </row>
    <row r="1475" spans="1:2" ht="19.899999999999999" customHeight="1" x14ac:dyDescent="0.25">
      <c r="A1475" s="89"/>
      <c r="B1475" s="90"/>
    </row>
    <row r="1476" spans="1:2" ht="19.899999999999999" customHeight="1" x14ac:dyDescent="0.25">
      <c r="A1476" s="89"/>
      <c r="B1476" s="90"/>
    </row>
    <row r="1477" spans="1:2" ht="19.899999999999999" customHeight="1" x14ac:dyDescent="0.25">
      <c r="A1477" s="89"/>
      <c r="B1477" s="90"/>
    </row>
    <row r="1478" spans="1:2" ht="19.899999999999999" customHeight="1" x14ac:dyDescent="0.25">
      <c r="A1478" s="89"/>
      <c r="B1478" s="90"/>
    </row>
    <row r="1479" spans="1:2" ht="19.899999999999999" customHeight="1" x14ac:dyDescent="0.25">
      <c r="A1479" s="89"/>
      <c r="B1479" s="90"/>
    </row>
    <row r="1480" spans="1:2" ht="19.899999999999999" customHeight="1" x14ac:dyDescent="0.25">
      <c r="A1480" s="89"/>
      <c r="B1480" s="90"/>
    </row>
    <row r="1481" spans="1:2" ht="19.899999999999999" customHeight="1" x14ac:dyDescent="0.25">
      <c r="A1481" s="89"/>
      <c r="B1481" s="90"/>
    </row>
    <row r="1482" spans="1:2" ht="19.899999999999999" customHeight="1" x14ac:dyDescent="0.25">
      <c r="A1482" s="89"/>
      <c r="B1482" s="90"/>
    </row>
    <row r="1483" spans="1:2" ht="19.899999999999999" customHeight="1" x14ac:dyDescent="0.25">
      <c r="A1483" s="89"/>
      <c r="B1483" s="90"/>
    </row>
    <row r="1484" spans="1:2" ht="19.899999999999999" customHeight="1" x14ac:dyDescent="0.25">
      <c r="A1484" s="89"/>
      <c r="B1484" s="90"/>
    </row>
    <row r="1485" spans="1:2" ht="19.899999999999999" customHeight="1" x14ac:dyDescent="0.25">
      <c r="A1485" s="89"/>
      <c r="B1485" s="90"/>
    </row>
    <row r="1486" spans="1:2" ht="19.899999999999999" customHeight="1" x14ac:dyDescent="0.25">
      <c r="A1486" s="89"/>
      <c r="B1486" s="90"/>
    </row>
    <row r="1487" spans="1:2" ht="19.899999999999999" customHeight="1" x14ac:dyDescent="0.25">
      <c r="A1487" s="89"/>
      <c r="B1487" s="90"/>
    </row>
    <row r="1488" spans="1:2" ht="19.899999999999999" customHeight="1" x14ac:dyDescent="0.25">
      <c r="A1488" s="89"/>
      <c r="B1488" s="90"/>
    </row>
    <row r="1489" spans="1:2" ht="19.899999999999999" customHeight="1" x14ac:dyDescent="0.25">
      <c r="A1489" s="89"/>
      <c r="B1489" s="90"/>
    </row>
    <row r="1490" spans="1:2" ht="19.899999999999999" customHeight="1" x14ac:dyDescent="0.25">
      <c r="A1490" s="89"/>
      <c r="B1490" s="90"/>
    </row>
    <row r="1491" spans="1:2" ht="19.899999999999999" customHeight="1" x14ac:dyDescent="0.25">
      <c r="A1491" s="89"/>
      <c r="B1491" s="90"/>
    </row>
    <row r="1492" spans="1:2" ht="19.899999999999999" customHeight="1" x14ac:dyDescent="0.25">
      <c r="A1492" s="89"/>
      <c r="B1492" s="90"/>
    </row>
    <row r="1493" spans="1:2" ht="19.899999999999999" customHeight="1" x14ac:dyDescent="0.25">
      <c r="A1493" s="89"/>
      <c r="B1493" s="90"/>
    </row>
    <row r="1494" spans="1:2" ht="19.899999999999999" customHeight="1" x14ac:dyDescent="0.25">
      <c r="A1494" s="89"/>
      <c r="B1494" s="90"/>
    </row>
    <row r="1495" spans="1:2" ht="19.899999999999999" customHeight="1" x14ac:dyDescent="0.25">
      <c r="A1495" s="89"/>
      <c r="B1495" s="90"/>
    </row>
    <row r="1496" spans="1:2" ht="19.899999999999999" customHeight="1" x14ac:dyDescent="0.25">
      <c r="A1496" s="89"/>
      <c r="B1496" s="90"/>
    </row>
    <row r="1497" spans="1:2" ht="19.899999999999999" customHeight="1" x14ac:dyDescent="0.25">
      <c r="A1497" s="89"/>
      <c r="B1497" s="90"/>
    </row>
    <row r="1498" spans="1:2" ht="19.899999999999999" customHeight="1" x14ac:dyDescent="0.25">
      <c r="A1498" s="89"/>
      <c r="B1498" s="90"/>
    </row>
    <row r="1499" spans="1:2" ht="19.899999999999999" customHeight="1" x14ac:dyDescent="0.25">
      <c r="A1499" s="89"/>
      <c r="B1499" s="90"/>
    </row>
    <row r="1500" spans="1:2" ht="19.899999999999999" customHeight="1" x14ac:dyDescent="0.25">
      <c r="A1500" s="89"/>
      <c r="B1500" s="90"/>
    </row>
    <row r="1501" spans="1:2" ht="19.899999999999999" customHeight="1" x14ac:dyDescent="0.25">
      <c r="A1501" s="89"/>
      <c r="B1501" s="90"/>
    </row>
    <row r="1502" spans="1:2" ht="19.899999999999999" customHeight="1" x14ac:dyDescent="0.25">
      <c r="A1502" s="89"/>
      <c r="B1502" s="90"/>
    </row>
    <row r="1503" spans="1:2" ht="19.899999999999999" customHeight="1" x14ac:dyDescent="0.25">
      <c r="A1503" s="89"/>
      <c r="B1503" s="90"/>
    </row>
    <row r="1504" spans="1:2" ht="19.899999999999999" customHeight="1" x14ac:dyDescent="0.25">
      <c r="A1504" s="89"/>
      <c r="B1504" s="90"/>
    </row>
    <row r="1505" spans="1:2" ht="19.899999999999999" customHeight="1" x14ac:dyDescent="0.25">
      <c r="A1505" s="89"/>
      <c r="B1505" s="90"/>
    </row>
    <row r="1506" spans="1:2" ht="19.899999999999999" customHeight="1" x14ac:dyDescent="0.25">
      <c r="A1506" s="89"/>
      <c r="B1506" s="90"/>
    </row>
    <row r="1507" spans="1:2" ht="19.899999999999999" customHeight="1" x14ac:dyDescent="0.25">
      <c r="A1507" s="89"/>
      <c r="B1507" s="90"/>
    </row>
    <row r="1508" spans="1:2" ht="19.899999999999999" customHeight="1" x14ac:dyDescent="0.25">
      <c r="A1508" s="89"/>
      <c r="B1508" s="90"/>
    </row>
    <row r="1509" spans="1:2" ht="19.899999999999999" customHeight="1" x14ac:dyDescent="0.25">
      <c r="A1509" s="89"/>
      <c r="B1509" s="90"/>
    </row>
    <row r="1510" spans="1:2" ht="19.899999999999999" customHeight="1" x14ac:dyDescent="0.25">
      <c r="A1510" s="89"/>
      <c r="B1510" s="90"/>
    </row>
    <row r="1511" spans="1:2" ht="19.899999999999999" customHeight="1" x14ac:dyDescent="0.25">
      <c r="A1511" s="89"/>
      <c r="B1511" s="90"/>
    </row>
    <row r="1512" spans="1:2" ht="19.899999999999999" customHeight="1" x14ac:dyDescent="0.25">
      <c r="A1512" s="89"/>
      <c r="B1512" s="90"/>
    </row>
    <row r="1513" spans="1:2" ht="19.899999999999999" customHeight="1" x14ac:dyDescent="0.25">
      <c r="A1513" s="89"/>
      <c r="B1513" s="90"/>
    </row>
    <row r="1514" spans="1:2" ht="19.899999999999999" customHeight="1" x14ac:dyDescent="0.25">
      <c r="A1514" s="89"/>
      <c r="B1514" s="90"/>
    </row>
    <row r="1515" spans="1:2" ht="19.899999999999999" customHeight="1" x14ac:dyDescent="0.25">
      <c r="A1515" s="89"/>
      <c r="B1515" s="90"/>
    </row>
    <row r="1516" spans="1:2" ht="19.899999999999999" customHeight="1" x14ac:dyDescent="0.25">
      <c r="A1516" s="89"/>
      <c r="B1516" s="90"/>
    </row>
    <row r="1517" spans="1:2" ht="19.899999999999999" customHeight="1" x14ac:dyDescent="0.25">
      <c r="A1517" s="89"/>
      <c r="B1517" s="90"/>
    </row>
    <row r="1518" spans="1:2" ht="19.899999999999999" customHeight="1" x14ac:dyDescent="0.25">
      <c r="A1518" s="89"/>
      <c r="B1518" s="90"/>
    </row>
    <row r="1519" spans="1:2" ht="19.899999999999999" customHeight="1" x14ac:dyDescent="0.25">
      <c r="A1519" s="89"/>
      <c r="B1519" s="90"/>
    </row>
    <row r="1520" spans="1:2" ht="19.899999999999999" customHeight="1" x14ac:dyDescent="0.25">
      <c r="A1520" s="89"/>
      <c r="B1520" s="90"/>
    </row>
    <row r="1521" spans="1:2" ht="19.899999999999999" customHeight="1" x14ac:dyDescent="0.25">
      <c r="A1521" s="89"/>
      <c r="B1521" s="90"/>
    </row>
    <row r="1522" spans="1:2" ht="19.899999999999999" customHeight="1" x14ac:dyDescent="0.25">
      <c r="A1522" s="89"/>
      <c r="B1522" s="90"/>
    </row>
    <row r="1523" spans="1:2" ht="19.899999999999999" customHeight="1" x14ac:dyDescent="0.25">
      <c r="A1523" s="89"/>
      <c r="B1523" s="90"/>
    </row>
    <row r="1524" spans="1:2" ht="19.899999999999999" customHeight="1" x14ac:dyDescent="0.25">
      <c r="A1524" s="89"/>
      <c r="B1524" s="90"/>
    </row>
    <row r="1525" spans="1:2" ht="19.899999999999999" customHeight="1" x14ac:dyDescent="0.25">
      <c r="A1525" s="89"/>
      <c r="B1525" s="90"/>
    </row>
    <row r="1526" spans="1:2" ht="19.899999999999999" customHeight="1" x14ac:dyDescent="0.25">
      <c r="A1526" s="89"/>
      <c r="B1526" s="90"/>
    </row>
    <row r="1527" spans="1:2" ht="19.899999999999999" customHeight="1" x14ac:dyDescent="0.25">
      <c r="A1527" s="89"/>
      <c r="B1527" s="90"/>
    </row>
    <row r="1528" spans="1:2" ht="19.899999999999999" customHeight="1" x14ac:dyDescent="0.25">
      <c r="A1528" s="89"/>
      <c r="B1528" s="90"/>
    </row>
    <row r="1529" spans="1:2" ht="19.899999999999999" customHeight="1" x14ac:dyDescent="0.25">
      <c r="A1529" s="89"/>
      <c r="B1529" s="90"/>
    </row>
    <row r="1530" spans="1:2" ht="19.899999999999999" customHeight="1" x14ac:dyDescent="0.25">
      <c r="A1530" s="89"/>
      <c r="B1530" s="90"/>
    </row>
    <row r="1531" spans="1:2" ht="19.899999999999999" customHeight="1" x14ac:dyDescent="0.25">
      <c r="A1531" s="89"/>
      <c r="B1531" s="90"/>
    </row>
    <row r="1532" spans="1:2" ht="19.899999999999999" customHeight="1" x14ac:dyDescent="0.25">
      <c r="A1532" s="89"/>
      <c r="B1532" s="90"/>
    </row>
    <row r="1533" spans="1:2" ht="19.899999999999999" customHeight="1" x14ac:dyDescent="0.25">
      <c r="A1533" s="89"/>
      <c r="B1533" s="90"/>
    </row>
    <row r="1534" spans="1:2" ht="19.899999999999999" customHeight="1" x14ac:dyDescent="0.25">
      <c r="A1534" s="89"/>
      <c r="B1534" s="90"/>
    </row>
    <row r="1535" spans="1:2" ht="19.899999999999999" customHeight="1" x14ac:dyDescent="0.25">
      <c r="A1535" s="89"/>
      <c r="B1535" s="90"/>
    </row>
    <row r="1536" spans="1:2" ht="19.899999999999999" customHeight="1" x14ac:dyDescent="0.25">
      <c r="A1536" s="89"/>
      <c r="B1536" s="90"/>
    </row>
    <row r="1537" spans="1:2" ht="19.899999999999999" customHeight="1" x14ac:dyDescent="0.25">
      <c r="A1537" s="89"/>
      <c r="B1537" s="90"/>
    </row>
    <row r="1538" spans="1:2" ht="19.899999999999999" customHeight="1" x14ac:dyDescent="0.25">
      <c r="A1538" s="89"/>
      <c r="B1538" s="90"/>
    </row>
    <row r="1539" spans="1:2" ht="19.899999999999999" customHeight="1" x14ac:dyDescent="0.25">
      <c r="A1539" s="89"/>
      <c r="B1539" s="90"/>
    </row>
    <row r="1540" spans="1:2" ht="19.899999999999999" customHeight="1" x14ac:dyDescent="0.25">
      <c r="A1540" s="89"/>
      <c r="B1540" s="90"/>
    </row>
    <row r="1541" spans="1:2" ht="19.899999999999999" customHeight="1" x14ac:dyDescent="0.25">
      <c r="A1541" s="89"/>
      <c r="B1541" s="90"/>
    </row>
    <row r="1542" spans="1:2" ht="19.899999999999999" customHeight="1" x14ac:dyDescent="0.25">
      <c r="A1542" s="89"/>
      <c r="B1542" s="90"/>
    </row>
    <row r="1543" spans="1:2" ht="19.899999999999999" customHeight="1" x14ac:dyDescent="0.25">
      <c r="A1543" s="89"/>
      <c r="B1543" s="90"/>
    </row>
    <row r="1544" spans="1:2" ht="19.899999999999999" customHeight="1" x14ac:dyDescent="0.25">
      <c r="A1544" s="89"/>
      <c r="B1544" s="90"/>
    </row>
    <row r="1545" spans="1:2" ht="19.899999999999999" customHeight="1" x14ac:dyDescent="0.25">
      <c r="A1545" s="89"/>
      <c r="B1545" s="90"/>
    </row>
    <row r="1546" spans="1:2" ht="19.899999999999999" customHeight="1" x14ac:dyDescent="0.25">
      <c r="A1546" s="89"/>
      <c r="B1546" s="90"/>
    </row>
    <row r="1547" spans="1:2" ht="19.899999999999999" customHeight="1" x14ac:dyDescent="0.25">
      <c r="A1547" s="89"/>
      <c r="B1547" s="90"/>
    </row>
    <row r="1548" spans="1:2" ht="19.899999999999999" customHeight="1" x14ac:dyDescent="0.25">
      <c r="A1548" s="89"/>
      <c r="B1548" s="90"/>
    </row>
    <row r="1549" spans="1:2" ht="19.899999999999999" customHeight="1" x14ac:dyDescent="0.25">
      <c r="A1549" s="89"/>
      <c r="B1549" s="90"/>
    </row>
    <row r="1550" spans="1:2" ht="19.899999999999999" customHeight="1" x14ac:dyDescent="0.25">
      <c r="A1550" s="89"/>
      <c r="B1550" s="90"/>
    </row>
    <row r="1551" spans="1:2" ht="19.899999999999999" customHeight="1" x14ac:dyDescent="0.25">
      <c r="A1551" s="89"/>
      <c r="B1551" s="90"/>
    </row>
    <row r="1552" spans="1:2" ht="19.899999999999999" customHeight="1" x14ac:dyDescent="0.25">
      <c r="A1552" s="89"/>
      <c r="B1552" s="90"/>
    </row>
    <row r="1553" spans="1:2" ht="19.899999999999999" customHeight="1" x14ac:dyDescent="0.25">
      <c r="A1553" s="89"/>
      <c r="B1553" s="90"/>
    </row>
    <row r="1554" spans="1:2" ht="19.899999999999999" customHeight="1" x14ac:dyDescent="0.25">
      <c r="A1554" s="89"/>
      <c r="B1554" s="90"/>
    </row>
    <row r="1555" spans="1:2" ht="19.899999999999999" customHeight="1" x14ac:dyDescent="0.25">
      <c r="A1555" s="89"/>
      <c r="B1555" s="90"/>
    </row>
    <row r="1556" spans="1:2" ht="19.899999999999999" customHeight="1" x14ac:dyDescent="0.25">
      <c r="A1556" s="89"/>
      <c r="B1556" s="90"/>
    </row>
    <row r="1557" spans="1:2" ht="19.899999999999999" customHeight="1" x14ac:dyDescent="0.25">
      <c r="A1557" s="89"/>
      <c r="B1557" s="90"/>
    </row>
    <row r="1558" spans="1:2" ht="19.899999999999999" customHeight="1" x14ac:dyDescent="0.25">
      <c r="A1558" s="89"/>
      <c r="B1558" s="90"/>
    </row>
    <row r="1559" spans="1:2" ht="19.899999999999999" customHeight="1" x14ac:dyDescent="0.25">
      <c r="A1559" s="89"/>
      <c r="B1559" s="90"/>
    </row>
    <row r="1560" spans="1:2" ht="19.899999999999999" customHeight="1" x14ac:dyDescent="0.25">
      <c r="A1560" s="89"/>
      <c r="B1560" s="90"/>
    </row>
    <row r="1561" spans="1:2" ht="19.899999999999999" customHeight="1" x14ac:dyDescent="0.25">
      <c r="A1561" s="89"/>
      <c r="B1561" s="90"/>
    </row>
    <row r="1562" spans="1:2" ht="19.899999999999999" customHeight="1" x14ac:dyDescent="0.25">
      <c r="A1562" s="89"/>
      <c r="B1562" s="90"/>
    </row>
    <row r="1563" spans="1:2" ht="19.899999999999999" customHeight="1" x14ac:dyDescent="0.25">
      <c r="A1563" s="89"/>
      <c r="B1563" s="90"/>
    </row>
    <row r="1564" spans="1:2" ht="19.899999999999999" customHeight="1" x14ac:dyDescent="0.25">
      <c r="A1564" s="89"/>
      <c r="B1564" s="90"/>
    </row>
    <row r="1565" spans="1:2" ht="19.899999999999999" customHeight="1" x14ac:dyDescent="0.25">
      <c r="A1565" s="89"/>
      <c r="B1565" s="90"/>
    </row>
    <row r="1566" spans="1:2" ht="19.899999999999999" customHeight="1" x14ac:dyDescent="0.25">
      <c r="A1566" s="89"/>
      <c r="B1566" s="90"/>
    </row>
    <row r="1567" spans="1:2" ht="19.899999999999999" customHeight="1" x14ac:dyDescent="0.25">
      <c r="A1567" s="89"/>
      <c r="B1567" s="90"/>
    </row>
    <row r="1568" spans="1:2" ht="19.899999999999999" customHeight="1" x14ac:dyDescent="0.25">
      <c r="A1568" s="89"/>
      <c r="B1568" s="90"/>
    </row>
    <row r="1569" spans="1:2" ht="19.899999999999999" customHeight="1" x14ac:dyDescent="0.25">
      <c r="A1569" s="89"/>
      <c r="B1569" s="90"/>
    </row>
    <row r="1570" spans="1:2" ht="19.899999999999999" customHeight="1" x14ac:dyDescent="0.25">
      <c r="A1570" s="89"/>
      <c r="B1570" s="90"/>
    </row>
    <row r="1571" spans="1:2" ht="19.899999999999999" customHeight="1" x14ac:dyDescent="0.25">
      <c r="A1571" s="89"/>
      <c r="B1571" s="90"/>
    </row>
    <row r="1572" spans="1:2" ht="19.899999999999999" customHeight="1" x14ac:dyDescent="0.25">
      <c r="A1572" s="89"/>
      <c r="B1572" s="90"/>
    </row>
    <row r="1573" spans="1:2" ht="19.899999999999999" customHeight="1" x14ac:dyDescent="0.25">
      <c r="A1573" s="89"/>
      <c r="B1573" s="90"/>
    </row>
    <row r="1574" spans="1:2" ht="19.899999999999999" customHeight="1" x14ac:dyDescent="0.25">
      <c r="A1574" s="89"/>
      <c r="B1574" s="90"/>
    </row>
    <row r="1575" spans="1:2" ht="19.899999999999999" customHeight="1" x14ac:dyDescent="0.25">
      <c r="A1575" s="89"/>
      <c r="B1575" s="90"/>
    </row>
    <row r="1576" spans="1:2" ht="19.899999999999999" customHeight="1" x14ac:dyDescent="0.25">
      <c r="A1576" s="89"/>
      <c r="B1576" s="90"/>
    </row>
    <row r="1577" spans="1:2" ht="19.899999999999999" customHeight="1" x14ac:dyDescent="0.25">
      <c r="A1577" s="89"/>
      <c r="B1577" s="90"/>
    </row>
    <row r="1578" spans="1:2" ht="19.899999999999999" customHeight="1" x14ac:dyDescent="0.25">
      <c r="A1578" s="89"/>
      <c r="B1578" s="90"/>
    </row>
    <row r="1579" spans="1:2" ht="19.899999999999999" customHeight="1" x14ac:dyDescent="0.25">
      <c r="A1579" s="89"/>
      <c r="B1579" s="90"/>
    </row>
    <row r="1580" spans="1:2" ht="19.899999999999999" customHeight="1" x14ac:dyDescent="0.25">
      <c r="A1580" s="89"/>
      <c r="B1580" s="90"/>
    </row>
    <row r="1581" spans="1:2" ht="19.899999999999999" customHeight="1" x14ac:dyDescent="0.25">
      <c r="A1581" s="89"/>
      <c r="B1581" s="90"/>
    </row>
    <row r="1582" spans="1:2" ht="19.899999999999999" customHeight="1" x14ac:dyDescent="0.25">
      <c r="A1582" s="89"/>
      <c r="B1582" s="90"/>
    </row>
    <row r="1583" spans="1:2" ht="19.899999999999999" customHeight="1" x14ac:dyDescent="0.25">
      <c r="A1583" s="89"/>
      <c r="B1583" s="90"/>
    </row>
    <row r="1584" spans="1:2" ht="19.899999999999999" customHeight="1" x14ac:dyDescent="0.25">
      <c r="A1584" s="89"/>
      <c r="B1584" s="90"/>
    </row>
    <row r="1585" spans="1:2" ht="19.899999999999999" customHeight="1" x14ac:dyDescent="0.25">
      <c r="A1585" s="89"/>
      <c r="B1585" s="90"/>
    </row>
    <row r="1586" spans="1:2" ht="19.899999999999999" customHeight="1" x14ac:dyDescent="0.25">
      <c r="A1586" s="89"/>
      <c r="B1586" s="90"/>
    </row>
    <row r="1587" spans="1:2" ht="19.899999999999999" customHeight="1" x14ac:dyDescent="0.25">
      <c r="A1587" s="89"/>
      <c r="B1587" s="90"/>
    </row>
    <row r="1588" spans="1:2" ht="19.899999999999999" customHeight="1" x14ac:dyDescent="0.25">
      <c r="A1588" s="89"/>
      <c r="B1588" s="90"/>
    </row>
    <row r="1589" spans="1:2" ht="19.899999999999999" customHeight="1" x14ac:dyDescent="0.25">
      <c r="A1589" s="89"/>
      <c r="B1589" s="90"/>
    </row>
    <row r="1590" spans="1:2" ht="19.899999999999999" customHeight="1" x14ac:dyDescent="0.25">
      <c r="A1590" s="89"/>
      <c r="B1590" s="90"/>
    </row>
    <row r="1591" spans="1:2" ht="19.899999999999999" customHeight="1" x14ac:dyDescent="0.25">
      <c r="A1591" s="89"/>
      <c r="B1591" s="90"/>
    </row>
    <row r="1592" spans="1:2" ht="19.899999999999999" customHeight="1" x14ac:dyDescent="0.25">
      <c r="A1592" s="89"/>
      <c r="B1592" s="90"/>
    </row>
    <row r="1593" spans="1:2" ht="19.899999999999999" customHeight="1" x14ac:dyDescent="0.25">
      <c r="A1593" s="89"/>
      <c r="B1593" s="90"/>
    </row>
    <row r="1594" spans="1:2" ht="19.899999999999999" customHeight="1" x14ac:dyDescent="0.25">
      <c r="A1594" s="89"/>
      <c r="B1594" s="90"/>
    </row>
    <row r="1595" spans="1:2" ht="19.899999999999999" customHeight="1" x14ac:dyDescent="0.25">
      <c r="A1595" s="89"/>
      <c r="B1595" s="90"/>
    </row>
    <row r="1596" spans="1:2" ht="19.899999999999999" customHeight="1" x14ac:dyDescent="0.25">
      <c r="A1596" s="89"/>
      <c r="B1596" s="90"/>
    </row>
    <row r="1597" spans="1:2" ht="19.899999999999999" customHeight="1" x14ac:dyDescent="0.25">
      <c r="A1597" s="89"/>
      <c r="B1597" s="90"/>
    </row>
    <row r="1598" spans="1:2" ht="19.899999999999999" customHeight="1" x14ac:dyDescent="0.25">
      <c r="A1598" s="89"/>
      <c r="B1598" s="90"/>
    </row>
    <row r="1599" spans="1:2" ht="19.899999999999999" customHeight="1" x14ac:dyDescent="0.25">
      <c r="A1599" s="89"/>
      <c r="B1599" s="90"/>
    </row>
    <row r="1600" spans="1:2" ht="19.899999999999999" customHeight="1" x14ac:dyDescent="0.25">
      <c r="A1600" s="89"/>
      <c r="B1600" s="90"/>
    </row>
    <row r="1601" spans="1:2" ht="19.899999999999999" customHeight="1" x14ac:dyDescent="0.25">
      <c r="A1601" s="89"/>
      <c r="B1601" s="90"/>
    </row>
    <row r="1602" spans="1:2" ht="19.899999999999999" customHeight="1" x14ac:dyDescent="0.25">
      <c r="A1602" s="89"/>
      <c r="B1602" s="90"/>
    </row>
    <row r="1603" spans="1:2" ht="19.899999999999999" customHeight="1" x14ac:dyDescent="0.25">
      <c r="A1603" s="89"/>
      <c r="B1603" s="90"/>
    </row>
    <row r="1604" spans="1:2" ht="19.899999999999999" customHeight="1" x14ac:dyDescent="0.25">
      <c r="A1604" s="89"/>
      <c r="B1604" s="90"/>
    </row>
    <row r="1605" spans="1:2" ht="19.899999999999999" customHeight="1" x14ac:dyDescent="0.25">
      <c r="A1605" s="89"/>
      <c r="B1605" s="90"/>
    </row>
    <row r="1606" spans="1:2" ht="19.899999999999999" customHeight="1" x14ac:dyDescent="0.25">
      <c r="A1606" s="89"/>
      <c r="B1606" s="90"/>
    </row>
    <row r="1607" spans="1:2" ht="19.899999999999999" customHeight="1" x14ac:dyDescent="0.25">
      <c r="A1607" s="89"/>
      <c r="B1607" s="90"/>
    </row>
    <row r="1608" spans="1:2" ht="19.899999999999999" customHeight="1" x14ac:dyDescent="0.25">
      <c r="A1608" s="89"/>
      <c r="B1608" s="90"/>
    </row>
    <row r="1609" spans="1:2" ht="19.899999999999999" customHeight="1" x14ac:dyDescent="0.25">
      <c r="A1609" s="89"/>
      <c r="B1609" s="90"/>
    </row>
    <row r="1610" spans="1:2" ht="19.899999999999999" customHeight="1" x14ac:dyDescent="0.25">
      <c r="A1610" s="89"/>
      <c r="B1610" s="90"/>
    </row>
    <row r="1611" spans="1:2" ht="19.899999999999999" customHeight="1" x14ac:dyDescent="0.25">
      <c r="A1611" s="89"/>
      <c r="B1611" s="90"/>
    </row>
    <row r="1612" spans="1:2" ht="19.899999999999999" customHeight="1" x14ac:dyDescent="0.25">
      <c r="A1612" s="89"/>
      <c r="B1612" s="90"/>
    </row>
    <row r="1613" spans="1:2" ht="19.899999999999999" customHeight="1" x14ac:dyDescent="0.25">
      <c r="A1613" s="89"/>
      <c r="B1613" s="90"/>
    </row>
    <row r="1614" spans="1:2" ht="19.899999999999999" customHeight="1" x14ac:dyDescent="0.25">
      <c r="A1614" s="89"/>
      <c r="B1614" s="90"/>
    </row>
    <row r="1615" spans="1:2" ht="19.899999999999999" customHeight="1" x14ac:dyDescent="0.25">
      <c r="A1615" s="89"/>
      <c r="B1615" s="90"/>
    </row>
    <row r="1616" spans="1:2" ht="19.899999999999999" customHeight="1" x14ac:dyDescent="0.25">
      <c r="A1616" s="89"/>
      <c r="B1616" s="90"/>
    </row>
    <row r="1617" spans="1:2" ht="19.899999999999999" customHeight="1" x14ac:dyDescent="0.25">
      <c r="A1617" s="89"/>
      <c r="B1617" s="90"/>
    </row>
    <row r="1618" spans="1:2" ht="19.899999999999999" customHeight="1" x14ac:dyDescent="0.25">
      <c r="A1618" s="89"/>
      <c r="B1618" s="90"/>
    </row>
    <row r="1619" spans="1:2" ht="19.899999999999999" customHeight="1" x14ac:dyDescent="0.25">
      <c r="A1619" s="89"/>
      <c r="B1619" s="90"/>
    </row>
    <row r="1620" spans="1:2" ht="19.899999999999999" customHeight="1" x14ac:dyDescent="0.25">
      <c r="A1620" s="89"/>
      <c r="B1620" s="90"/>
    </row>
    <row r="1621" spans="1:2" ht="19.899999999999999" customHeight="1" x14ac:dyDescent="0.25">
      <c r="A1621" s="89"/>
      <c r="B1621" s="90"/>
    </row>
    <row r="1622" spans="1:2" ht="19.899999999999999" customHeight="1" x14ac:dyDescent="0.25">
      <c r="A1622" s="89"/>
      <c r="B1622" s="90"/>
    </row>
    <row r="1623" spans="1:2" ht="19.899999999999999" customHeight="1" x14ac:dyDescent="0.25">
      <c r="A1623" s="89"/>
      <c r="B1623" s="90"/>
    </row>
    <row r="1624" spans="1:2" ht="19.899999999999999" customHeight="1" x14ac:dyDescent="0.25">
      <c r="A1624" s="89"/>
      <c r="B1624" s="90"/>
    </row>
    <row r="1625" spans="1:2" ht="19.899999999999999" customHeight="1" x14ac:dyDescent="0.25">
      <c r="A1625" s="89"/>
      <c r="B1625" s="90"/>
    </row>
    <row r="1626" spans="1:2" ht="19.899999999999999" customHeight="1" x14ac:dyDescent="0.25">
      <c r="A1626" s="89"/>
      <c r="B1626" s="90"/>
    </row>
    <row r="1627" spans="1:2" ht="19.899999999999999" customHeight="1" x14ac:dyDescent="0.25">
      <c r="A1627" s="89"/>
      <c r="B1627" s="90"/>
    </row>
    <row r="1628" spans="1:2" ht="19.899999999999999" customHeight="1" x14ac:dyDescent="0.25">
      <c r="A1628" s="89"/>
      <c r="B1628" s="90"/>
    </row>
    <row r="1629" spans="1:2" ht="19.899999999999999" customHeight="1" x14ac:dyDescent="0.25">
      <c r="A1629" s="89"/>
      <c r="B1629" s="90"/>
    </row>
    <row r="1630" spans="1:2" ht="19.899999999999999" customHeight="1" x14ac:dyDescent="0.25">
      <c r="A1630" s="89"/>
      <c r="B1630" s="90"/>
    </row>
    <row r="1631" spans="1:2" ht="19.899999999999999" customHeight="1" x14ac:dyDescent="0.25">
      <c r="A1631" s="89"/>
      <c r="B1631" s="90"/>
    </row>
    <row r="1632" spans="1:2" ht="19.899999999999999" customHeight="1" x14ac:dyDescent="0.25">
      <c r="A1632" s="89"/>
      <c r="B1632" s="90"/>
    </row>
    <row r="1633" spans="1:2" ht="19.899999999999999" customHeight="1" x14ac:dyDescent="0.25">
      <c r="A1633" s="89"/>
      <c r="B1633" s="90"/>
    </row>
    <row r="1634" spans="1:2" ht="19.899999999999999" customHeight="1" x14ac:dyDescent="0.25">
      <c r="A1634" s="89"/>
      <c r="B1634" s="90"/>
    </row>
    <row r="1635" spans="1:2" ht="19.899999999999999" customHeight="1" x14ac:dyDescent="0.25">
      <c r="A1635" s="89"/>
      <c r="B1635" s="90"/>
    </row>
    <row r="1636" spans="1:2" ht="19.899999999999999" customHeight="1" x14ac:dyDescent="0.25">
      <c r="A1636" s="89"/>
      <c r="B1636" s="90"/>
    </row>
    <row r="1637" spans="1:2" ht="19.899999999999999" customHeight="1" x14ac:dyDescent="0.25">
      <c r="A1637" s="89"/>
      <c r="B1637" s="90"/>
    </row>
    <row r="1638" spans="1:2" ht="19.899999999999999" customHeight="1" x14ac:dyDescent="0.25">
      <c r="A1638" s="89"/>
      <c r="B1638" s="90"/>
    </row>
    <row r="1639" spans="1:2" ht="19.899999999999999" customHeight="1" x14ac:dyDescent="0.25">
      <c r="A1639" s="89"/>
      <c r="B1639" s="90"/>
    </row>
    <row r="1640" spans="1:2" ht="19.899999999999999" customHeight="1" x14ac:dyDescent="0.25">
      <c r="A1640" s="89"/>
      <c r="B1640" s="90"/>
    </row>
    <row r="1641" spans="1:2" ht="19.899999999999999" customHeight="1" x14ac:dyDescent="0.25">
      <c r="A1641" s="89"/>
      <c r="B1641" s="90"/>
    </row>
    <row r="1642" spans="1:2" ht="19.899999999999999" customHeight="1" x14ac:dyDescent="0.25">
      <c r="A1642" s="89"/>
      <c r="B1642" s="90"/>
    </row>
    <row r="1643" spans="1:2" ht="19.899999999999999" customHeight="1" x14ac:dyDescent="0.25">
      <c r="A1643" s="89"/>
      <c r="B1643" s="90"/>
    </row>
    <row r="1644" spans="1:2" ht="19.899999999999999" customHeight="1" x14ac:dyDescent="0.25">
      <c r="A1644" s="89"/>
      <c r="B1644" s="90"/>
    </row>
    <row r="1645" spans="1:2" ht="19.899999999999999" customHeight="1" x14ac:dyDescent="0.25">
      <c r="A1645" s="89"/>
      <c r="B1645" s="90"/>
    </row>
    <row r="1646" spans="1:2" ht="19.899999999999999" customHeight="1" x14ac:dyDescent="0.25">
      <c r="A1646" s="89"/>
      <c r="B1646" s="90"/>
    </row>
    <row r="1647" spans="1:2" ht="19.899999999999999" customHeight="1" x14ac:dyDescent="0.25">
      <c r="A1647" s="89"/>
      <c r="B1647" s="90"/>
    </row>
    <row r="1648" spans="1:2" ht="19.899999999999999" customHeight="1" x14ac:dyDescent="0.25">
      <c r="A1648" s="89"/>
      <c r="B1648" s="90"/>
    </row>
    <row r="1649" spans="1:2" ht="19.899999999999999" customHeight="1" x14ac:dyDescent="0.25">
      <c r="A1649" s="89"/>
      <c r="B1649" s="90"/>
    </row>
    <row r="1650" spans="1:2" ht="19.899999999999999" customHeight="1" x14ac:dyDescent="0.25">
      <c r="A1650" s="89"/>
      <c r="B1650" s="90"/>
    </row>
    <row r="1651" spans="1:2" ht="19.899999999999999" customHeight="1" x14ac:dyDescent="0.25">
      <c r="A1651" s="89"/>
      <c r="B1651" s="90"/>
    </row>
    <row r="1652" spans="1:2" ht="19.899999999999999" customHeight="1" x14ac:dyDescent="0.25">
      <c r="A1652" s="89"/>
      <c r="B1652" s="90"/>
    </row>
    <row r="1653" spans="1:2" ht="19.899999999999999" customHeight="1" x14ac:dyDescent="0.25">
      <c r="A1653" s="89"/>
      <c r="B1653" s="90"/>
    </row>
    <row r="1654" spans="1:2" ht="19.899999999999999" customHeight="1" x14ac:dyDescent="0.25">
      <c r="A1654" s="89"/>
      <c r="B1654" s="90"/>
    </row>
    <row r="1655" spans="1:2" ht="19.899999999999999" customHeight="1" x14ac:dyDescent="0.25">
      <c r="A1655" s="89"/>
      <c r="B1655" s="90"/>
    </row>
    <row r="1656" spans="1:2" ht="19.899999999999999" customHeight="1" x14ac:dyDescent="0.25">
      <c r="A1656" s="89"/>
      <c r="B1656" s="90"/>
    </row>
    <row r="1657" spans="1:2" ht="19.899999999999999" customHeight="1" x14ac:dyDescent="0.25">
      <c r="A1657" s="89"/>
      <c r="B1657" s="90"/>
    </row>
    <row r="1658" spans="1:2" ht="19.899999999999999" customHeight="1" x14ac:dyDescent="0.25">
      <c r="A1658" s="89"/>
      <c r="B1658" s="90"/>
    </row>
    <row r="1659" spans="1:2" ht="19.899999999999999" customHeight="1" x14ac:dyDescent="0.25">
      <c r="A1659" s="89"/>
      <c r="B1659" s="90"/>
    </row>
    <row r="1660" spans="1:2" ht="19.899999999999999" customHeight="1" x14ac:dyDescent="0.25">
      <c r="A1660" s="89"/>
      <c r="B1660" s="90"/>
    </row>
    <row r="1661" spans="1:2" ht="19.899999999999999" customHeight="1" x14ac:dyDescent="0.25">
      <c r="A1661" s="89"/>
      <c r="B1661" s="90"/>
    </row>
    <row r="1662" spans="1:2" ht="19.899999999999999" customHeight="1" x14ac:dyDescent="0.25">
      <c r="A1662" s="89"/>
      <c r="B1662" s="90"/>
    </row>
    <row r="1663" spans="1:2" ht="19.899999999999999" customHeight="1" x14ac:dyDescent="0.25">
      <c r="A1663" s="89"/>
      <c r="B1663" s="90"/>
    </row>
    <row r="1664" spans="1:2" ht="19.899999999999999" customHeight="1" x14ac:dyDescent="0.25">
      <c r="A1664" s="89"/>
      <c r="B1664" s="90"/>
    </row>
    <row r="1665" spans="1:2" ht="19.899999999999999" customHeight="1" x14ac:dyDescent="0.25">
      <c r="A1665" s="89"/>
      <c r="B1665" s="90"/>
    </row>
    <row r="1666" spans="1:2" ht="19.899999999999999" customHeight="1" x14ac:dyDescent="0.25">
      <c r="A1666" s="89"/>
      <c r="B1666" s="90"/>
    </row>
    <row r="1667" spans="1:2" ht="19.899999999999999" customHeight="1" x14ac:dyDescent="0.25">
      <c r="A1667" s="89"/>
      <c r="B1667" s="90"/>
    </row>
    <row r="1668" spans="1:2" ht="19.899999999999999" customHeight="1" x14ac:dyDescent="0.25">
      <c r="A1668" s="89"/>
      <c r="B1668" s="90"/>
    </row>
    <row r="1669" spans="1:2" ht="19.899999999999999" customHeight="1" x14ac:dyDescent="0.25">
      <c r="A1669" s="89"/>
      <c r="B1669" s="90"/>
    </row>
    <row r="1670" spans="1:2" ht="19.899999999999999" customHeight="1" x14ac:dyDescent="0.25">
      <c r="A1670" s="89"/>
      <c r="B1670" s="90"/>
    </row>
    <row r="1671" spans="1:2" ht="19.899999999999999" customHeight="1" x14ac:dyDescent="0.25">
      <c r="A1671" s="89"/>
      <c r="B1671" s="90"/>
    </row>
    <row r="1672" spans="1:2" ht="19.899999999999999" customHeight="1" x14ac:dyDescent="0.25">
      <c r="A1672" s="89"/>
      <c r="B1672" s="90"/>
    </row>
    <row r="1673" spans="1:2" ht="19.899999999999999" customHeight="1" x14ac:dyDescent="0.25">
      <c r="A1673" s="89"/>
      <c r="B1673" s="90"/>
    </row>
    <row r="1674" spans="1:2" ht="19.899999999999999" customHeight="1" x14ac:dyDescent="0.25">
      <c r="A1674" s="89"/>
      <c r="B1674" s="90"/>
    </row>
    <row r="1675" spans="1:2" ht="19.899999999999999" customHeight="1" x14ac:dyDescent="0.25">
      <c r="A1675" s="89"/>
      <c r="B1675" s="90"/>
    </row>
    <row r="1676" spans="1:2" ht="19.899999999999999" customHeight="1" x14ac:dyDescent="0.25">
      <c r="A1676" s="89"/>
      <c r="B1676" s="90"/>
    </row>
    <row r="1677" spans="1:2" ht="19.899999999999999" customHeight="1" x14ac:dyDescent="0.25">
      <c r="A1677" s="89"/>
      <c r="B1677" s="90"/>
    </row>
    <row r="1678" spans="1:2" ht="19.899999999999999" customHeight="1" x14ac:dyDescent="0.25">
      <c r="A1678" s="89"/>
      <c r="B1678" s="90"/>
    </row>
    <row r="1679" spans="1:2" ht="19.899999999999999" customHeight="1" x14ac:dyDescent="0.25">
      <c r="A1679" s="89"/>
      <c r="B1679" s="90"/>
    </row>
    <row r="1680" spans="1:2" ht="19.899999999999999" customHeight="1" x14ac:dyDescent="0.25">
      <c r="A1680" s="89"/>
      <c r="B1680" s="90"/>
    </row>
    <row r="1681" spans="1:2" ht="19.899999999999999" customHeight="1" x14ac:dyDescent="0.25">
      <c r="A1681" s="89"/>
      <c r="B1681" s="90"/>
    </row>
    <row r="1682" spans="1:2" ht="19.899999999999999" customHeight="1" x14ac:dyDescent="0.25">
      <c r="A1682" s="89"/>
      <c r="B1682" s="90"/>
    </row>
    <row r="1683" spans="1:2" ht="19.899999999999999" customHeight="1" x14ac:dyDescent="0.25">
      <c r="A1683" s="89"/>
      <c r="B1683" s="90"/>
    </row>
    <row r="1684" spans="1:2" ht="19.899999999999999" customHeight="1" x14ac:dyDescent="0.25">
      <c r="A1684" s="89"/>
      <c r="B1684" s="90"/>
    </row>
    <row r="1685" spans="1:2" ht="19.899999999999999" customHeight="1" x14ac:dyDescent="0.25">
      <c r="A1685" s="89"/>
      <c r="B1685" s="90"/>
    </row>
    <row r="1686" spans="1:2" ht="19.899999999999999" customHeight="1" x14ac:dyDescent="0.25">
      <c r="A1686" s="89"/>
      <c r="B1686" s="90"/>
    </row>
    <row r="1687" spans="1:2" ht="19.899999999999999" customHeight="1" x14ac:dyDescent="0.25">
      <c r="A1687" s="89"/>
      <c r="B1687" s="90"/>
    </row>
    <row r="1688" spans="1:2" ht="19.899999999999999" customHeight="1" x14ac:dyDescent="0.25">
      <c r="A1688" s="89"/>
      <c r="B1688" s="90"/>
    </row>
    <row r="1689" spans="1:2" ht="19.899999999999999" customHeight="1" x14ac:dyDescent="0.25">
      <c r="A1689" s="89"/>
      <c r="B1689" s="90"/>
    </row>
    <row r="1690" spans="1:2" ht="19.899999999999999" customHeight="1" x14ac:dyDescent="0.25">
      <c r="A1690" s="89"/>
      <c r="B1690" s="90"/>
    </row>
    <row r="1691" spans="1:2" ht="19.899999999999999" customHeight="1" x14ac:dyDescent="0.25">
      <c r="A1691" s="89"/>
      <c r="B1691" s="90"/>
    </row>
    <row r="1692" spans="1:2" ht="19.899999999999999" customHeight="1" x14ac:dyDescent="0.25">
      <c r="A1692" s="89"/>
      <c r="B1692" s="90"/>
    </row>
    <row r="1693" spans="1:2" ht="19.899999999999999" customHeight="1" x14ac:dyDescent="0.25">
      <c r="A1693" s="89"/>
      <c r="B1693" s="90"/>
    </row>
    <row r="1694" spans="1:2" ht="19.899999999999999" customHeight="1" x14ac:dyDescent="0.25">
      <c r="A1694" s="89"/>
      <c r="B1694" s="90"/>
    </row>
    <row r="1695" spans="1:2" ht="19.899999999999999" customHeight="1" x14ac:dyDescent="0.25">
      <c r="A1695" s="89"/>
      <c r="B1695" s="90"/>
    </row>
    <row r="1696" spans="1:2" ht="19.899999999999999" customHeight="1" x14ac:dyDescent="0.25">
      <c r="A1696" s="89"/>
      <c r="B1696" s="90"/>
    </row>
    <row r="1697" spans="1:2" ht="19.899999999999999" customHeight="1" x14ac:dyDescent="0.25">
      <c r="A1697" s="89"/>
      <c r="B1697" s="90"/>
    </row>
    <row r="1698" spans="1:2" ht="19.899999999999999" customHeight="1" x14ac:dyDescent="0.25">
      <c r="A1698" s="89"/>
      <c r="B1698" s="90"/>
    </row>
    <row r="1699" spans="1:2" ht="19.899999999999999" customHeight="1" x14ac:dyDescent="0.25">
      <c r="A1699" s="89"/>
      <c r="B1699" s="90"/>
    </row>
    <row r="1700" spans="1:2" ht="19.899999999999999" customHeight="1" x14ac:dyDescent="0.25">
      <c r="A1700" s="89"/>
      <c r="B1700" s="90"/>
    </row>
    <row r="1701" spans="1:2" ht="19.899999999999999" customHeight="1" x14ac:dyDescent="0.25">
      <c r="A1701" s="89"/>
      <c r="B1701" s="90"/>
    </row>
    <row r="1702" spans="1:2" ht="19.899999999999999" customHeight="1" x14ac:dyDescent="0.25">
      <c r="A1702" s="89"/>
      <c r="B1702" s="90"/>
    </row>
    <row r="1703" spans="1:2" ht="19.899999999999999" customHeight="1" x14ac:dyDescent="0.25">
      <c r="A1703" s="89"/>
      <c r="B1703" s="90"/>
    </row>
    <row r="1704" spans="1:2" ht="19.899999999999999" customHeight="1" x14ac:dyDescent="0.25">
      <c r="A1704" s="89"/>
      <c r="B1704" s="90"/>
    </row>
    <row r="1705" spans="1:2" ht="19.899999999999999" customHeight="1" x14ac:dyDescent="0.25">
      <c r="A1705" s="89"/>
      <c r="B1705" s="90"/>
    </row>
    <row r="1706" spans="1:2" ht="19.899999999999999" customHeight="1" x14ac:dyDescent="0.25">
      <c r="A1706" s="89"/>
      <c r="B1706" s="90"/>
    </row>
    <row r="1707" spans="1:2" ht="19.899999999999999" customHeight="1" x14ac:dyDescent="0.25">
      <c r="A1707" s="89"/>
      <c r="B1707" s="90"/>
    </row>
    <row r="1708" spans="1:2" ht="19.899999999999999" customHeight="1" x14ac:dyDescent="0.25">
      <c r="A1708" s="89"/>
      <c r="B1708" s="90"/>
    </row>
    <row r="1709" spans="1:2" ht="19.899999999999999" customHeight="1" x14ac:dyDescent="0.25">
      <c r="A1709" s="89"/>
      <c r="B1709" s="90"/>
    </row>
    <row r="1710" spans="1:2" ht="19.899999999999999" customHeight="1" x14ac:dyDescent="0.25">
      <c r="A1710" s="89"/>
      <c r="B1710" s="90"/>
    </row>
    <row r="1711" spans="1:2" ht="19.899999999999999" customHeight="1" x14ac:dyDescent="0.25">
      <c r="A1711" s="89"/>
      <c r="B1711" s="90"/>
    </row>
    <row r="1712" spans="1:2" ht="19.899999999999999" customHeight="1" x14ac:dyDescent="0.25">
      <c r="A1712" s="89"/>
      <c r="B1712" s="90"/>
    </row>
    <row r="1713" spans="1:2" ht="19.899999999999999" customHeight="1" x14ac:dyDescent="0.25">
      <c r="A1713" s="89"/>
      <c r="B1713" s="90"/>
    </row>
    <row r="1714" spans="1:2" ht="19.899999999999999" customHeight="1" x14ac:dyDescent="0.25">
      <c r="A1714" s="89"/>
      <c r="B1714" s="90"/>
    </row>
    <row r="1715" spans="1:2" ht="19.899999999999999" customHeight="1" x14ac:dyDescent="0.25">
      <c r="A1715" s="89"/>
      <c r="B1715" s="90"/>
    </row>
    <row r="1716" spans="1:2" ht="19.899999999999999" customHeight="1" x14ac:dyDescent="0.25">
      <c r="A1716" s="89"/>
      <c r="B1716" s="90"/>
    </row>
    <row r="1717" spans="1:2" ht="19.899999999999999" customHeight="1" x14ac:dyDescent="0.25">
      <c r="A1717" s="89"/>
      <c r="B1717" s="90"/>
    </row>
    <row r="1718" spans="1:2" ht="19.899999999999999" customHeight="1" x14ac:dyDescent="0.25">
      <c r="A1718" s="89"/>
      <c r="B1718" s="90"/>
    </row>
    <row r="1719" spans="1:2" ht="19.899999999999999" customHeight="1" x14ac:dyDescent="0.25">
      <c r="A1719" s="89"/>
      <c r="B1719" s="90"/>
    </row>
    <row r="1720" spans="1:2" ht="19.899999999999999" customHeight="1" x14ac:dyDescent="0.25">
      <c r="A1720" s="89"/>
      <c r="B1720" s="90"/>
    </row>
    <row r="1721" spans="1:2" ht="19.899999999999999" customHeight="1" x14ac:dyDescent="0.25">
      <c r="A1721" s="89"/>
      <c r="B1721" s="90"/>
    </row>
    <row r="1722" spans="1:2" ht="19.899999999999999" customHeight="1" x14ac:dyDescent="0.25">
      <c r="A1722" s="89"/>
      <c r="B1722" s="90"/>
    </row>
    <row r="1723" spans="1:2" ht="19.899999999999999" customHeight="1" x14ac:dyDescent="0.25">
      <c r="A1723" s="89"/>
      <c r="B1723" s="90"/>
    </row>
    <row r="1724" spans="1:2" ht="19.899999999999999" customHeight="1" x14ac:dyDescent="0.25">
      <c r="A1724" s="89"/>
      <c r="B1724" s="90"/>
    </row>
    <row r="1725" spans="1:2" ht="19.899999999999999" customHeight="1" x14ac:dyDescent="0.25">
      <c r="A1725" s="89"/>
      <c r="B1725" s="90"/>
    </row>
    <row r="1726" spans="1:2" ht="19.899999999999999" customHeight="1" x14ac:dyDescent="0.25">
      <c r="A1726" s="89"/>
      <c r="B1726" s="90"/>
    </row>
    <row r="1727" spans="1:2" ht="19.899999999999999" customHeight="1" x14ac:dyDescent="0.25">
      <c r="A1727" s="89"/>
      <c r="B1727" s="90"/>
    </row>
    <row r="1728" spans="1:2" ht="19.899999999999999" customHeight="1" x14ac:dyDescent="0.25">
      <c r="A1728" s="89"/>
      <c r="B1728" s="90"/>
    </row>
    <row r="1729" spans="1:2" ht="19.899999999999999" customHeight="1" x14ac:dyDescent="0.25">
      <c r="A1729" s="89"/>
      <c r="B1729" s="90"/>
    </row>
    <row r="1730" spans="1:2" ht="19.899999999999999" customHeight="1" x14ac:dyDescent="0.25">
      <c r="A1730" s="89"/>
      <c r="B1730" s="90"/>
    </row>
    <row r="1731" spans="1:2" ht="19.899999999999999" customHeight="1" x14ac:dyDescent="0.25">
      <c r="A1731" s="89"/>
      <c r="B1731" s="90"/>
    </row>
    <row r="1732" spans="1:2" ht="19.899999999999999" customHeight="1" x14ac:dyDescent="0.25">
      <c r="A1732" s="89"/>
      <c r="B1732" s="90"/>
    </row>
    <row r="1733" spans="1:2" ht="19.899999999999999" customHeight="1" x14ac:dyDescent="0.25">
      <c r="A1733" s="89"/>
      <c r="B1733" s="90"/>
    </row>
    <row r="1734" spans="1:2" ht="19.899999999999999" customHeight="1" x14ac:dyDescent="0.25">
      <c r="A1734" s="89"/>
      <c r="B1734" s="90"/>
    </row>
    <row r="1735" spans="1:2" ht="19.899999999999999" customHeight="1" x14ac:dyDescent="0.25">
      <c r="A1735" s="89"/>
      <c r="B1735" s="90"/>
    </row>
    <row r="1736" spans="1:2" ht="19.899999999999999" customHeight="1" x14ac:dyDescent="0.25">
      <c r="A1736" s="89"/>
      <c r="B1736" s="90"/>
    </row>
    <row r="1737" spans="1:2" ht="19.899999999999999" customHeight="1" x14ac:dyDescent="0.25">
      <c r="A1737" s="89"/>
      <c r="B1737" s="90"/>
    </row>
    <row r="1738" spans="1:2" ht="19.899999999999999" customHeight="1" x14ac:dyDescent="0.25">
      <c r="A1738" s="89"/>
      <c r="B1738" s="90"/>
    </row>
    <row r="1739" spans="1:2" ht="19.899999999999999" customHeight="1" x14ac:dyDescent="0.25">
      <c r="A1739" s="89"/>
      <c r="B1739" s="90"/>
    </row>
    <row r="1740" spans="1:2" ht="19.899999999999999" customHeight="1" x14ac:dyDescent="0.25">
      <c r="A1740" s="89"/>
      <c r="B1740" s="90"/>
    </row>
    <row r="1741" spans="1:2" ht="19.899999999999999" customHeight="1" x14ac:dyDescent="0.25">
      <c r="A1741" s="89"/>
      <c r="B1741" s="90"/>
    </row>
    <row r="1742" spans="1:2" ht="19.899999999999999" customHeight="1" x14ac:dyDescent="0.25">
      <c r="A1742" s="89"/>
      <c r="B1742" s="90"/>
    </row>
    <row r="1743" spans="1:2" ht="19.899999999999999" customHeight="1" x14ac:dyDescent="0.25">
      <c r="A1743" s="89"/>
      <c r="B1743" s="90"/>
    </row>
    <row r="1744" spans="1:2" ht="19.899999999999999" customHeight="1" x14ac:dyDescent="0.25">
      <c r="A1744" s="89"/>
      <c r="B1744" s="90"/>
    </row>
    <row r="1745" spans="1:2" ht="19.899999999999999" customHeight="1" x14ac:dyDescent="0.25">
      <c r="A1745" s="89"/>
      <c r="B1745" s="90"/>
    </row>
    <row r="1746" spans="1:2" ht="19.899999999999999" customHeight="1" x14ac:dyDescent="0.25">
      <c r="A1746" s="89"/>
      <c r="B1746" s="90"/>
    </row>
    <row r="1747" spans="1:2" ht="19.899999999999999" customHeight="1" x14ac:dyDescent="0.25">
      <c r="A1747" s="89"/>
      <c r="B1747" s="90"/>
    </row>
    <row r="1748" spans="1:2" ht="19.899999999999999" customHeight="1" x14ac:dyDescent="0.25">
      <c r="A1748" s="89"/>
      <c r="B1748" s="90"/>
    </row>
    <row r="1749" spans="1:2" ht="19.899999999999999" customHeight="1" x14ac:dyDescent="0.25">
      <c r="A1749" s="89"/>
      <c r="B1749" s="90"/>
    </row>
    <row r="1750" spans="1:2" ht="19.899999999999999" customHeight="1" x14ac:dyDescent="0.25">
      <c r="A1750" s="89"/>
      <c r="B1750" s="90"/>
    </row>
    <row r="1751" spans="1:2" ht="19.899999999999999" customHeight="1" x14ac:dyDescent="0.25">
      <c r="A1751" s="89"/>
      <c r="B1751" s="90"/>
    </row>
    <row r="1752" spans="1:2" ht="19.899999999999999" customHeight="1" x14ac:dyDescent="0.25">
      <c r="A1752" s="89"/>
      <c r="B1752" s="90"/>
    </row>
    <row r="1753" spans="1:2" ht="19.899999999999999" customHeight="1" x14ac:dyDescent="0.25">
      <c r="A1753" s="89"/>
      <c r="B1753" s="90"/>
    </row>
    <row r="1754" spans="1:2" ht="19.899999999999999" customHeight="1" x14ac:dyDescent="0.25">
      <c r="A1754" s="89"/>
      <c r="B1754" s="90"/>
    </row>
    <row r="1755" spans="1:2" ht="19.899999999999999" customHeight="1" x14ac:dyDescent="0.25">
      <c r="A1755" s="89"/>
      <c r="B1755" s="90"/>
    </row>
    <row r="1756" spans="1:2" ht="19.899999999999999" customHeight="1" x14ac:dyDescent="0.25">
      <c r="A1756" s="89"/>
      <c r="B1756" s="90"/>
    </row>
    <row r="1757" spans="1:2" ht="19.899999999999999" customHeight="1" x14ac:dyDescent="0.25">
      <c r="A1757" s="89"/>
      <c r="B1757" s="90"/>
    </row>
    <row r="1758" spans="1:2" ht="19.899999999999999" customHeight="1" x14ac:dyDescent="0.25">
      <c r="A1758" s="89"/>
      <c r="B1758" s="90"/>
    </row>
    <row r="1759" spans="1:2" ht="19.899999999999999" customHeight="1" x14ac:dyDescent="0.25">
      <c r="A1759" s="89"/>
      <c r="B1759" s="90"/>
    </row>
    <row r="1760" spans="1:2" ht="19.899999999999999" customHeight="1" x14ac:dyDescent="0.25">
      <c r="A1760" s="89"/>
      <c r="B1760" s="90"/>
    </row>
    <row r="1761" spans="1:2" ht="19.899999999999999" customHeight="1" x14ac:dyDescent="0.25">
      <c r="A1761" s="89"/>
      <c r="B1761" s="90"/>
    </row>
    <row r="1762" spans="1:2" ht="19.899999999999999" customHeight="1" x14ac:dyDescent="0.25">
      <c r="A1762" s="89"/>
      <c r="B1762" s="90"/>
    </row>
    <row r="1763" spans="1:2" ht="19.899999999999999" customHeight="1" x14ac:dyDescent="0.25">
      <c r="A1763" s="89"/>
      <c r="B1763" s="90"/>
    </row>
    <row r="1764" spans="1:2" ht="19.899999999999999" customHeight="1" x14ac:dyDescent="0.25">
      <c r="A1764" s="89"/>
      <c r="B1764" s="90"/>
    </row>
    <row r="1765" spans="1:2" ht="19.899999999999999" customHeight="1" x14ac:dyDescent="0.25">
      <c r="A1765" s="89"/>
      <c r="B1765" s="90"/>
    </row>
    <row r="1766" spans="1:2" ht="19.899999999999999" customHeight="1" x14ac:dyDescent="0.25">
      <c r="A1766" s="89"/>
      <c r="B1766" s="90"/>
    </row>
    <row r="1767" spans="1:2" ht="19.899999999999999" customHeight="1" x14ac:dyDescent="0.25">
      <c r="A1767" s="89"/>
      <c r="B1767" s="90"/>
    </row>
    <row r="1768" spans="1:2" ht="19.899999999999999" customHeight="1" x14ac:dyDescent="0.25">
      <c r="A1768" s="89"/>
      <c r="B1768" s="90"/>
    </row>
    <row r="1769" spans="1:2" ht="19.899999999999999" customHeight="1" x14ac:dyDescent="0.25">
      <c r="A1769" s="89"/>
      <c r="B1769" s="90"/>
    </row>
    <row r="1770" spans="1:2" ht="19.899999999999999" customHeight="1" x14ac:dyDescent="0.25">
      <c r="A1770" s="89"/>
      <c r="B1770" s="90"/>
    </row>
    <row r="1771" spans="1:2" ht="19.899999999999999" customHeight="1" x14ac:dyDescent="0.25">
      <c r="A1771" s="89"/>
      <c r="B1771" s="90"/>
    </row>
    <row r="1772" spans="1:2" ht="19.899999999999999" customHeight="1" x14ac:dyDescent="0.25">
      <c r="A1772" s="89"/>
      <c r="B1772" s="90"/>
    </row>
    <row r="1773" spans="1:2" ht="19.899999999999999" customHeight="1" x14ac:dyDescent="0.25">
      <c r="A1773" s="89"/>
      <c r="B1773" s="90"/>
    </row>
    <row r="1774" spans="1:2" ht="19.899999999999999" customHeight="1" x14ac:dyDescent="0.25">
      <c r="A1774" s="89"/>
      <c r="B1774" s="90"/>
    </row>
    <row r="1775" spans="1:2" ht="19.899999999999999" customHeight="1" x14ac:dyDescent="0.25">
      <c r="A1775" s="89"/>
      <c r="B1775" s="90"/>
    </row>
    <row r="1776" spans="1:2" ht="19.899999999999999" customHeight="1" x14ac:dyDescent="0.25">
      <c r="A1776" s="89"/>
      <c r="B1776" s="90"/>
    </row>
    <row r="1777" spans="1:2" ht="19.899999999999999" customHeight="1" x14ac:dyDescent="0.25">
      <c r="A1777" s="89"/>
      <c r="B1777" s="90"/>
    </row>
    <row r="1778" spans="1:2" ht="19.899999999999999" customHeight="1" x14ac:dyDescent="0.25">
      <c r="A1778" s="89"/>
      <c r="B1778" s="90"/>
    </row>
    <row r="1779" spans="1:2" ht="19.899999999999999" customHeight="1" x14ac:dyDescent="0.25">
      <c r="A1779" s="89"/>
      <c r="B1779" s="90"/>
    </row>
    <row r="1780" spans="1:2" ht="19.899999999999999" customHeight="1" x14ac:dyDescent="0.25">
      <c r="A1780" s="89"/>
      <c r="B1780" s="90"/>
    </row>
    <row r="1781" spans="1:2" ht="19.899999999999999" customHeight="1" x14ac:dyDescent="0.25">
      <c r="A1781" s="89"/>
      <c r="B1781" s="90"/>
    </row>
    <row r="1782" spans="1:2" ht="19.899999999999999" customHeight="1" x14ac:dyDescent="0.25">
      <c r="A1782" s="89"/>
      <c r="B1782" s="90"/>
    </row>
    <row r="1783" spans="1:2" ht="19.899999999999999" customHeight="1" x14ac:dyDescent="0.25">
      <c r="A1783" s="89"/>
      <c r="B1783" s="90"/>
    </row>
    <row r="1784" spans="1:2" ht="19.899999999999999" customHeight="1" x14ac:dyDescent="0.25">
      <c r="A1784" s="89"/>
      <c r="B1784" s="90"/>
    </row>
    <row r="1785" spans="1:2" ht="19.899999999999999" customHeight="1" x14ac:dyDescent="0.25">
      <c r="A1785" s="89"/>
      <c r="B1785" s="90"/>
    </row>
    <row r="1786" spans="1:2" ht="19.899999999999999" customHeight="1" x14ac:dyDescent="0.25">
      <c r="A1786" s="89"/>
      <c r="B1786" s="90"/>
    </row>
    <row r="1787" spans="1:2" ht="19.899999999999999" customHeight="1" x14ac:dyDescent="0.25">
      <c r="A1787" s="89"/>
      <c r="B1787" s="90"/>
    </row>
    <row r="1788" spans="1:2" ht="19.899999999999999" customHeight="1" x14ac:dyDescent="0.25">
      <c r="A1788" s="89"/>
      <c r="B1788" s="90"/>
    </row>
    <row r="1789" spans="1:2" ht="19.899999999999999" customHeight="1" x14ac:dyDescent="0.25">
      <c r="A1789" s="89"/>
      <c r="B1789" s="90"/>
    </row>
    <row r="1790" spans="1:2" ht="19.899999999999999" customHeight="1" x14ac:dyDescent="0.25">
      <c r="A1790" s="89"/>
      <c r="B1790" s="90"/>
    </row>
    <row r="1791" spans="1:2" ht="19.899999999999999" customHeight="1" x14ac:dyDescent="0.25">
      <c r="A1791" s="89"/>
      <c r="B1791" s="90"/>
    </row>
    <row r="1792" spans="1:2" ht="19.899999999999999" customHeight="1" x14ac:dyDescent="0.25">
      <c r="A1792" s="89"/>
      <c r="B1792" s="90"/>
    </row>
    <row r="1793" spans="1:2" ht="19.899999999999999" customHeight="1" x14ac:dyDescent="0.25">
      <c r="A1793" s="89"/>
      <c r="B1793" s="90"/>
    </row>
    <row r="1794" spans="1:2" ht="19.899999999999999" customHeight="1" x14ac:dyDescent="0.25">
      <c r="A1794" s="89"/>
      <c r="B1794" s="90"/>
    </row>
    <row r="1795" spans="1:2" ht="19.899999999999999" customHeight="1" x14ac:dyDescent="0.25">
      <c r="A1795" s="89"/>
      <c r="B1795" s="90"/>
    </row>
    <row r="1796" spans="1:2" ht="19.899999999999999" customHeight="1" x14ac:dyDescent="0.25">
      <c r="A1796" s="89"/>
      <c r="B1796" s="90"/>
    </row>
    <row r="1797" spans="1:2" ht="19.899999999999999" customHeight="1" x14ac:dyDescent="0.25">
      <c r="A1797" s="89"/>
      <c r="B1797" s="90"/>
    </row>
    <row r="1798" spans="1:2" ht="19.899999999999999" customHeight="1" x14ac:dyDescent="0.25">
      <c r="A1798" s="89"/>
      <c r="B1798" s="90"/>
    </row>
    <row r="1799" spans="1:2" ht="19.899999999999999" customHeight="1" x14ac:dyDescent="0.25">
      <c r="A1799" s="89"/>
      <c r="B1799" s="90"/>
    </row>
    <row r="1800" spans="1:2" ht="19.899999999999999" customHeight="1" x14ac:dyDescent="0.25">
      <c r="A1800" s="89"/>
      <c r="B1800" s="90"/>
    </row>
    <row r="1801" spans="1:2" ht="19.899999999999999" customHeight="1" x14ac:dyDescent="0.25">
      <c r="A1801" s="89"/>
      <c r="B1801" s="90"/>
    </row>
    <row r="1802" spans="1:2" ht="19.899999999999999" customHeight="1" x14ac:dyDescent="0.25">
      <c r="A1802" s="89"/>
      <c r="B1802" s="90"/>
    </row>
    <row r="1803" spans="1:2" ht="19.899999999999999" customHeight="1" x14ac:dyDescent="0.25">
      <c r="A1803" s="89"/>
      <c r="B1803" s="90"/>
    </row>
    <row r="1804" spans="1:2" ht="19.899999999999999" customHeight="1" x14ac:dyDescent="0.25">
      <c r="A1804" s="89"/>
      <c r="B1804" s="90"/>
    </row>
    <row r="1805" spans="1:2" ht="19.899999999999999" customHeight="1" x14ac:dyDescent="0.25">
      <c r="A1805" s="89"/>
      <c r="B1805" s="90"/>
    </row>
    <row r="1806" spans="1:2" ht="19.899999999999999" customHeight="1" x14ac:dyDescent="0.25">
      <c r="A1806" s="89"/>
      <c r="B1806" s="90"/>
    </row>
    <row r="1807" spans="1:2" ht="19.899999999999999" customHeight="1" x14ac:dyDescent="0.25">
      <c r="A1807" s="89"/>
      <c r="B1807" s="90"/>
    </row>
    <row r="1808" spans="1:2" ht="19.899999999999999" customHeight="1" x14ac:dyDescent="0.25">
      <c r="A1808" s="89"/>
      <c r="B1808" s="90"/>
    </row>
    <row r="1809" spans="1:2" ht="19.899999999999999" customHeight="1" x14ac:dyDescent="0.25">
      <c r="A1809" s="89"/>
      <c r="B1809" s="90"/>
    </row>
    <row r="1810" spans="1:2" ht="19.899999999999999" customHeight="1" x14ac:dyDescent="0.25">
      <c r="A1810" s="89"/>
      <c r="B1810" s="90"/>
    </row>
    <row r="1811" spans="1:2" ht="19.899999999999999" customHeight="1" x14ac:dyDescent="0.25">
      <c r="A1811" s="89"/>
      <c r="B1811" s="90"/>
    </row>
    <row r="1812" spans="1:2" ht="19.899999999999999" customHeight="1" x14ac:dyDescent="0.25">
      <c r="A1812" s="89"/>
      <c r="B1812" s="90"/>
    </row>
    <row r="1813" spans="1:2" ht="19.899999999999999" customHeight="1" x14ac:dyDescent="0.25">
      <c r="A1813" s="89"/>
      <c r="B1813" s="90"/>
    </row>
    <row r="1814" spans="1:2" ht="19.899999999999999" customHeight="1" x14ac:dyDescent="0.25">
      <c r="A1814" s="89"/>
      <c r="B1814" s="90"/>
    </row>
    <row r="1815" spans="1:2" ht="19.899999999999999" customHeight="1" x14ac:dyDescent="0.25">
      <c r="A1815" s="89"/>
      <c r="B1815" s="90"/>
    </row>
    <row r="1816" spans="1:2" ht="19.899999999999999" customHeight="1" x14ac:dyDescent="0.25">
      <c r="A1816" s="89"/>
      <c r="B1816" s="90"/>
    </row>
    <row r="1817" spans="1:2" ht="19.899999999999999" customHeight="1" x14ac:dyDescent="0.25">
      <c r="A1817" s="89"/>
      <c r="B1817" s="90"/>
    </row>
    <row r="1818" spans="1:2" ht="19.899999999999999" customHeight="1" x14ac:dyDescent="0.25">
      <c r="A1818" s="89"/>
      <c r="B1818" s="90"/>
    </row>
    <row r="1819" spans="1:2" ht="19.899999999999999" customHeight="1" x14ac:dyDescent="0.25">
      <c r="A1819" s="89"/>
      <c r="B1819" s="90"/>
    </row>
    <row r="1820" spans="1:2" ht="19.899999999999999" customHeight="1" x14ac:dyDescent="0.25">
      <c r="A1820" s="89"/>
      <c r="B1820" s="90"/>
    </row>
    <row r="1821" spans="1:2" ht="19.899999999999999" customHeight="1" x14ac:dyDescent="0.25">
      <c r="A1821" s="89"/>
      <c r="B1821" s="90"/>
    </row>
    <row r="1822" spans="1:2" ht="19.899999999999999" customHeight="1" x14ac:dyDescent="0.25">
      <c r="A1822" s="89"/>
      <c r="B1822" s="90"/>
    </row>
    <row r="1823" spans="1:2" ht="19.899999999999999" customHeight="1" x14ac:dyDescent="0.25">
      <c r="A1823" s="89"/>
      <c r="B1823" s="90"/>
    </row>
    <row r="1824" spans="1:2" ht="19.899999999999999" customHeight="1" x14ac:dyDescent="0.25">
      <c r="A1824" s="89"/>
      <c r="B1824" s="90"/>
    </row>
    <row r="1825" spans="1:2" ht="19.899999999999999" customHeight="1" x14ac:dyDescent="0.25">
      <c r="A1825" s="89"/>
      <c r="B1825" s="90"/>
    </row>
    <row r="1826" spans="1:2" ht="19.899999999999999" customHeight="1" x14ac:dyDescent="0.25">
      <c r="A1826" s="89"/>
      <c r="B1826" s="90"/>
    </row>
    <row r="1827" spans="1:2" ht="19.899999999999999" customHeight="1" x14ac:dyDescent="0.25">
      <c r="A1827" s="89"/>
      <c r="B1827" s="90"/>
    </row>
    <row r="1828" spans="1:2" ht="19.899999999999999" customHeight="1" x14ac:dyDescent="0.25">
      <c r="A1828" s="89"/>
      <c r="B1828" s="90"/>
    </row>
    <row r="1829" spans="1:2" ht="19.899999999999999" customHeight="1" x14ac:dyDescent="0.25">
      <c r="A1829" s="89"/>
      <c r="B1829" s="90"/>
    </row>
    <row r="1830" spans="1:2" ht="19.899999999999999" customHeight="1" x14ac:dyDescent="0.25">
      <c r="A1830" s="89"/>
      <c r="B1830" s="90"/>
    </row>
    <row r="1831" spans="1:2" ht="19.899999999999999" customHeight="1" x14ac:dyDescent="0.25">
      <c r="A1831" s="89"/>
      <c r="B1831" s="90"/>
    </row>
    <row r="1832" spans="1:2" ht="19.899999999999999" customHeight="1" x14ac:dyDescent="0.25">
      <c r="A1832" s="89"/>
      <c r="B1832" s="90"/>
    </row>
    <row r="1833" spans="1:2" ht="19.899999999999999" customHeight="1" x14ac:dyDescent="0.25">
      <c r="A1833" s="89"/>
      <c r="B1833" s="90"/>
    </row>
    <row r="1834" spans="1:2" ht="19.899999999999999" customHeight="1" x14ac:dyDescent="0.25">
      <c r="A1834" s="89"/>
      <c r="B1834" s="90"/>
    </row>
    <row r="1835" spans="1:2" ht="19.899999999999999" customHeight="1" x14ac:dyDescent="0.25">
      <c r="A1835" s="89"/>
      <c r="B1835" s="90"/>
    </row>
    <row r="1836" spans="1:2" ht="19.899999999999999" customHeight="1" x14ac:dyDescent="0.25">
      <c r="A1836" s="89"/>
      <c r="B1836" s="90"/>
    </row>
    <row r="1837" spans="1:2" ht="19.899999999999999" customHeight="1" x14ac:dyDescent="0.25">
      <c r="A1837" s="89"/>
      <c r="B1837" s="90"/>
    </row>
    <row r="1838" spans="1:2" ht="19.899999999999999" customHeight="1" x14ac:dyDescent="0.25">
      <c r="A1838" s="89"/>
      <c r="B1838" s="90"/>
    </row>
    <row r="1839" spans="1:2" ht="19.899999999999999" customHeight="1" x14ac:dyDescent="0.25">
      <c r="A1839" s="89"/>
      <c r="B1839" s="90"/>
    </row>
    <row r="1840" spans="1:2" ht="19.899999999999999" customHeight="1" x14ac:dyDescent="0.25">
      <c r="A1840" s="89"/>
      <c r="B1840" s="90"/>
    </row>
    <row r="1841" spans="1:2" ht="19.899999999999999" customHeight="1" x14ac:dyDescent="0.25">
      <c r="A1841" s="89"/>
      <c r="B1841" s="90"/>
    </row>
    <row r="1842" spans="1:2" ht="19.899999999999999" customHeight="1" x14ac:dyDescent="0.25">
      <c r="A1842" s="89"/>
      <c r="B1842" s="90"/>
    </row>
    <row r="1843" spans="1:2" ht="19.899999999999999" customHeight="1" x14ac:dyDescent="0.25">
      <c r="A1843" s="89"/>
      <c r="B1843" s="90"/>
    </row>
    <row r="1844" spans="1:2" ht="19.899999999999999" customHeight="1" x14ac:dyDescent="0.25">
      <c r="A1844" s="89"/>
      <c r="B1844" s="90"/>
    </row>
    <row r="1845" spans="1:2" ht="19.899999999999999" customHeight="1" x14ac:dyDescent="0.25">
      <c r="A1845" s="89"/>
      <c r="B1845" s="90"/>
    </row>
    <row r="1846" spans="1:2" ht="19.899999999999999" customHeight="1" x14ac:dyDescent="0.25">
      <c r="A1846" s="89"/>
      <c r="B1846" s="90"/>
    </row>
    <row r="1847" spans="1:2" ht="19.899999999999999" customHeight="1" x14ac:dyDescent="0.25">
      <c r="A1847" s="89"/>
      <c r="B1847" s="90"/>
    </row>
    <row r="1848" spans="1:2" ht="19.899999999999999" customHeight="1" x14ac:dyDescent="0.25">
      <c r="A1848" s="89"/>
      <c r="B1848" s="90"/>
    </row>
    <row r="1849" spans="1:2" ht="19.899999999999999" customHeight="1" x14ac:dyDescent="0.25">
      <c r="A1849" s="89"/>
      <c r="B1849" s="90"/>
    </row>
    <row r="1850" spans="1:2" ht="19.899999999999999" customHeight="1" x14ac:dyDescent="0.25">
      <c r="A1850" s="89"/>
      <c r="B1850" s="90"/>
    </row>
    <row r="1851" spans="1:2" ht="19.899999999999999" customHeight="1" x14ac:dyDescent="0.25">
      <c r="A1851" s="89"/>
      <c r="B1851" s="90"/>
    </row>
    <row r="1852" spans="1:2" ht="19.899999999999999" customHeight="1" x14ac:dyDescent="0.25">
      <c r="A1852" s="89"/>
      <c r="B1852" s="90"/>
    </row>
    <row r="1853" spans="1:2" ht="19.899999999999999" customHeight="1" x14ac:dyDescent="0.25">
      <c r="A1853" s="89"/>
      <c r="B1853" s="90"/>
    </row>
    <row r="1854" spans="1:2" ht="19.899999999999999" customHeight="1" x14ac:dyDescent="0.25">
      <c r="A1854" s="89"/>
      <c r="B1854" s="90"/>
    </row>
    <row r="1855" spans="1:2" ht="19.899999999999999" customHeight="1" x14ac:dyDescent="0.25">
      <c r="A1855" s="89"/>
      <c r="B1855" s="90"/>
    </row>
    <row r="1856" spans="1:2" ht="19.899999999999999" customHeight="1" x14ac:dyDescent="0.25">
      <c r="A1856" s="89"/>
      <c r="B1856" s="90"/>
    </row>
    <row r="1857" spans="1:2" ht="19.899999999999999" customHeight="1" x14ac:dyDescent="0.25">
      <c r="A1857" s="89"/>
      <c r="B1857" s="90"/>
    </row>
    <row r="1858" spans="1:2" ht="19.899999999999999" customHeight="1" x14ac:dyDescent="0.25">
      <c r="A1858" s="89"/>
      <c r="B1858" s="90"/>
    </row>
    <row r="1859" spans="1:2" ht="19.899999999999999" customHeight="1" x14ac:dyDescent="0.25">
      <c r="A1859" s="89"/>
      <c r="B1859" s="90"/>
    </row>
    <row r="1860" spans="1:2" ht="19.899999999999999" customHeight="1" x14ac:dyDescent="0.25">
      <c r="A1860" s="89"/>
      <c r="B1860" s="90"/>
    </row>
    <row r="1861" spans="1:2" ht="19.899999999999999" customHeight="1" x14ac:dyDescent="0.25">
      <c r="A1861" s="89"/>
      <c r="B1861" s="90"/>
    </row>
    <row r="1862" spans="1:2" ht="19.899999999999999" customHeight="1" x14ac:dyDescent="0.25">
      <c r="A1862" s="89"/>
      <c r="B1862" s="90"/>
    </row>
    <row r="1863" spans="1:2" ht="19.899999999999999" customHeight="1" x14ac:dyDescent="0.25">
      <c r="A1863" s="89"/>
      <c r="B1863" s="90"/>
    </row>
    <row r="1864" spans="1:2" ht="19.899999999999999" customHeight="1" x14ac:dyDescent="0.25">
      <c r="A1864" s="89"/>
      <c r="B1864" s="90"/>
    </row>
    <row r="1865" spans="1:2" ht="19.899999999999999" customHeight="1" x14ac:dyDescent="0.25">
      <c r="A1865" s="89"/>
      <c r="B1865" s="90"/>
    </row>
    <row r="1866" spans="1:2" ht="19.899999999999999" customHeight="1" x14ac:dyDescent="0.25">
      <c r="A1866" s="89"/>
      <c r="B1866" s="90"/>
    </row>
    <row r="1867" spans="1:2" ht="19.899999999999999" customHeight="1" x14ac:dyDescent="0.25">
      <c r="A1867" s="89"/>
      <c r="B1867" s="90"/>
    </row>
    <row r="1868" spans="1:2" ht="19.899999999999999" customHeight="1" x14ac:dyDescent="0.25">
      <c r="A1868" s="89"/>
      <c r="B1868" s="90"/>
    </row>
    <row r="1869" spans="1:2" ht="19.899999999999999" customHeight="1" x14ac:dyDescent="0.25">
      <c r="A1869" s="89"/>
      <c r="B1869" s="90"/>
    </row>
    <row r="1870" spans="1:2" ht="19.899999999999999" customHeight="1" x14ac:dyDescent="0.25">
      <c r="A1870" s="89"/>
      <c r="B1870" s="90"/>
    </row>
    <row r="1871" spans="1:2" ht="19.899999999999999" customHeight="1" x14ac:dyDescent="0.25">
      <c r="A1871" s="89"/>
      <c r="B1871" s="90"/>
    </row>
    <row r="1872" spans="1:2" ht="19.899999999999999" customHeight="1" x14ac:dyDescent="0.25">
      <c r="A1872" s="89"/>
      <c r="B1872" s="90"/>
    </row>
    <row r="1873" spans="1:2" ht="19.899999999999999" customHeight="1" x14ac:dyDescent="0.25">
      <c r="A1873" s="89"/>
      <c r="B1873" s="90"/>
    </row>
    <row r="1874" spans="1:2" ht="19.899999999999999" customHeight="1" x14ac:dyDescent="0.25">
      <c r="A1874" s="89"/>
      <c r="B1874" s="90"/>
    </row>
    <row r="1875" spans="1:2" ht="19.899999999999999" customHeight="1" x14ac:dyDescent="0.25">
      <c r="A1875" s="89"/>
      <c r="B1875" s="90"/>
    </row>
    <row r="1876" spans="1:2" ht="19.899999999999999" customHeight="1" x14ac:dyDescent="0.25">
      <c r="A1876" s="89"/>
      <c r="B1876" s="90"/>
    </row>
    <row r="1877" spans="1:2" ht="19.899999999999999" customHeight="1" x14ac:dyDescent="0.25">
      <c r="A1877" s="89"/>
      <c r="B1877" s="90"/>
    </row>
    <row r="1878" spans="1:2" ht="19.899999999999999" customHeight="1" x14ac:dyDescent="0.25">
      <c r="A1878" s="89"/>
      <c r="B1878" s="90"/>
    </row>
    <row r="1879" spans="1:2" ht="19.899999999999999" customHeight="1" x14ac:dyDescent="0.25">
      <c r="A1879" s="89"/>
      <c r="B1879" s="90"/>
    </row>
    <row r="1880" spans="1:2" ht="19.899999999999999" customHeight="1" x14ac:dyDescent="0.25">
      <c r="A1880" s="89"/>
      <c r="B1880" s="90"/>
    </row>
    <row r="1881" spans="1:2" ht="19.899999999999999" customHeight="1" x14ac:dyDescent="0.25">
      <c r="A1881" s="89"/>
      <c r="B1881" s="90"/>
    </row>
    <row r="1882" spans="1:2" ht="19.899999999999999" customHeight="1" x14ac:dyDescent="0.25">
      <c r="A1882" s="89"/>
      <c r="B1882" s="90"/>
    </row>
    <row r="1883" spans="1:2" ht="19.899999999999999" customHeight="1" x14ac:dyDescent="0.25">
      <c r="A1883" s="89"/>
      <c r="B1883" s="90"/>
    </row>
    <row r="1884" spans="1:2" ht="19.899999999999999" customHeight="1" x14ac:dyDescent="0.25">
      <c r="A1884" s="89"/>
      <c r="B1884" s="90"/>
    </row>
    <row r="1885" spans="1:2" ht="19.899999999999999" customHeight="1" x14ac:dyDescent="0.25">
      <c r="A1885" s="89"/>
      <c r="B1885" s="90"/>
    </row>
    <row r="1886" spans="1:2" ht="19.899999999999999" customHeight="1" x14ac:dyDescent="0.25">
      <c r="A1886" s="89"/>
      <c r="B1886" s="90"/>
    </row>
    <row r="1887" spans="1:2" ht="19.899999999999999" customHeight="1" x14ac:dyDescent="0.25">
      <c r="A1887" s="89"/>
      <c r="B1887" s="90"/>
    </row>
    <row r="1888" spans="1:2" ht="19.899999999999999" customHeight="1" x14ac:dyDescent="0.25">
      <c r="A1888" s="89"/>
      <c r="B1888" s="90"/>
    </row>
    <row r="1889" spans="1:2" ht="19.899999999999999" customHeight="1" x14ac:dyDescent="0.25">
      <c r="A1889" s="89"/>
      <c r="B1889" s="90"/>
    </row>
    <row r="1890" spans="1:2" ht="19.899999999999999" customHeight="1" x14ac:dyDescent="0.25">
      <c r="A1890" s="89"/>
      <c r="B1890" s="90"/>
    </row>
    <row r="1891" spans="1:2" ht="19.899999999999999" customHeight="1" x14ac:dyDescent="0.25">
      <c r="A1891" s="89"/>
      <c r="B1891" s="90"/>
    </row>
    <row r="1892" spans="1:2" ht="19.899999999999999" customHeight="1" x14ac:dyDescent="0.25">
      <c r="A1892" s="89"/>
      <c r="B1892" s="90"/>
    </row>
    <row r="1893" spans="1:2" ht="19.899999999999999" customHeight="1" x14ac:dyDescent="0.25">
      <c r="A1893" s="89"/>
      <c r="B1893" s="90"/>
    </row>
    <row r="1894" spans="1:2" ht="19.899999999999999" customHeight="1" x14ac:dyDescent="0.25">
      <c r="A1894" s="89"/>
      <c r="B1894" s="90"/>
    </row>
    <row r="1895" spans="1:2" ht="19.899999999999999" customHeight="1" x14ac:dyDescent="0.25">
      <c r="A1895" s="89"/>
      <c r="B1895" s="90"/>
    </row>
    <row r="1896" spans="1:2" ht="19.899999999999999" customHeight="1" x14ac:dyDescent="0.25">
      <c r="A1896" s="89"/>
      <c r="B1896" s="90"/>
    </row>
    <row r="1897" spans="1:2" ht="19.899999999999999" customHeight="1" x14ac:dyDescent="0.25">
      <c r="A1897" s="89"/>
      <c r="B1897" s="90"/>
    </row>
    <row r="1898" spans="1:2" ht="19.899999999999999" customHeight="1" x14ac:dyDescent="0.25">
      <c r="A1898" s="89"/>
      <c r="B1898" s="90"/>
    </row>
    <row r="1899" spans="1:2" ht="19.899999999999999" customHeight="1" x14ac:dyDescent="0.25">
      <c r="A1899" s="89"/>
      <c r="B1899" s="90"/>
    </row>
    <row r="1900" spans="1:2" ht="19.899999999999999" customHeight="1" x14ac:dyDescent="0.25">
      <c r="A1900" s="89"/>
      <c r="B1900" s="90"/>
    </row>
    <row r="1901" spans="1:2" ht="19.899999999999999" customHeight="1" x14ac:dyDescent="0.25">
      <c r="A1901" s="89"/>
      <c r="B1901" s="90"/>
    </row>
    <row r="1902" spans="1:2" ht="19.899999999999999" customHeight="1" x14ac:dyDescent="0.25">
      <c r="A1902" s="89"/>
      <c r="B1902" s="90"/>
    </row>
    <row r="1903" spans="1:2" ht="19.899999999999999" customHeight="1" x14ac:dyDescent="0.25">
      <c r="A1903" s="89"/>
      <c r="B1903" s="90"/>
    </row>
    <row r="1904" spans="1:2" ht="19.899999999999999" customHeight="1" x14ac:dyDescent="0.25">
      <c r="A1904" s="89"/>
      <c r="B1904" s="90"/>
    </row>
    <row r="1905" spans="1:2" ht="19.899999999999999" customHeight="1" x14ac:dyDescent="0.25">
      <c r="A1905" s="89"/>
      <c r="B1905" s="90"/>
    </row>
    <row r="1906" spans="1:2" ht="19.899999999999999" customHeight="1" x14ac:dyDescent="0.25">
      <c r="A1906" s="89"/>
      <c r="B1906" s="90"/>
    </row>
    <row r="1907" spans="1:2" ht="19.899999999999999" customHeight="1" x14ac:dyDescent="0.25">
      <c r="A1907" s="89"/>
      <c r="B1907" s="90"/>
    </row>
    <row r="1908" spans="1:2" ht="19.899999999999999" customHeight="1" x14ac:dyDescent="0.25">
      <c r="A1908" s="89"/>
      <c r="B1908" s="90"/>
    </row>
    <row r="1909" spans="1:2" ht="19.899999999999999" customHeight="1" x14ac:dyDescent="0.25">
      <c r="A1909" s="89"/>
      <c r="B1909" s="90"/>
    </row>
    <row r="1910" spans="1:2" ht="19.899999999999999" customHeight="1" x14ac:dyDescent="0.25">
      <c r="A1910" s="89"/>
      <c r="B1910" s="90"/>
    </row>
    <row r="1911" spans="1:2" ht="19.899999999999999" customHeight="1" x14ac:dyDescent="0.25">
      <c r="A1911" s="89"/>
      <c r="B1911" s="90"/>
    </row>
    <row r="1912" spans="1:2" ht="19.899999999999999" customHeight="1" x14ac:dyDescent="0.25">
      <c r="A1912" s="89"/>
      <c r="B1912" s="90"/>
    </row>
    <row r="1913" spans="1:2" ht="19.899999999999999" customHeight="1" x14ac:dyDescent="0.25">
      <c r="A1913" s="89"/>
      <c r="B1913" s="90"/>
    </row>
    <row r="1914" spans="1:2" ht="19.899999999999999" customHeight="1" x14ac:dyDescent="0.25">
      <c r="A1914" s="89"/>
      <c r="B1914" s="90"/>
    </row>
    <row r="1915" spans="1:2" ht="19.899999999999999" customHeight="1" x14ac:dyDescent="0.25">
      <c r="A1915" s="89"/>
      <c r="B1915" s="90"/>
    </row>
    <row r="1916" spans="1:2" ht="19.899999999999999" customHeight="1" x14ac:dyDescent="0.25">
      <c r="A1916" s="89"/>
      <c r="B1916" s="90"/>
    </row>
    <row r="1917" spans="1:2" ht="19.899999999999999" customHeight="1" x14ac:dyDescent="0.25">
      <c r="A1917" s="89"/>
      <c r="B1917" s="90"/>
    </row>
    <row r="1918" spans="1:2" ht="19.899999999999999" customHeight="1" x14ac:dyDescent="0.25">
      <c r="A1918" s="89"/>
      <c r="B1918" s="90"/>
    </row>
    <row r="1919" spans="1:2" ht="19.899999999999999" customHeight="1" x14ac:dyDescent="0.25">
      <c r="A1919" s="89"/>
      <c r="B1919" s="90"/>
    </row>
    <row r="1920" spans="1:2" ht="19.899999999999999" customHeight="1" x14ac:dyDescent="0.25">
      <c r="A1920" s="89"/>
      <c r="B1920" s="90"/>
    </row>
    <row r="1921" spans="1:2" ht="19.899999999999999" customHeight="1" x14ac:dyDescent="0.25">
      <c r="A1921" s="89"/>
      <c r="B1921" s="90"/>
    </row>
    <row r="1922" spans="1:2" ht="19.899999999999999" customHeight="1" x14ac:dyDescent="0.25">
      <c r="A1922" s="89"/>
      <c r="B1922" s="90"/>
    </row>
    <row r="1923" spans="1:2" ht="19.899999999999999" customHeight="1" x14ac:dyDescent="0.25">
      <c r="A1923" s="89"/>
      <c r="B1923" s="90"/>
    </row>
    <row r="1924" spans="1:2" ht="19.899999999999999" customHeight="1" x14ac:dyDescent="0.25">
      <c r="A1924" s="89"/>
      <c r="B1924" s="90"/>
    </row>
    <row r="1925" spans="1:2" ht="19.899999999999999" customHeight="1" x14ac:dyDescent="0.25">
      <c r="A1925" s="89"/>
      <c r="B1925" s="90"/>
    </row>
    <row r="1926" spans="1:2" ht="19.899999999999999" customHeight="1" x14ac:dyDescent="0.25">
      <c r="A1926" s="89"/>
      <c r="B1926" s="90"/>
    </row>
    <row r="1927" spans="1:2" ht="19.899999999999999" customHeight="1" x14ac:dyDescent="0.25">
      <c r="A1927" s="89"/>
      <c r="B1927" s="90"/>
    </row>
    <row r="1928" spans="1:2" ht="19.899999999999999" customHeight="1" x14ac:dyDescent="0.25">
      <c r="A1928" s="89"/>
      <c r="B1928" s="90"/>
    </row>
    <row r="1929" spans="1:2" ht="19.899999999999999" customHeight="1" x14ac:dyDescent="0.25">
      <c r="A1929" s="89"/>
      <c r="B1929" s="90"/>
    </row>
    <row r="1930" spans="1:2" ht="19.899999999999999" customHeight="1" x14ac:dyDescent="0.25">
      <c r="A1930" s="89"/>
      <c r="B1930" s="90"/>
    </row>
    <row r="1931" spans="1:2" ht="19.899999999999999" customHeight="1" x14ac:dyDescent="0.25">
      <c r="A1931" s="89"/>
      <c r="B1931" s="90"/>
    </row>
    <row r="1932" spans="1:2" ht="19.899999999999999" customHeight="1" x14ac:dyDescent="0.25">
      <c r="A1932" s="89"/>
      <c r="B1932" s="90"/>
    </row>
    <row r="1933" spans="1:2" ht="19.899999999999999" customHeight="1" x14ac:dyDescent="0.25">
      <c r="A1933" s="89"/>
      <c r="B1933" s="90"/>
    </row>
    <row r="1934" spans="1:2" ht="19.899999999999999" customHeight="1" x14ac:dyDescent="0.25">
      <c r="A1934" s="89"/>
      <c r="B1934" s="90"/>
    </row>
    <row r="1935" spans="1:2" ht="19.899999999999999" customHeight="1" x14ac:dyDescent="0.25">
      <c r="A1935" s="89"/>
      <c r="B1935" s="90"/>
    </row>
    <row r="1936" spans="1:2" ht="19.899999999999999" customHeight="1" x14ac:dyDescent="0.25">
      <c r="A1936" s="89"/>
      <c r="B1936" s="90"/>
    </row>
    <row r="1937" spans="1:2" ht="19.899999999999999" customHeight="1" x14ac:dyDescent="0.25">
      <c r="A1937" s="89"/>
      <c r="B1937" s="90"/>
    </row>
    <row r="1938" spans="1:2" ht="19.899999999999999" customHeight="1" x14ac:dyDescent="0.25">
      <c r="A1938" s="89"/>
      <c r="B1938" s="90"/>
    </row>
    <row r="1939" spans="1:2" ht="19.899999999999999" customHeight="1" x14ac:dyDescent="0.25">
      <c r="A1939" s="89"/>
      <c r="B1939" s="90"/>
    </row>
    <row r="1940" spans="1:2" ht="19.899999999999999" customHeight="1" x14ac:dyDescent="0.25">
      <c r="A1940" s="89"/>
      <c r="B1940" s="90"/>
    </row>
    <row r="1941" spans="1:2" ht="19.899999999999999" customHeight="1" x14ac:dyDescent="0.25">
      <c r="A1941" s="89"/>
      <c r="B1941" s="90"/>
    </row>
    <row r="1942" spans="1:2" ht="19.899999999999999" customHeight="1" x14ac:dyDescent="0.25">
      <c r="A1942" s="89"/>
      <c r="B1942" s="90"/>
    </row>
    <row r="1943" spans="1:2" ht="19.899999999999999" customHeight="1" x14ac:dyDescent="0.25">
      <c r="A1943" s="89"/>
      <c r="B1943" s="90"/>
    </row>
    <row r="1944" spans="1:2" ht="19.899999999999999" customHeight="1" x14ac:dyDescent="0.25">
      <c r="A1944" s="89"/>
      <c r="B1944" s="90"/>
    </row>
    <row r="1945" spans="1:2" ht="19.899999999999999" customHeight="1" x14ac:dyDescent="0.25">
      <c r="A1945" s="89"/>
      <c r="B1945" s="90"/>
    </row>
    <row r="1946" spans="1:2" ht="19.899999999999999" customHeight="1" x14ac:dyDescent="0.25">
      <c r="A1946" s="89"/>
      <c r="B1946" s="90"/>
    </row>
    <row r="1947" spans="1:2" ht="19.899999999999999" customHeight="1" x14ac:dyDescent="0.25">
      <c r="A1947" s="89"/>
      <c r="B1947" s="90"/>
    </row>
    <row r="1948" spans="1:2" ht="19.899999999999999" customHeight="1" x14ac:dyDescent="0.25">
      <c r="A1948" s="89"/>
      <c r="B1948" s="90"/>
    </row>
    <row r="1949" spans="1:2" ht="19.899999999999999" customHeight="1" x14ac:dyDescent="0.25">
      <c r="A1949" s="89"/>
      <c r="B1949" s="90"/>
    </row>
    <row r="1950" spans="1:2" ht="19.899999999999999" customHeight="1" x14ac:dyDescent="0.25">
      <c r="A1950" s="89"/>
      <c r="B1950" s="90"/>
    </row>
    <row r="1951" spans="1:2" ht="19.899999999999999" customHeight="1" x14ac:dyDescent="0.25">
      <c r="A1951" s="89"/>
      <c r="B1951" s="90"/>
    </row>
    <row r="1952" spans="1:2" ht="19.899999999999999" customHeight="1" x14ac:dyDescent="0.25">
      <c r="A1952" s="89"/>
      <c r="B1952" s="90"/>
    </row>
    <row r="1953" spans="1:2" ht="19.899999999999999" customHeight="1" x14ac:dyDescent="0.25">
      <c r="A1953" s="89"/>
      <c r="B1953" s="90"/>
    </row>
    <row r="1954" spans="1:2" ht="19.899999999999999" customHeight="1" x14ac:dyDescent="0.25">
      <c r="A1954" s="89"/>
      <c r="B1954" s="90"/>
    </row>
    <row r="1955" spans="1:2" ht="19.899999999999999" customHeight="1" x14ac:dyDescent="0.25">
      <c r="A1955" s="89"/>
      <c r="B1955" s="90"/>
    </row>
    <row r="1956" spans="1:2" ht="19.899999999999999" customHeight="1" x14ac:dyDescent="0.25">
      <c r="A1956" s="89"/>
      <c r="B1956" s="90"/>
    </row>
    <row r="1957" spans="1:2" ht="19.899999999999999" customHeight="1" x14ac:dyDescent="0.25">
      <c r="A1957" s="89"/>
      <c r="B1957" s="90"/>
    </row>
    <row r="1958" spans="1:2" ht="19.899999999999999" customHeight="1" x14ac:dyDescent="0.25">
      <c r="A1958" s="89"/>
      <c r="B1958" s="90"/>
    </row>
    <row r="1959" spans="1:2" ht="19.899999999999999" customHeight="1" x14ac:dyDescent="0.25">
      <c r="A1959" s="89"/>
      <c r="B1959" s="90"/>
    </row>
    <row r="1960" spans="1:2" ht="19.899999999999999" customHeight="1" x14ac:dyDescent="0.25">
      <c r="A1960" s="89"/>
      <c r="B1960" s="90"/>
    </row>
    <row r="1961" spans="1:2" ht="19.899999999999999" customHeight="1" x14ac:dyDescent="0.25">
      <c r="A1961" s="89"/>
      <c r="B1961" s="90"/>
    </row>
    <row r="1962" spans="1:2" ht="19.899999999999999" customHeight="1" x14ac:dyDescent="0.25">
      <c r="A1962" s="89"/>
      <c r="B1962" s="90"/>
    </row>
    <row r="1963" spans="1:2" ht="19.899999999999999" customHeight="1" x14ac:dyDescent="0.25">
      <c r="A1963" s="89"/>
      <c r="B1963" s="90"/>
    </row>
    <row r="1964" spans="1:2" ht="19.899999999999999" customHeight="1" x14ac:dyDescent="0.25">
      <c r="A1964" s="89"/>
      <c r="B1964" s="90"/>
    </row>
    <row r="1965" spans="1:2" ht="19.899999999999999" customHeight="1" x14ac:dyDescent="0.25">
      <c r="A1965" s="89"/>
      <c r="B1965" s="90"/>
    </row>
    <row r="1966" spans="1:2" ht="19.899999999999999" customHeight="1" x14ac:dyDescent="0.25">
      <c r="A1966" s="89"/>
      <c r="B1966" s="90"/>
    </row>
    <row r="1967" spans="1:2" ht="19.899999999999999" customHeight="1" x14ac:dyDescent="0.25">
      <c r="A1967" s="89"/>
      <c r="B1967" s="90"/>
    </row>
    <row r="1968" spans="1:2" ht="19.899999999999999" customHeight="1" x14ac:dyDescent="0.25">
      <c r="A1968" s="89"/>
      <c r="B1968" s="90"/>
    </row>
    <row r="1969" spans="1:2" ht="19.899999999999999" customHeight="1" x14ac:dyDescent="0.25">
      <c r="A1969" s="89"/>
      <c r="B1969" s="90"/>
    </row>
    <row r="1970" spans="1:2" ht="19.899999999999999" customHeight="1" x14ac:dyDescent="0.25">
      <c r="A1970" s="89"/>
      <c r="B1970" s="90"/>
    </row>
    <row r="1971" spans="1:2" ht="19.899999999999999" customHeight="1" x14ac:dyDescent="0.25">
      <c r="A1971" s="89"/>
      <c r="B1971" s="90"/>
    </row>
    <row r="1972" spans="1:2" ht="19.899999999999999" customHeight="1" x14ac:dyDescent="0.25">
      <c r="A1972" s="89"/>
      <c r="B1972" s="90"/>
    </row>
    <row r="1973" spans="1:2" ht="19.899999999999999" customHeight="1" x14ac:dyDescent="0.25">
      <c r="A1973" s="89"/>
      <c r="B1973" s="90"/>
    </row>
    <row r="1974" spans="1:2" ht="19.899999999999999" customHeight="1" x14ac:dyDescent="0.25">
      <c r="A1974" s="89"/>
      <c r="B1974" s="90"/>
    </row>
    <row r="1975" spans="1:2" ht="19.899999999999999" customHeight="1" x14ac:dyDescent="0.25">
      <c r="A1975" s="89"/>
      <c r="B1975" s="90"/>
    </row>
    <row r="1976" spans="1:2" ht="19.899999999999999" customHeight="1" x14ac:dyDescent="0.25">
      <c r="A1976" s="89"/>
      <c r="B1976" s="90"/>
    </row>
    <row r="1977" spans="1:2" ht="19.899999999999999" customHeight="1" x14ac:dyDescent="0.25">
      <c r="A1977" s="89"/>
      <c r="B1977" s="90"/>
    </row>
    <row r="1978" spans="1:2" ht="19.899999999999999" customHeight="1" x14ac:dyDescent="0.25">
      <c r="A1978" s="89"/>
      <c r="B1978" s="90"/>
    </row>
    <row r="1979" spans="1:2" ht="19.899999999999999" customHeight="1" x14ac:dyDescent="0.25">
      <c r="A1979" s="89"/>
      <c r="B1979" s="90"/>
    </row>
    <row r="1980" spans="1:2" ht="19.899999999999999" customHeight="1" x14ac:dyDescent="0.25">
      <c r="A1980" s="89"/>
      <c r="B1980" s="90"/>
    </row>
    <row r="1981" spans="1:2" ht="19.899999999999999" customHeight="1" x14ac:dyDescent="0.25">
      <c r="A1981" s="89"/>
      <c r="B1981" s="90"/>
    </row>
    <row r="1982" spans="1:2" ht="19.899999999999999" customHeight="1" x14ac:dyDescent="0.25">
      <c r="A1982" s="89"/>
      <c r="B1982" s="90"/>
    </row>
    <row r="1983" spans="1:2" ht="19.899999999999999" customHeight="1" x14ac:dyDescent="0.25">
      <c r="A1983" s="89"/>
      <c r="B1983" s="90"/>
    </row>
    <row r="1984" spans="1:2" ht="19.899999999999999" customHeight="1" x14ac:dyDescent="0.25">
      <c r="A1984" s="89"/>
      <c r="B1984" s="90"/>
    </row>
    <row r="1985" spans="1:2" ht="19.899999999999999" customHeight="1" x14ac:dyDescent="0.25">
      <c r="A1985" s="89"/>
      <c r="B1985" s="90"/>
    </row>
    <row r="1986" spans="1:2" ht="19.899999999999999" customHeight="1" x14ac:dyDescent="0.25">
      <c r="A1986" s="89"/>
      <c r="B1986" s="90"/>
    </row>
    <row r="1987" spans="1:2" ht="19.899999999999999" customHeight="1" x14ac:dyDescent="0.25">
      <c r="A1987" s="89"/>
      <c r="B1987" s="90"/>
    </row>
    <row r="1988" spans="1:2" ht="19.899999999999999" customHeight="1" x14ac:dyDescent="0.25">
      <c r="A1988" s="89"/>
      <c r="B1988" s="90"/>
    </row>
    <row r="1989" spans="1:2" ht="19.899999999999999" customHeight="1" x14ac:dyDescent="0.25">
      <c r="A1989" s="89"/>
      <c r="B1989" s="90"/>
    </row>
    <row r="1990" spans="1:2" ht="19.899999999999999" customHeight="1" x14ac:dyDescent="0.25">
      <c r="A1990" s="89"/>
      <c r="B1990" s="90"/>
    </row>
    <row r="1991" spans="1:2" ht="19.899999999999999" customHeight="1" x14ac:dyDescent="0.25">
      <c r="A1991" s="89"/>
      <c r="B1991" s="90"/>
    </row>
    <row r="1992" spans="1:2" ht="19.899999999999999" customHeight="1" x14ac:dyDescent="0.25">
      <c r="A1992" s="89"/>
      <c r="B1992" s="90"/>
    </row>
    <row r="1993" spans="1:2" ht="19.899999999999999" customHeight="1" x14ac:dyDescent="0.25">
      <c r="A1993" s="89"/>
      <c r="B1993" s="90"/>
    </row>
    <row r="1994" spans="1:2" ht="19.899999999999999" customHeight="1" x14ac:dyDescent="0.25">
      <c r="A1994" s="89"/>
      <c r="B1994" s="90"/>
    </row>
    <row r="1995" spans="1:2" ht="19.899999999999999" customHeight="1" x14ac:dyDescent="0.25">
      <c r="A1995" s="89"/>
      <c r="B1995" s="90"/>
    </row>
    <row r="1996" spans="1:2" ht="19.899999999999999" customHeight="1" x14ac:dyDescent="0.25">
      <c r="A1996" s="89"/>
      <c r="B1996" s="90"/>
    </row>
    <row r="1997" spans="1:2" ht="19.899999999999999" customHeight="1" x14ac:dyDescent="0.25">
      <c r="A1997" s="89"/>
      <c r="B1997" s="90"/>
    </row>
    <row r="1998" spans="1:2" ht="19.899999999999999" customHeight="1" x14ac:dyDescent="0.25">
      <c r="A1998" s="89"/>
      <c r="B1998" s="90"/>
    </row>
    <row r="1999" spans="1:2" ht="19.899999999999999" customHeight="1" x14ac:dyDescent="0.25">
      <c r="A1999" s="89"/>
      <c r="B1999" s="90"/>
    </row>
    <row r="2000" spans="1:2" ht="19.899999999999999" customHeight="1" x14ac:dyDescent="0.25">
      <c r="A2000" s="89"/>
      <c r="B2000" s="90"/>
    </row>
    <row r="2001" spans="1:2" ht="19.899999999999999" customHeight="1" x14ac:dyDescent="0.25">
      <c r="A2001" s="89"/>
      <c r="B2001" s="90"/>
    </row>
    <row r="2002" spans="1:2" ht="19.899999999999999" customHeight="1" x14ac:dyDescent="0.25">
      <c r="A2002" s="89"/>
      <c r="B2002" s="90"/>
    </row>
    <row r="2003" spans="1:2" ht="19.899999999999999" customHeight="1" x14ac:dyDescent="0.25">
      <c r="A2003" s="89"/>
      <c r="B2003" s="90"/>
    </row>
    <row r="2004" spans="1:2" ht="19.899999999999999" customHeight="1" x14ac:dyDescent="0.25">
      <c r="A2004" s="89"/>
      <c r="B2004" s="90"/>
    </row>
    <row r="2005" spans="1:2" ht="19.899999999999999" customHeight="1" x14ac:dyDescent="0.25">
      <c r="A2005" s="89"/>
      <c r="B2005" s="90"/>
    </row>
    <row r="2006" spans="1:2" ht="19.899999999999999" customHeight="1" x14ac:dyDescent="0.25">
      <c r="A2006" s="89"/>
      <c r="B2006" s="90"/>
    </row>
    <row r="2007" spans="1:2" ht="19.899999999999999" customHeight="1" x14ac:dyDescent="0.25">
      <c r="A2007" s="89"/>
      <c r="B2007" s="90"/>
    </row>
    <row r="2008" spans="1:2" ht="19.899999999999999" customHeight="1" x14ac:dyDescent="0.25">
      <c r="A2008" s="89"/>
      <c r="B2008" s="90"/>
    </row>
    <row r="2009" spans="1:2" ht="19.899999999999999" customHeight="1" x14ac:dyDescent="0.25">
      <c r="A2009" s="89"/>
      <c r="B2009" s="90"/>
    </row>
    <row r="2010" spans="1:2" ht="19.899999999999999" customHeight="1" x14ac:dyDescent="0.25">
      <c r="A2010" s="89"/>
      <c r="B2010" s="90"/>
    </row>
    <row r="2011" spans="1:2" ht="19.899999999999999" customHeight="1" x14ac:dyDescent="0.25">
      <c r="A2011" s="89"/>
      <c r="B2011" s="90"/>
    </row>
    <row r="2012" spans="1:2" ht="19.899999999999999" customHeight="1" x14ac:dyDescent="0.25">
      <c r="A2012" s="89"/>
      <c r="B2012" s="90"/>
    </row>
    <row r="2013" spans="1:2" ht="19.899999999999999" customHeight="1" x14ac:dyDescent="0.25">
      <c r="A2013" s="89"/>
      <c r="B2013" s="90"/>
    </row>
    <row r="2014" spans="1:2" ht="19.899999999999999" customHeight="1" x14ac:dyDescent="0.25">
      <c r="A2014" s="89"/>
      <c r="B2014" s="90"/>
    </row>
    <row r="2015" spans="1:2" ht="19.899999999999999" customHeight="1" x14ac:dyDescent="0.25">
      <c r="A2015" s="89"/>
      <c r="B2015" s="90"/>
    </row>
    <row r="2016" spans="1:2" ht="19.899999999999999" customHeight="1" x14ac:dyDescent="0.25">
      <c r="A2016" s="89"/>
      <c r="B2016" s="90"/>
    </row>
    <row r="2017" spans="1:2" ht="19.899999999999999" customHeight="1" x14ac:dyDescent="0.25">
      <c r="A2017" s="89"/>
      <c r="B2017" s="90"/>
    </row>
    <row r="2018" spans="1:2" ht="19.899999999999999" customHeight="1" x14ac:dyDescent="0.25">
      <c r="A2018" s="89"/>
      <c r="B2018" s="90"/>
    </row>
    <row r="2019" spans="1:2" ht="19.899999999999999" customHeight="1" x14ac:dyDescent="0.25">
      <c r="A2019" s="89"/>
      <c r="B2019" s="90"/>
    </row>
    <row r="2020" spans="1:2" ht="19.899999999999999" customHeight="1" x14ac:dyDescent="0.25">
      <c r="A2020" s="89"/>
      <c r="B2020" s="90"/>
    </row>
    <row r="2021" spans="1:2" ht="19.899999999999999" customHeight="1" x14ac:dyDescent="0.25">
      <c r="A2021" s="89"/>
      <c r="B2021" s="90"/>
    </row>
    <row r="2022" spans="1:2" ht="19.899999999999999" customHeight="1" x14ac:dyDescent="0.25">
      <c r="A2022" s="89"/>
      <c r="B2022" s="90"/>
    </row>
    <row r="2023" spans="1:2" ht="19.899999999999999" customHeight="1" x14ac:dyDescent="0.25">
      <c r="A2023" s="89"/>
      <c r="B2023" s="90"/>
    </row>
    <row r="2024" spans="1:2" ht="19.899999999999999" customHeight="1" x14ac:dyDescent="0.25">
      <c r="A2024" s="89"/>
      <c r="B2024" s="90"/>
    </row>
    <row r="2025" spans="1:2" ht="19.899999999999999" customHeight="1" x14ac:dyDescent="0.25">
      <c r="A2025" s="89"/>
      <c r="B2025" s="90"/>
    </row>
    <row r="2026" spans="1:2" ht="19.899999999999999" customHeight="1" x14ac:dyDescent="0.25">
      <c r="A2026" s="89"/>
      <c r="B2026" s="90"/>
    </row>
    <row r="2027" spans="1:2" ht="19.899999999999999" customHeight="1" x14ac:dyDescent="0.25">
      <c r="A2027" s="89"/>
      <c r="B2027" s="90"/>
    </row>
    <row r="2028" spans="1:2" ht="19.899999999999999" customHeight="1" x14ac:dyDescent="0.25">
      <c r="A2028" s="89"/>
      <c r="B2028" s="90"/>
    </row>
    <row r="2029" spans="1:2" ht="19.899999999999999" customHeight="1" x14ac:dyDescent="0.25">
      <c r="A2029" s="89"/>
      <c r="B2029" s="90"/>
    </row>
    <row r="2030" spans="1:2" ht="19.899999999999999" customHeight="1" x14ac:dyDescent="0.25">
      <c r="A2030" s="89"/>
      <c r="B2030" s="90"/>
    </row>
    <row r="2031" spans="1:2" ht="19.899999999999999" customHeight="1" x14ac:dyDescent="0.25">
      <c r="A2031" s="89"/>
      <c r="B2031" s="90"/>
    </row>
    <row r="2032" spans="1:2" ht="19.899999999999999" customHeight="1" x14ac:dyDescent="0.25">
      <c r="A2032" s="89"/>
      <c r="B2032" s="90"/>
    </row>
    <row r="2033" spans="1:2" ht="19.899999999999999" customHeight="1" x14ac:dyDescent="0.25">
      <c r="A2033" s="89"/>
      <c r="B2033" s="90"/>
    </row>
    <row r="2034" spans="1:2" ht="19.899999999999999" customHeight="1" x14ac:dyDescent="0.25">
      <c r="A2034" s="89"/>
      <c r="B2034" s="90"/>
    </row>
    <row r="2035" spans="1:2" ht="19.899999999999999" customHeight="1" x14ac:dyDescent="0.25">
      <c r="A2035" s="89"/>
      <c r="B2035" s="90"/>
    </row>
    <row r="2036" spans="1:2" ht="19.899999999999999" customHeight="1" x14ac:dyDescent="0.25">
      <c r="A2036" s="89"/>
      <c r="B2036" s="90"/>
    </row>
    <row r="2037" spans="1:2" ht="19.899999999999999" customHeight="1" x14ac:dyDescent="0.25">
      <c r="A2037" s="89"/>
      <c r="B2037" s="90"/>
    </row>
    <row r="2038" spans="1:2" ht="19.899999999999999" customHeight="1" x14ac:dyDescent="0.25">
      <c r="A2038" s="89"/>
      <c r="B2038" s="90"/>
    </row>
    <row r="2039" spans="1:2" ht="19.899999999999999" customHeight="1" x14ac:dyDescent="0.25">
      <c r="A2039" s="89"/>
      <c r="B2039" s="90"/>
    </row>
    <row r="2040" spans="1:2" ht="19.899999999999999" customHeight="1" x14ac:dyDescent="0.25">
      <c r="A2040" s="89"/>
      <c r="B2040" s="90"/>
    </row>
    <row r="2041" spans="1:2" ht="19.899999999999999" customHeight="1" x14ac:dyDescent="0.25">
      <c r="A2041" s="89"/>
      <c r="B2041" s="90"/>
    </row>
    <row r="2042" spans="1:2" ht="19.899999999999999" customHeight="1" x14ac:dyDescent="0.25">
      <c r="A2042" s="89"/>
      <c r="B2042" s="90"/>
    </row>
    <row r="2043" spans="1:2" ht="19.899999999999999" customHeight="1" x14ac:dyDescent="0.25">
      <c r="A2043" s="89"/>
      <c r="B2043" s="90"/>
    </row>
    <row r="2044" spans="1:2" ht="19.899999999999999" customHeight="1" x14ac:dyDescent="0.25">
      <c r="A2044" s="89"/>
      <c r="B2044" s="90"/>
    </row>
    <row r="2045" spans="1:2" ht="19.899999999999999" customHeight="1" x14ac:dyDescent="0.25">
      <c r="A2045" s="89"/>
      <c r="B2045" s="90"/>
    </row>
    <row r="2046" spans="1:2" ht="19.899999999999999" customHeight="1" x14ac:dyDescent="0.25">
      <c r="A2046" s="89"/>
      <c r="B2046" s="90"/>
    </row>
    <row r="2047" spans="1:2" ht="19.899999999999999" customHeight="1" x14ac:dyDescent="0.25">
      <c r="A2047" s="89"/>
      <c r="B2047" s="90"/>
    </row>
    <row r="2048" spans="1:2" ht="19.899999999999999" customHeight="1" x14ac:dyDescent="0.25">
      <c r="A2048" s="89"/>
      <c r="B2048" s="90"/>
    </row>
    <row r="2049" spans="1:2" ht="19.899999999999999" customHeight="1" x14ac:dyDescent="0.25">
      <c r="A2049" s="89"/>
      <c r="B2049" s="90"/>
    </row>
    <row r="2050" spans="1:2" ht="19.899999999999999" customHeight="1" x14ac:dyDescent="0.25">
      <c r="A2050" s="89"/>
      <c r="B2050" s="90"/>
    </row>
    <row r="2051" spans="1:2" ht="19.899999999999999" customHeight="1" x14ac:dyDescent="0.25">
      <c r="A2051" s="89"/>
      <c r="B2051" s="90"/>
    </row>
    <row r="2052" spans="1:2" ht="19.899999999999999" customHeight="1" x14ac:dyDescent="0.25">
      <c r="A2052" s="89"/>
      <c r="B2052" s="90"/>
    </row>
    <row r="2053" spans="1:2" ht="19.899999999999999" customHeight="1" x14ac:dyDescent="0.25">
      <c r="A2053" s="89"/>
      <c r="B2053" s="90"/>
    </row>
    <row r="2054" spans="1:2" ht="19.899999999999999" customHeight="1" x14ac:dyDescent="0.25">
      <c r="A2054" s="89"/>
      <c r="B2054" s="90"/>
    </row>
    <row r="2055" spans="1:2" ht="19.899999999999999" customHeight="1" x14ac:dyDescent="0.25">
      <c r="A2055" s="89"/>
      <c r="B2055" s="90"/>
    </row>
  </sheetData>
  <sheetProtection algorithmName="SHA-512" hashValue="/3y6EW11i+8dPID3op5xHXPvcHzRIjOj4Jd2zC9Y/UeZDI8+1fMFKGQLNCYvmQeOPlYr8a1RCUa+b+JIM7+ARA==" saltValue="oCW6/1Dp4368qJ+upTwLtw==" spinCount="100000" sheet="1" objects="1" scenarios="1" formatColumns="0" formatRows="0"/>
  <mergeCells count="2050">
    <mergeCell ref="A2053:B2053"/>
    <mergeCell ref="A2054:B2054"/>
    <mergeCell ref="A2055:B2055"/>
    <mergeCell ref="A10:B11"/>
    <mergeCell ref="A18:B19"/>
    <mergeCell ref="A2036:B2036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46:B2046"/>
    <mergeCell ref="A2047:B2047"/>
    <mergeCell ref="A2048:B2048"/>
    <mergeCell ref="A2049:B2049"/>
    <mergeCell ref="A2050:B2050"/>
    <mergeCell ref="A2051:B2051"/>
    <mergeCell ref="A2052:B2052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1985:B1985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01:B2001"/>
    <mergeCell ref="A1968:B1968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79:B1779"/>
    <mergeCell ref="A1780:B1780"/>
    <mergeCell ref="A1773:B1773"/>
    <mergeCell ref="A1774:B1774"/>
    <mergeCell ref="A1775:B1775"/>
    <mergeCell ref="A1776:B1776"/>
    <mergeCell ref="A1777:B1777"/>
    <mergeCell ref="A1778:B1778"/>
    <mergeCell ref="A1767:B1767"/>
    <mergeCell ref="A1768:B1768"/>
    <mergeCell ref="A1769:B1769"/>
    <mergeCell ref="A1770:B1770"/>
    <mergeCell ref="A1771:B1771"/>
    <mergeCell ref="A1772:B1772"/>
    <mergeCell ref="A1761:B1761"/>
    <mergeCell ref="A1762:B1762"/>
    <mergeCell ref="A1763:B1763"/>
    <mergeCell ref="A1764:B1764"/>
    <mergeCell ref="A1765:B1765"/>
    <mergeCell ref="A1766:B1766"/>
    <mergeCell ref="A1755:B1755"/>
    <mergeCell ref="A1756:B1756"/>
    <mergeCell ref="A1757:B1757"/>
    <mergeCell ref="A1758:B1758"/>
    <mergeCell ref="A1759:B1759"/>
    <mergeCell ref="A1760:B1760"/>
    <mergeCell ref="A1749:B1749"/>
    <mergeCell ref="A1750:B1750"/>
    <mergeCell ref="A1751:B1751"/>
    <mergeCell ref="A1752:B1752"/>
    <mergeCell ref="A1753:B1753"/>
    <mergeCell ref="A1754:B1754"/>
    <mergeCell ref="A1743:B1743"/>
    <mergeCell ref="A1744:B1744"/>
    <mergeCell ref="A1745:B1745"/>
    <mergeCell ref="A1746:B1746"/>
    <mergeCell ref="A1747:B1747"/>
    <mergeCell ref="A1748:B1748"/>
    <mergeCell ref="A1737:B1737"/>
    <mergeCell ref="A1738:B1738"/>
    <mergeCell ref="A1739:B1739"/>
    <mergeCell ref="A1740:B1740"/>
    <mergeCell ref="A1741:B1741"/>
    <mergeCell ref="A1742:B1742"/>
    <mergeCell ref="A1731:B1731"/>
    <mergeCell ref="A1732:B1732"/>
    <mergeCell ref="A1733:B1733"/>
    <mergeCell ref="A1734:B1734"/>
    <mergeCell ref="A1735:B1735"/>
    <mergeCell ref="A1736:B1736"/>
    <mergeCell ref="A1725:B1725"/>
    <mergeCell ref="A1726:B1726"/>
    <mergeCell ref="A1727:B1727"/>
    <mergeCell ref="A1728:B1728"/>
    <mergeCell ref="A1729:B1729"/>
    <mergeCell ref="A1730:B1730"/>
    <mergeCell ref="A1719:B1719"/>
    <mergeCell ref="A1720:B1720"/>
    <mergeCell ref="A1721:B1721"/>
    <mergeCell ref="A1722:B1722"/>
    <mergeCell ref="A1723:B1723"/>
    <mergeCell ref="A1724:B1724"/>
    <mergeCell ref="A1713:B1713"/>
    <mergeCell ref="A1714:B1714"/>
    <mergeCell ref="A1715:B1715"/>
    <mergeCell ref="A1716:B1716"/>
    <mergeCell ref="A1717:B1717"/>
    <mergeCell ref="A1718:B1718"/>
    <mergeCell ref="A1707:B1707"/>
    <mergeCell ref="A1708:B1708"/>
    <mergeCell ref="A1709:B1709"/>
    <mergeCell ref="A1710:B1710"/>
    <mergeCell ref="A1711:B1711"/>
    <mergeCell ref="A1712:B1712"/>
    <mergeCell ref="A1701:B1701"/>
    <mergeCell ref="A1702:B1702"/>
    <mergeCell ref="A1703:B1703"/>
    <mergeCell ref="A1704:B1704"/>
    <mergeCell ref="A1705:B1705"/>
    <mergeCell ref="A1706:B1706"/>
    <mergeCell ref="A1695:B1695"/>
    <mergeCell ref="A1696:B1696"/>
    <mergeCell ref="A1697:B1697"/>
    <mergeCell ref="A1698:B1698"/>
    <mergeCell ref="A1699:B1699"/>
    <mergeCell ref="A1700:B1700"/>
    <mergeCell ref="A1689:B1689"/>
    <mergeCell ref="A1690:B1690"/>
    <mergeCell ref="A1691:B1691"/>
    <mergeCell ref="A1692:B1692"/>
    <mergeCell ref="A1693:B1693"/>
    <mergeCell ref="A1694:B1694"/>
    <mergeCell ref="A1683:B1683"/>
    <mergeCell ref="A1684:B1684"/>
    <mergeCell ref="A1685:B1685"/>
    <mergeCell ref="A1686:B1686"/>
    <mergeCell ref="A1687:B1687"/>
    <mergeCell ref="A1688:B1688"/>
    <mergeCell ref="A1677:B1677"/>
    <mergeCell ref="A1678:B1678"/>
    <mergeCell ref="A1679:B1679"/>
    <mergeCell ref="A1680:B1680"/>
    <mergeCell ref="A1681:B1681"/>
    <mergeCell ref="A1682:B1682"/>
    <mergeCell ref="A1671:B1671"/>
    <mergeCell ref="A1672:B1672"/>
    <mergeCell ref="A1673:B1673"/>
    <mergeCell ref="A1674:B1674"/>
    <mergeCell ref="A1675:B1675"/>
    <mergeCell ref="A1676:B1676"/>
    <mergeCell ref="A1665:B1665"/>
    <mergeCell ref="A1666:B1666"/>
    <mergeCell ref="A1667:B1667"/>
    <mergeCell ref="A1668:B1668"/>
    <mergeCell ref="A1669:B1669"/>
    <mergeCell ref="A1670:B1670"/>
    <mergeCell ref="A1659:B1659"/>
    <mergeCell ref="A1660:B1660"/>
    <mergeCell ref="A1661:B1661"/>
    <mergeCell ref="A1662:B1662"/>
    <mergeCell ref="A1663:B1663"/>
    <mergeCell ref="A1664:B1664"/>
    <mergeCell ref="A1653:B1653"/>
    <mergeCell ref="A1654:B1654"/>
    <mergeCell ref="A1655:B1655"/>
    <mergeCell ref="A1656:B1656"/>
    <mergeCell ref="A1657:B1657"/>
    <mergeCell ref="A1658:B1658"/>
    <mergeCell ref="A1647:B1647"/>
    <mergeCell ref="A1648:B1648"/>
    <mergeCell ref="A1649:B1649"/>
    <mergeCell ref="A1650:B1650"/>
    <mergeCell ref="A1651:B1651"/>
    <mergeCell ref="A1652:B1652"/>
    <mergeCell ref="A1641:B1641"/>
    <mergeCell ref="A1642:B1642"/>
    <mergeCell ref="A1643:B1643"/>
    <mergeCell ref="A1644:B1644"/>
    <mergeCell ref="A1645:B1645"/>
    <mergeCell ref="A1646:B1646"/>
    <mergeCell ref="A1635:B1635"/>
    <mergeCell ref="A1636:B1636"/>
    <mergeCell ref="A1637:B1637"/>
    <mergeCell ref="A1638:B1638"/>
    <mergeCell ref="A1639:B1639"/>
    <mergeCell ref="A1640:B1640"/>
    <mergeCell ref="A1629:B1629"/>
    <mergeCell ref="A1630:B1630"/>
    <mergeCell ref="A1631:B1631"/>
    <mergeCell ref="A1632:B1632"/>
    <mergeCell ref="A1633:B1633"/>
    <mergeCell ref="A1634:B1634"/>
    <mergeCell ref="A1623:B1623"/>
    <mergeCell ref="A1624:B1624"/>
    <mergeCell ref="A1625:B1625"/>
    <mergeCell ref="A1626:B1626"/>
    <mergeCell ref="A1627:B1627"/>
    <mergeCell ref="A1628:B1628"/>
    <mergeCell ref="A1617:B1617"/>
    <mergeCell ref="A1618:B1618"/>
    <mergeCell ref="A1619:B1619"/>
    <mergeCell ref="A1620:B1620"/>
    <mergeCell ref="A1621:B1621"/>
    <mergeCell ref="A1622:B1622"/>
    <mergeCell ref="A1611:B1611"/>
    <mergeCell ref="A1612:B1612"/>
    <mergeCell ref="A1613:B1613"/>
    <mergeCell ref="A1614:B1614"/>
    <mergeCell ref="A1615:B1615"/>
    <mergeCell ref="A1616:B1616"/>
    <mergeCell ref="A1605:B1605"/>
    <mergeCell ref="A1606:B1606"/>
    <mergeCell ref="A1607:B1607"/>
    <mergeCell ref="A1608:B1608"/>
    <mergeCell ref="A1609:B1609"/>
    <mergeCell ref="A1610:B1610"/>
    <mergeCell ref="A1599:B1599"/>
    <mergeCell ref="A1600:B1600"/>
    <mergeCell ref="A1601:B1601"/>
    <mergeCell ref="A1602:B1602"/>
    <mergeCell ref="A1603:B1603"/>
    <mergeCell ref="A1604:B1604"/>
    <mergeCell ref="A1593:B1593"/>
    <mergeCell ref="A1594:B1594"/>
    <mergeCell ref="A1595:B1595"/>
    <mergeCell ref="A1596:B1596"/>
    <mergeCell ref="A1597:B1597"/>
    <mergeCell ref="A1598:B1598"/>
    <mergeCell ref="A1587:B1587"/>
    <mergeCell ref="A1588:B1588"/>
    <mergeCell ref="A1589:B1589"/>
    <mergeCell ref="A1590:B1590"/>
    <mergeCell ref="A1591:B1591"/>
    <mergeCell ref="A1592:B1592"/>
    <mergeCell ref="A1581:B1581"/>
    <mergeCell ref="A1582:B1582"/>
    <mergeCell ref="A1583:B1583"/>
    <mergeCell ref="A1584:B1584"/>
    <mergeCell ref="A1585:B1585"/>
    <mergeCell ref="A1586:B1586"/>
    <mergeCell ref="A1575:B1575"/>
    <mergeCell ref="A1576:B1576"/>
    <mergeCell ref="A1577:B1577"/>
    <mergeCell ref="A1578:B1578"/>
    <mergeCell ref="A1579:B1579"/>
    <mergeCell ref="A1580:B1580"/>
    <mergeCell ref="A1569:B1569"/>
    <mergeCell ref="A1570:B1570"/>
    <mergeCell ref="A1571:B1571"/>
    <mergeCell ref="A1572:B1572"/>
    <mergeCell ref="A1573:B1573"/>
    <mergeCell ref="A1574:B1574"/>
    <mergeCell ref="A1563:B1563"/>
    <mergeCell ref="A1564:B1564"/>
    <mergeCell ref="A1565:B1565"/>
    <mergeCell ref="A1566:B1566"/>
    <mergeCell ref="A1567:B1567"/>
    <mergeCell ref="A1568:B1568"/>
    <mergeCell ref="A1557:B1557"/>
    <mergeCell ref="A1558:B1558"/>
    <mergeCell ref="A1559:B1559"/>
    <mergeCell ref="A1560:B1560"/>
    <mergeCell ref="A1561:B1561"/>
    <mergeCell ref="A1562:B1562"/>
    <mergeCell ref="A1551:B1551"/>
    <mergeCell ref="A1552:B1552"/>
    <mergeCell ref="A1553:B1553"/>
    <mergeCell ref="A1554:B1554"/>
    <mergeCell ref="A1555:B1555"/>
    <mergeCell ref="A1556:B1556"/>
    <mergeCell ref="A1545:B1545"/>
    <mergeCell ref="A1546:B1546"/>
    <mergeCell ref="A1547:B1547"/>
    <mergeCell ref="A1548:B1548"/>
    <mergeCell ref="A1549:B1549"/>
    <mergeCell ref="A1550:B1550"/>
    <mergeCell ref="A1539:B1539"/>
    <mergeCell ref="A1540:B1540"/>
    <mergeCell ref="A1541:B1541"/>
    <mergeCell ref="A1542:B1542"/>
    <mergeCell ref="A1543:B1543"/>
    <mergeCell ref="A1544:B1544"/>
    <mergeCell ref="A1533:B1533"/>
    <mergeCell ref="A1534:B1534"/>
    <mergeCell ref="A1535:B1535"/>
    <mergeCell ref="A1536:B1536"/>
    <mergeCell ref="A1537:B1537"/>
    <mergeCell ref="A1538:B1538"/>
    <mergeCell ref="A1527:B1527"/>
    <mergeCell ref="A1528:B1528"/>
    <mergeCell ref="A1529:B1529"/>
    <mergeCell ref="A1530:B1530"/>
    <mergeCell ref="A1531:B1531"/>
    <mergeCell ref="A1532:B1532"/>
    <mergeCell ref="A1521:B1521"/>
    <mergeCell ref="A1522:B1522"/>
    <mergeCell ref="A1523:B1523"/>
    <mergeCell ref="A1524:B1524"/>
    <mergeCell ref="A1525:B1525"/>
    <mergeCell ref="A1526:B1526"/>
    <mergeCell ref="A1515:B1515"/>
    <mergeCell ref="A1516:B1516"/>
    <mergeCell ref="A1517:B1517"/>
    <mergeCell ref="A1518:B1518"/>
    <mergeCell ref="A1519:B1519"/>
    <mergeCell ref="A1520:B1520"/>
    <mergeCell ref="A1509:B1509"/>
    <mergeCell ref="A1510:B1510"/>
    <mergeCell ref="A1511:B1511"/>
    <mergeCell ref="A1512:B1512"/>
    <mergeCell ref="A1513:B1513"/>
    <mergeCell ref="A1514:B1514"/>
    <mergeCell ref="A1503:B1503"/>
    <mergeCell ref="A1504:B1504"/>
    <mergeCell ref="A1505:B1505"/>
    <mergeCell ref="A1506:B1506"/>
    <mergeCell ref="A1507:B1507"/>
    <mergeCell ref="A1508:B1508"/>
    <mergeCell ref="A1497:B1497"/>
    <mergeCell ref="A1498:B1498"/>
    <mergeCell ref="A1499:B1499"/>
    <mergeCell ref="A1500:B1500"/>
    <mergeCell ref="A1501:B1501"/>
    <mergeCell ref="A1502:B1502"/>
    <mergeCell ref="A1491:B1491"/>
    <mergeCell ref="A1492:B1492"/>
    <mergeCell ref="A1493:B1493"/>
    <mergeCell ref="A1494:B1494"/>
    <mergeCell ref="A1495:B1495"/>
    <mergeCell ref="A1496:B1496"/>
    <mergeCell ref="A1485:B1485"/>
    <mergeCell ref="A1486:B1486"/>
    <mergeCell ref="A1487:B1487"/>
    <mergeCell ref="A1488:B1488"/>
    <mergeCell ref="A1489:B1489"/>
    <mergeCell ref="A1490:B1490"/>
    <mergeCell ref="A1479:B1479"/>
    <mergeCell ref="A1480:B1480"/>
    <mergeCell ref="A1481:B1481"/>
    <mergeCell ref="A1482:B1482"/>
    <mergeCell ref="A1483:B1483"/>
    <mergeCell ref="A1484:B1484"/>
    <mergeCell ref="A1473:B1473"/>
    <mergeCell ref="A1474:B1474"/>
    <mergeCell ref="A1475:B1475"/>
    <mergeCell ref="A1476:B1476"/>
    <mergeCell ref="A1477:B1477"/>
    <mergeCell ref="A1478:B1478"/>
    <mergeCell ref="A1467:B1467"/>
    <mergeCell ref="A1468:B1468"/>
    <mergeCell ref="A1469:B1469"/>
    <mergeCell ref="A1470:B1470"/>
    <mergeCell ref="A1471:B1471"/>
    <mergeCell ref="A1472:B1472"/>
    <mergeCell ref="A1461:B1461"/>
    <mergeCell ref="A1462:B1462"/>
    <mergeCell ref="A1463:B1463"/>
    <mergeCell ref="A1464:B1464"/>
    <mergeCell ref="A1465:B1465"/>
    <mergeCell ref="A1466:B1466"/>
    <mergeCell ref="A1455:B1455"/>
    <mergeCell ref="A1456:B1456"/>
    <mergeCell ref="A1457:B1457"/>
    <mergeCell ref="A1458:B1458"/>
    <mergeCell ref="A1459:B1459"/>
    <mergeCell ref="A1460:B1460"/>
    <mergeCell ref="A1449:B1449"/>
    <mergeCell ref="A1450:B1450"/>
    <mergeCell ref="A1451:B1451"/>
    <mergeCell ref="A1452:B1452"/>
    <mergeCell ref="A1453:B1453"/>
    <mergeCell ref="A1454:B1454"/>
    <mergeCell ref="A1443:B1443"/>
    <mergeCell ref="A1444:B1444"/>
    <mergeCell ref="A1445:B1445"/>
    <mergeCell ref="A1446:B1446"/>
    <mergeCell ref="A1447:B1447"/>
    <mergeCell ref="A1448:B1448"/>
    <mergeCell ref="A1437:B1437"/>
    <mergeCell ref="A1438:B1438"/>
    <mergeCell ref="A1439:B1439"/>
    <mergeCell ref="A1440:B1440"/>
    <mergeCell ref="A1441:B1441"/>
    <mergeCell ref="A1442:B1442"/>
    <mergeCell ref="A1431:B1431"/>
    <mergeCell ref="A1432:B1432"/>
    <mergeCell ref="A1433:B1433"/>
    <mergeCell ref="A1434:B1434"/>
    <mergeCell ref="A1435:B1435"/>
    <mergeCell ref="A1436:B1436"/>
    <mergeCell ref="A1425:B1425"/>
    <mergeCell ref="A1426:B1426"/>
    <mergeCell ref="A1427:B1427"/>
    <mergeCell ref="A1428:B1428"/>
    <mergeCell ref="A1429:B1429"/>
    <mergeCell ref="A1430:B1430"/>
    <mergeCell ref="A1419:B1419"/>
    <mergeCell ref="A1420:B1420"/>
    <mergeCell ref="A1421:B1421"/>
    <mergeCell ref="A1422:B1422"/>
    <mergeCell ref="A1423:B1423"/>
    <mergeCell ref="A1424:B1424"/>
    <mergeCell ref="A1413:B1413"/>
    <mergeCell ref="A1414:B1414"/>
    <mergeCell ref="A1415:B1415"/>
    <mergeCell ref="A1416:B1416"/>
    <mergeCell ref="A1417:B1417"/>
    <mergeCell ref="A1418:B1418"/>
    <mergeCell ref="A1407:B1407"/>
    <mergeCell ref="A1408:B1408"/>
    <mergeCell ref="A1409:B1409"/>
    <mergeCell ref="A1410:B1410"/>
    <mergeCell ref="A1411:B1411"/>
    <mergeCell ref="A1412:B1412"/>
    <mergeCell ref="A1401:B1401"/>
    <mergeCell ref="A1402:B1402"/>
    <mergeCell ref="A1403:B1403"/>
    <mergeCell ref="A1404:B1404"/>
    <mergeCell ref="A1405:B1405"/>
    <mergeCell ref="A1406:B1406"/>
    <mergeCell ref="A1395:B1395"/>
    <mergeCell ref="A1396:B1396"/>
    <mergeCell ref="A1397:B1397"/>
    <mergeCell ref="A1398:B1398"/>
    <mergeCell ref="A1399:B1399"/>
    <mergeCell ref="A1400:B1400"/>
    <mergeCell ref="A1389:B1389"/>
    <mergeCell ref="A1390:B1390"/>
    <mergeCell ref="A1391:B1391"/>
    <mergeCell ref="A1392:B1392"/>
    <mergeCell ref="A1393:B1393"/>
    <mergeCell ref="A1394:B1394"/>
    <mergeCell ref="A1383:B1383"/>
    <mergeCell ref="A1384:B1384"/>
    <mergeCell ref="A1385:B1385"/>
    <mergeCell ref="A1386:B1386"/>
    <mergeCell ref="A1387:B1387"/>
    <mergeCell ref="A1388:B1388"/>
    <mergeCell ref="A1377:B1377"/>
    <mergeCell ref="A1378:B1378"/>
    <mergeCell ref="A1379:B1379"/>
    <mergeCell ref="A1380:B1380"/>
    <mergeCell ref="A1381:B1381"/>
    <mergeCell ref="A1382:B1382"/>
    <mergeCell ref="A1371:B1371"/>
    <mergeCell ref="A1372:B1372"/>
    <mergeCell ref="A1373:B1373"/>
    <mergeCell ref="A1374:B1374"/>
    <mergeCell ref="A1375:B1375"/>
    <mergeCell ref="A1376:B1376"/>
    <mergeCell ref="A1365:B1365"/>
    <mergeCell ref="A1366:B1366"/>
    <mergeCell ref="A1367:B1367"/>
    <mergeCell ref="A1368:B1368"/>
    <mergeCell ref="A1369:B1369"/>
    <mergeCell ref="A1370:B1370"/>
    <mergeCell ref="A1359:B1359"/>
    <mergeCell ref="A1360:B1360"/>
    <mergeCell ref="A1361:B1361"/>
    <mergeCell ref="A1362:B1362"/>
    <mergeCell ref="A1363:B1363"/>
    <mergeCell ref="A1364:B1364"/>
    <mergeCell ref="A1353:B1353"/>
    <mergeCell ref="A1354:B1354"/>
    <mergeCell ref="A1355:B1355"/>
    <mergeCell ref="A1356:B1356"/>
    <mergeCell ref="A1357:B1357"/>
    <mergeCell ref="A1358:B1358"/>
    <mergeCell ref="A1347:B1347"/>
    <mergeCell ref="A1348:B1348"/>
    <mergeCell ref="A1349:B1349"/>
    <mergeCell ref="A1350:B1350"/>
    <mergeCell ref="A1351:B1351"/>
    <mergeCell ref="A1352:B1352"/>
    <mergeCell ref="A1341:B1341"/>
    <mergeCell ref="A1342:B1342"/>
    <mergeCell ref="A1343:B1343"/>
    <mergeCell ref="A1344:B1344"/>
    <mergeCell ref="A1345:B1345"/>
    <mergeCell ref="A1346:B1346"/>
    <mergeCell ref="A1335:B1335"/>
    <mergeCell ref="A1336:B1336"/>
    <mergeCell ref="A1337:B1337"/>
    <mergeCell ref="A1338:B1338"/>
    <mergeCell ref="A1339:B1339"/>
    <mergeCell ref="A1340:B1340"/>
    <mergeCell ref="A1329:B1329"/>
    <mergeCell ref="A1330:B1330"/>
    <mergeCell ref="A1331:B1331"/>
    <mergeCell ref="A1332:B1332"/>
    <mergeCell ref="A1333:B1333"/>
    <mergeCell ref="A1334:B1334"/>
    <mergeCell ref="A1323:B1323"/>
    <mergeCell ref="A1324:B1324"/>
    <mergeCell ref="A1325:B1325"/>
    <mergeCell ref="A1326:B1326"/>
    <mergeCell ref="A1327:B1327"/>
    <mergeCell ref="A1328:B1328"/>
    <mergeCell ref="A1317:B1317"/>
    <mergeCell ref="A1318:B1318"/>
    <mergeCell ref="A1319:B1319"/>
    <mergeCell ref="A1320:B1320"/>
    <mergeCell ref="A1321:B1321"/>
    <mergeCell ref="A1322:B1322"/>
    <mergeCell ref="A1311:B1311"/>
    <mergeCell ref="A1312:B1312"/>
    <mergeCell ref="A1313:B1313"/>
    <mergeCell ref="A1314:B1314"/>
    <mergeCell ref="A1315:B1315"/>
    <mergeCell ref="A1316:B1316"/>
    <mergeCell ref="A1305:B1305"/>
    <mergeCell ref="A1306:B1306"/>
    <mergeCell ref="A1307:B1307"/>
    <mergeCell ref="A1308:B1308"/>
    <mergeCell ref="A1309:B1309"/>
    <mergeCell ref="A1310:B1310"/>
    <mergeCell ref="A1299:B1299"/>
    <mergeCell ref="A1300:B1300"/>
    <mergeCell ref="A1301:B1301"/>
    <mergeCell ref="A1302:B1302"/>
    <mergeCell ref="A1303:B1303"/>
    <mergeCell ref="A1304:B1304"/>
    <mergeCell ref="A1293:B1293"/>
    <mergeCell ref="A1294:B1294"/>
    <mergeCell ref="A1295:B1295"/>
    <mergeCell ref="A1296:B1296"/>
    <mergeCell ref="A1297:B1297"/>
    <mergeCell ref="A1298:B1298"/>
    <mergeCell ref="A1287:B1287"/>
    <mergeCell ref="A1288:B1288"/>
    <mergeCell ref="A1289:B1289"/>
    <mergeCell ref="A1290:B1290"/>
    <mergeCell ref="A1291:B1291"/>
    <mergeCell ref="A1292:B1292"/>
    <mergeCell ref="A1281:B1281"/>
    <mergeCell ref="A1282:B1282"/>
    <mergeCell ref="A1283:B1283"/>
    <mergeCell ref="A1284:B1284"/>
    <mergeCell ref="A1285:B1285"/>
    <mergeCell ref="A1286:B1286"/>
    <mergeCell ref="A1275:B1275"/>
    <mergeCell ref="A1276:B1276"/>
    <mergeCell ref="A1277:B1277"/>
    <mergeCell ref="A1278:B1278"/>
    <mergeCell ref="A1279:B1279"/>
    <mergeCell ref="A1280:B1280"/>
    <mergeCell ref="A1269:B1269"/>
    <mergeCell ref="A1270:B1270"/>
    <mergeCell ref="A1271:B1271"/>
    <mergeCell ref="A1272:B1272"/>
    <mergeCell ref="A1273:B1273"/>
    <mergeCell ref="A1274:B1274"/>
    <mergeCell ref="A1263:B1263"/>
    <mergeCell ref="A1264:B1264"/>
    <mergeCell ref="A1265:B1265"/>
    <mergeCell ref="A1266:B1266"/>
    <mergeCell ref="A1267:B1267"/>
    <mergeCell ref="A1268:B1268"/>
    <mergeCell ref="A1257:B1257"/>
    <mergeCell ref="A1258:B1258"/>
    <mergeCell ref="A1259:B1259"/>
    <mergeCell ref="A1260:B1260"/>
    <mergeCell ref="A1261:B1261"/>
    <mergeCell ref="A1262:B1262"/>
    <mergeCell ref="A1251:B1251"/>
    <mergeCell ref="A1252:B1252"/>
    <mergeCell ref="A1253:B1253"/>
    <mergeCell ref="A1254:B1254"/>
    <mergeCell ref="A1255:B1255"/>
    <mergeCell ref="A1256:B1256"/>
    <mergeCell ref="A1245:B1245"/>
    <mergeCell ref="A1246:B1246"/>
    <mergeCell ref="A1247:B1247"/>
    <mergeCell ref="A1248:B1248"/>
    <mergeCell ref="A1249:B1249"/>
    <mergeCell ref="A1250:B1250"/>
    <mergeCell ref="A1239:B1239"/>
    <mergeCell ref="A1240:B1240"/>
    <mergeCell ref="A1241:B1241"/>
    <mergeCell ref="A1242:B1242"/>
    <mergeCell ref="A1243:B1243"/>
    <mergeCell ref="A1244:B1244"/>
    <mergeCell ref="A1233:B1233"/>
    <mergeCell ref="A1234:B1234"/>
    <mergeCell ref="A1235:B1235"/>
    <mergeCell ref="A1236:B1236"/>
    <mergeCell ref="A1237:B1237"/>
    <mergeCell ref="A1238:B1238"/>
    <mergeCell ref="A1227:B1227"/>
    <mergeCell ref="A1228:B1228"/>
    <mergeCell ref="A1229:B1229"/>
    <mergeCell ref="A1230:B1230"/>
    <mergeCell ref="A1231:B1231"/>
    <mergeCell ref="A1232:B1232"/>
    <mergeCell ref="A1221:B1221"/>
    <mergeCell ref="A1222:B1222"/>
    <mergeCell ref="A1223:B1223"/>
    <mergeCell ref="A1224:B1224"/>
    <mergeCell ref="A1225:B1225"/>
    <mergeCell ref="A1226:B1226"/>
    <mergeCell ref="A1215:B1215"/>
    <mergeCell ref="A1216:B1216"/>
    <mergeCell ref="A1217:B1217"/>
    <mergeCell ref="A1218:B1218"/>
    <mergeCell ref="A1219:B1219"/>
    <mergeCell ref="A1220:B1220"/>
    <mergeCell ref="A1209:B1209"/>
    <mergeCell ref="A1210:B1210"/>
    <mergeCell ref="A1211:B1211"/>
    <mergeCell ref="A1212:B1212"/>
    <mergeCell ref="A1213:B1213"/>
    <mergeCell ref="A1214:B1214"/>
    <mergeCell ref="A1203:B1203"/>
    <mergeCell ref="A1204:B1204"/>
    <mergeCell ref="A1205:B1205"/>
    <mergeCell ref="A1206:B1206"/>
    <mergeCell ref="A1207:B1207"/>
    <mergeCell ref="A1208:B1208"/>
    <mergeCell ref="A1197:B1197"/>
    <mergeCell ref="A1198:B1198"/>
    <mergeCell ref="A1199:B1199"/>
    <mergeCell ref="A1200:B1200"/>
    <mergeCell ref="A1201:B1201"/>
    <mergeCell ref="A1202:B1202"/>
    <mergeCell ref="A1191:B1191"/>
    <mergeCell ref="A1192:B1192"/>
    <mergeCell ref="A1193:B1193"/>
    <mergeCell ref="A1194:B1194"/>
    <mergeCell ref="A1195:B1195"/>
    <mergeCell ref="A1196:B1196"/>
    <mergeCell ref="A1185:B1185"/>
    <mergeCell ref="A1186:B1186"/>
    <mergeCell ref="A1187:B1187"/>
    <mergeCell ref="A1188:B1188"/>
    <mergeCell ref="A1189:B1189"/>
    <mergeCell ref="A1190:B1190"/>
    <mergeCell ref="A1179:B1179"/>
    <mergeCell ref="A1180:B1180"/>
    <mergeCell ref="A1181:B1181"/>
    <mergeCell ref="A1182:B1182"/>
    <mergeCell ref="A1183:B1183"/>
    <mergeCell ref="A1184:B1184"/>
    <mergeCell ref="A1173:B1173"/>
    <mergeCell ref="A1174:B1174"/>
    <mergeCell ref="A1175:B1175"/>
    <mergeCell ref="A1176:B1176"/>
    <mergeCell ref="A1177:B1177"/>
    <mergeCell ref="A1178:B1178"/>
    <mergeCell ref="A1167:B1167"/>
    <mergeCell ref="A1168:B1168"/>
    <mergeCell ref="A1169:B1169"/>
    <mergeCell ref="A1170:B1170"/>
    <mergeCell ref="A1171:B1171"/>
    <mergeCell ref="A1172:B1172"/>
    <mergeCell ref="A1161:B1161"/>
    <mergeCell ref="A1162:B1162"/>
    <mergeCell ref="A1163:B1163"/>
    <mergeCell ref="A1164:B1164"/>
    <mergeCell ref="A1165:B1165"/>
    <mergeCell ref="A1166:B1166"/>
    <mergeCell ref="A1155:B1155"/>
    <mergeCell ref="A1156:B1156"/>
    <mergeCell ref="A1157:B1157"/>
    <mergeCell ref="A1158:B1158"/>
    <mergeCell ref="A1159:B1159"/>
    <mergeCell ref="A1160:B1160"/>
    <mergeCell ref="A1149:B1149"/>
    <mergeCell ref="A1150:B1150"/>
    <mergeCell ref="A1151:B1151"/>
    <mergeCell ref="A1152:B1152"/>
    <mergeCell ref="A1153:B1153"/>
    <mergeCell ref="A1154:B1154"/>
    <mergeCell ref="A1143:B1143"/>
    <mergeCell ref="A1144:B1144"/>
    <mergeCell ref="A1145:B1145"/>
    <mergeCell ref="A1146:B1146"/>
    <mergeCell ref="A1147:B1147"/>
    <mergeCell ref="A1148:B1148"/>
    <mergeCell ref="A1137:B1137"/>
    <mergeCell ref="A1138:B1138"/>
    <mergeCell ref="A1139:B1139"/>
    <mergeCell ref="A1140:B1140"/>
    <mergeCell ref="A1141:B1141"/>
    <mergeCell ref="A1142:B1142"/>
    <mergeCell ref="A1131:B1131"/>
    <mergeCell ref="A1132:B1132"/>
    <mergeCell ref="A1133:B1133"/>
    <mergeCell ref="A1134:B1134"/>
    <mergeCell ref="A1135:B1135"/>
    <mergeCell ref="A1136:B1136"/>
    <mergeCell ref="A1125:B1125"/>
    <mergeCell ref="A1126:B1126"/>
    <mergeCell ref="A1127:B1127"/>
    <mergeCell ref="A1128:B1128"/>
    <mergeCell ref="A1129:B1129"/>
    <mergeCell ref="A1130:B1130"/>
    <mergeCell ref="A1119:B1119"/>
    <mergeCell ref="A1120:B1120"/>
    <mergeCell ref="A1121:B1121"/>
    <mergeCell ref="A1122:B1122"/>
    <mergeCell ref="A1123:B1123"/>
    <mergeCell ref="A1124:B1124"/>
    <mergeCell ref="A1113:B1113"/>
    <mergeCell ref="A1114:B1114"/>
    <mergeCell ref="A1115:B1115"/>
    <mergeCell ref="A1116:B1116"/>
    <mergeCell ref="A1117:B1117"/>
    <mergeCell ref="A1118:B1118"/>
    <mergeCell ref="A1107:B1107"/>
    <mergeCell ref="A1108:B1108"/>
    <mergeCell ref="A1109:B1109"/>
    <mergeCell ref="A1110:B1110"/>
    <mergeCell ref="A1111:B1111"/>
    <mergeCell ref="A1112:B1112"/>
    <mergeCell ref="A1101:B1101"/>
    <mergeCell ref="A1102:B1102"/>
    <mergeCell ref="A1103:B1103"/>
    <mergeCell ref="A1104:B1104"/>
    <mergeCell ref="A1105:B1105"/>
    <mergeCell ref="A1106:B1106"/>
    <mergeCell ref="A1095:B1095"/>
    <mergeCell ref="A1096:B1096"/>
    <mergeCell ref="A1097:B1097"/>
    <mergeCell ref="A1098:B1098"/>
    <mergeCell ref="A1099:B1099"/>
    <mergeCell ref="A1100:B1100"/>
    <mergeCell ref="A1089:B1089"/>
    <mergeCell ref="A1090:B1090"/>
    <mergeCell ref="A1091:B1091"/>
    <mergeCell ref="A1092:B1092"/>
    <mergeCell ref="A1093:B1093"/>
    <mergeCell ref="A1094:B1094"/>
    <mergeCell ref="A1083:B1083"/>
    <mergeCell ref="A1084:B1084"/>
    <mergeCell ref="A1085:B1085"/>
    <mergeCell ref="A1086:B1086"/>
    <mergeCell ref="A1087:B1087"/>
    <mergeCell ref="A1088:B1088"/>
    <mergeCell ref="A1077:B1077"/>
    <mergeCell ref="A1078:B1078"/>
    <mergeCell ref="A1079:B1079"/>
    <mergeCell ref="A1080:B1080"/>
    <mergeCell ref="A1081:B1081"/>
    <mergeCell ref="A1082:B1082"/>
    <mergeCell ref="A1071:B1071"/>
    <mergeCell ref="A1072:B1072"/>
    <mergeCell ref="A1073:B1073"/>
    <mergeCell ref="A1074:B1074"/>
    <mergeCell ref="A1075:B1075"/>
    <mergeCell ref="A1076:B1076"/>
    <mergeCell ref="A1065:B1065"/>
    <mergeCell ref="A1066:B1066"/>
    <mergeCell ref="A1067:B1067"/>
    <mergeCell ref="A1068:B1068"/>
    <mergeCell ref="A1069:B1069"/>
    <mergeCell ref="A1070:B1070"/>
    <mergeCell ref="A1059:B1059"/>
    <mergeCell ref="A1060:B1060"/>
    <mergeCell ref="A1061:B1061"/>
    <mergeCell ref="A1062:B1062"/>
    <mergeCell ref="A1063:B1063"/>
    <mergeCell ref="A1064:B1064"/>
    <mergeCell ref="A1053:B1053"/>
    <mergeCell ref="A1054:B1054"/>
    <mergeCell ref="A1055:B1055"/>
    <mergeCell ref="A1056:B1056"/>
    <mergeCell ref="A1057:B1057"/>
    <mergeCell ref="A1058:B1058"/>
    <mergeCell ref="A1047:B1047"/>
    <mergeCell ref="A1048:B1048"/>
    <mergeCell ref="A1049:B1049"/>
    <mergeCell ref="A1050:B1050"/>
    <mergeCell ref="A1051:B1051"/>
    <mergeCell ref="A1052:B1052"/>
    <mergeCell ref="A1041:B1041"/>
    <mergeCell ref="A1042:B1042"/>
    <mergeCell ref="A1043:B1043"/>
    <mergeCell ref="A1044:B1044"/>
    <mergeCell ref="A1045:B1045"/>
    <mergeCell ref="A1046:B1046"/>
    <mergeCell ref="A1035:B1035"/>
    <mergeCell ref="A1036:B1036"/>
    <mergeCell ref="A1037:B1037"/>
    <mergeCell ref="A1038:B1038"/>
    <mergeCell ref="A1039:B1039"/>
    <mergeCell ref="A1040:B1040"/>
    <mergeCell ref="A1029:B1029"/>
    <mergeCell ref="A1030:B1030"/>
    <mergeCell ref="A1031:B1031"/>
    <mergeCell ref="A1032:B1032"/>
    <mergeCell ref="A1033:B1033"/>
    <mergeCell ref="A1034:B1034"/>
    <mergeCell ref="A1023:B1023"/>
    <mergeCell ref="A1024:B1024"/>
    <mergeCell ref="A1025:B1025"/>
    <mergeCell ref="A1026:B1026"/>
    <mergeCell ref="A1027:B1027"/>
    <mergeCell ref="A1028:B1028"/>
    <mergeCell ref="A1017:B1017"/>
    <mergeCell ref="A1018:B1018"/>
    <mergeCell ref="A1019:B1019"/>
    <mergeCell ref="A1020:B1020"/>
    <mergeCell ref="A1021:B1021"/>
    <mergeCell ref="A1022:B1022"/>
    <mergeCell ref="A1011:B1011"/>
    <mergeCell ref="A1012:B1012"/>
    <mergeCell ref="A1013:B1013"/>
    <mergeCell ref="A1014:B1014"/>
    <mergeCell ref="A1015:B1015"/>
    <mergeCell ref="A1016:B1016"/>
    <mergeCell ref="A1005:B1005"/>
    <mergeCell ref="A1006:B1006"/>
    <mergeCell ref="A1007:B1007"/>
    <mergeCell ref="A1008:B1008"/>
    <mergeCell ref="A1009:B1009"/>
    <mergeCell ref="A1010:B1010"/>
    <mergeCell ref="A999:B999"/>
    <mergeCell ref="A1000:B1000"/>
    <mergeCell ref="A1001:B1001"/>
    <mergeCell ref="A1002:B1002"/>
    <mergeCell ref="A1003:B1003"/>
    <mergeCell ref="A1004:B1004"/>
    <mergeCell ref="A993:B993"/>
    <mergeCell ref="A994:B994"/>
    <mergeCell ref="A995:B995"/>
    <mergeCell ref="A996:B996"/>
    <mergeCell ref="A997:B997"/>
    <mergeCell ref="A998:B998"/>
    <mergeCell ref="A987:B987"/>
    <mergeCell ref="A988:B988"/>
    <mergeCell ref="A989:B989"/>
    <mergeCell ref="A990:B990"/>
    <mergeCell ref="A991:B991"/>
    <mergeCell ref="A992:B992"/>
    <mergeCell ref="A981:B981"/>
    <mergeCell ref="A982:B982"/>
    <mergeCell ref="A983:B983"/>
    <mergeCell ref="A984:B984"/>
    <mergeCell ref="A985:B985"/>
    <mergeCell ref="A986:B986"/>
    <mergeCell ref="A975:B975"/>
    <mergeCell ref="A976:B976"/>
    <mergeCell ref="A977:B977"/>
    <mergeCell ref="A978:B978"/>
    <mergeCell ref="A979:B979"/>
    <mergeCell ref="A980:B980"/>
    <mergeCell ref="A969:B969"/>
    <mergeCell ref="A970:B970"/>
    <mergeCell ref="A971:B971"/>
    <mergeCell ref="A972:B972"/>
    <mergeCell ref="A973:B973"/>
    <mergeCell ref="A974:B974"/>
    <mergeCell ref="A963:B963"/>
    <mergeCell ref="A964:B964"/>
    <mergeCell ref="A965:B965"/>
    <mergeCell ref="A966:B966"/>
    <mergeCell ref="A967:B967"/>
    <mergeCell ref="A968:B968"/>
    <mergeCell ref="A957:B957"/>
    <mergeCell ref="A958:B958"/>
    <mergeCell ref="A959:B959"/>
    <mergeCell ref="A960:B960"/>
    <mergeCell ref="A961:B961"/>
    <mergeCell ref="A962:B962"/>
    <mergeCell ref="A951:B951"/>
    <mergeCell ref="A952:B952"/>
    <mergeCell ref="A953:B953"/>
    <mergeCell ref="A954:B954"/>
    <mergeCell ref="A955:B955"/>
    <mergeCell ref="A956:B956"/>
    <mergeCell ref="A945:B945"/>
    <mergeCell ref="A946:B946"/>
    <mergeCell ref="A947:B947"/>
    <mergeCell ref="A948:B948"/>
    <mergeCell ref="A949:B949"/>
    <mergeCell ref="A950:B950"/>
    <mergeCell ref="A939:B939"/>
    <mergeCell ref="A940:B940"/>
    <mergeCell ref="A941:B941"/>
    <mergeCell ref="A942:B942"/>
    <mergeCell ref="A943:B943"/>
    <mergeCell ref="A944:B944"/>
    <mergeCell ref="A933:B933"/>
    <mergeCell ref="A934:B934"/>
    <mergeCell ref="A935:B935"/>
    <mergeCell ref="A936:B936"/>
    <mergeCell ref="A937:B937"/>
    <mergeCell ref="A938:B938"/>
    <mergeCell ref="A927:B927"/>
    <mergeCell ref="A928:B928"/>
    <mergeCell ref="A929:B929"/>
    <mergeCell ref="A930:B930"/>
    <mergeCell ref="A931:B931"/>
    <mergeCell ref="A932:B932"/>
    <mergeCell ref="A921:B921"/>
    <mergeCell ref="A922:B922"/>
    <mergeCell ref="A923:B923"/>
    <mergeCell ref="A924:B924"/>
    <mergeCell ref="A925:B925"/>
    <mergeCell ref="A926:B926"/>
    <mergeCell ref="A915:B915"/>
    <mergeCell ref="A916:B916"/>
    <mergeCell ref="A917:B917"/>
    <mergeCell ref="A918:B918"/>
    <mergeCell ref="A919:B919"/>
    <mergeCell ref="A920:B920"/>
    <mergeCell ref="A909:B909"/>
    <mergeCell ref="A910:B910"/>
    <mergeCell ref="A911:B911"/>
    <mergeCell ref="A912:B912"/>
    <mergeCell ref="A913:B913"/>
    <mergeCell ref="A914:B914"/>
    <mergeCell ref="A903:B903"/>
    <mergeCell ref="A904:B904"/>
    <mergeCell ref="A905:B905"/>
    <mergeCell ref="A906:B906"/>
    <mergeCell ref="A907:B907"/>
    <mergeCell ref="A908:B908"/>
    <mergeCell ref="A897:B897"/>
    <mergeCell ref="A898:B898"/>
    <mergeCell ref="A899:B899"/>
    <mergeCell ref="A900:B900"/>
    <mergeCell ref="A901:B901"/>
    <mergeCell ref="A902:B902"/>
    <mergeCell ref="A891:B891"/>
    <mergeCell ref="A892:B892"/>
    <mergeCell ref="A893:B893"/>
    <mergeCell ref="A894:B894"/>
    <mergeCell ref="A895:B895"/>
    <mergeCell ref="A896:B896"/>
    <mergeCell ref="A885:B885"/>
    <mergeCell ref="A886:B886"/>
    <mergeCell ref="A887:B887"/>
    <mergeCell ref="A888:B888"/>
    <mergeCell ref="A889:B889"/>
    <mergeCell ref="A890:B890"/>
    <mergeCell ref="A879:B879"/>
    <mergeCell ref="A880:B880"/>
    <mergeCell ref="A881:B881"/>
    <mergeCell ref="A882:B882"/>
    <mergeCell ref="A883:B883"/>
    <mergeCell ref="A884:B884"/>
    <mergeCell ref="A873:B873"/>
    <mergeCell ref="A874:B874"/>
    <mergeCell ref="A875:B875"/>
    <mergeCell ref="A876:B876"/>
    <mergeCell ref="A877:B877"/>
    <mergeCell ref="A878:B878"/>
    <mergeCell ref="A867:B867"/>
    <mergeCell ref="A868:B868"/>
    <mergeCell ref="A869:B869"/>
    <mergeCell ref="A870:B870"/>
    <mergeCell ref="A871:B871"/>
    <mergeCell ref="A872:B872"/>
    <mergeCell ref="A861:B861"/>
    <mergeCell ref="A862:B862"/>
    <mergeCell ref="A863:B863"/>
    <mergeCell ref="A864:B864"/>
    <mergeCell ref="A865:B865"/>
    <mergeCell ref="A866:B866"/>
    <mergeCell ref="A855:B855"/>
    <mergeCell ref="A856:B856"/>
    <mergeCell ref="A857:B857"/>
    <mergeCell ref="A858:B858"/>
    <mergeCell ref="A859:B859"/>
    <mergeCell ref="A860:B860"/>
    <mergeCell ref="A849:B849"/>
    <mergeCell ref="A850:B850"/>
    <mergeCell ref="A851:B851"/>
    <mergeCell ref="A852:B852"/>
    <mergeCell ref="A853:B853"/>
    <mergeCell ref="A854:B854"/>
    <mergeCell ref="A843:B843"/>
    <mergeCell ref="A844:B844"/>
    <mergeCell ref="A845:B845"/>
    <mergeCell ref="A846:B846"/>
    <mergeCell ref="A847:B847"/>
    <mergeCell ref="A848:B848"/>
    <mergeCell ref="A837:B837"/>
    <mergeCell ref="A838:B838"/>
    <mergeCell ref="A839:B839"/>
    <mergeCell ref="A840:B840"/>
    <mergeCell ref="A841:B841"/>
    <mergeCell ref="A842:B842"/>
    <mergeCell ref="A831:B831"/>
    <mergeCell ref="A832:B832"/>
    <mergeCell ref="A833:B833"/>
    <mergeCell ref="A834:B834"/>
    <mergeCell ref="A835:B835"/>
    <mergeCell ref="A836:B836"/>
    <mergeCell ref="A825:B825"/>
    <mergeCell ref="A826:B826"/>
    <mergeCell ref="A827:B827"/>
    <mergeCell ref="A828:B828"/>
    <mergeCell ref="A829:B829"/>
    <mergeCell ref="A830:B830"/>
    <mergeCell ref="A819:B819"/>
    <mergeCell ref="A820:B820"/>
    <mergeCell ref="A821:B821"/>
    <mergeCell ref="A822:B822"/>
    <mergeCell ref="A823:B823"/>
    <mergeCell ref="A824:B824"/>
    <mergeCell ref="A813:B813"/>
    <mergeCell ref="A814:B814"/>
    <mergeCell ref="A815:B815"/>
    <mergeCell ref="A816:B816"/>
    <mergeCell ref="A817:B817"/>
    <mergeCell ref="A818:B818"/>
    <mergeCell ref="A807:B807"/>
    <mergeCell ref="A808:B808"/>
    <mergeCell ref="A809:B809"/>
    <mergeCell ref="A810:B810"/>
    <mergeCell ref="A811:B811"/>
    <mergeCell ref="A812:B812"/>
    <mergeCell ref="A801:B801"/>
    <mergeCell ref="A802:B802"/>
    <mergeCell ref="A803:B803"/>
    <mergeCell ref="A804:B804"/>
    <mergeCell ref="A805:B805"/>
    <mergeCell ref="A806:B806"/>
    <mergeCell ref="A795:B795"/>
    <mergeCell ref="A796:B796"/>
    <mergeCell ref="A797:B797"/>
    <mergeCell ref="A798:B798"/>
    <mergeCell ref="A799:B799"/>
    <mergeCell ref="A800:B800"/>
    <mergeCell ref="A789:B789"/>
    <mergeCell ref="A790:B790"/>
    <mergeCell ref="A791:B791"/>
    <mergeCell ref="A792:B792"/>
    <mergeCell ref="A793:B793"/>
    <mergeCell ref="A794:B794"/>
    <mergeCell ref="A783:B783"/>
    <mergeCell ref="A784:B784"/>
    <mergeCell ref="A785:B785"/>
    <mergeCell ref="A786:B786"/>
    <mergeCell ref="A787:B787"/>
    <mergeCell ref="A788:B788"/>
    <mergeCell ref="A777:B777"/>
    <mergeCell ref="A778:B778"/>
    <mergeCell ref="A779:B779"/>
    <mergeCell ref="A780:B780"/>
    <mergeCell ref="A781:B781"/>
    <mergeCell ref="A782:B782"/>
    <mergeCell ref="A771:B771"/>
    <mergeCell ref="A772:B772"/>
    <mergeCell ref="A773:B773"/>
    <mergeCell ref="A774:B774"/>
    <mergeCell ref="A775:B775"/>
    <mergeCell ref="A776:B776"/>
    <mergeCell ref="A765:B765"/>
    <mergeCell ref="A766:B766"/>
    <mergeCell ref="A767:B767"/>
    <mergeCell ref="A768:B768"/>
    <mergeCell ref="A769:B769"/>
    <mergeCell ref="A770:B770"/>
    <mergeCell ref="A759:B759"/>
    <mergeCell ref="A760:B760"/>
    <mergeCell ref="A761:B761"/>
    <mergeCell ref="A762:B762"/>
    <mergeCell ref="A763:B763"/>
    <mergeCell ref="A764:B764"/>
    <mergeCell ref="A753:B753"/>
    <mergeCell ref="A754:B754"/>
    <mergeCell ref="A755:B755"/>
    <mergeCell ref="A756:B756"/>
    <mergeCell ref="A757:B757"/>
    <mergeCell ref="A758:B758"/>
    <mergeCell ref="A747:B747"/>
    <mergeCell ref="A748:B748"/>
    <mergeCell ref="A749:B749"/>
    <mergeCell ref="A750:B750"/>
    <mergeCell ref="A751:B751"/>
    <mergeCell ref="A752:B752"/>
    <mergeCell ref="A741:B741"/>
    <mergeCell ref="A742:B742"/>
    <mergeCell ref="A743:B743"/>
    <mergeCell ref="A744:B744"/>
    <mergeCell ref="A745:B745"/>
    <mergeCell ref="A746:B746"/>
    <mergeCell ref="A735:B735"/>
    <mergeCell ref="A736:B736"/>
    <mergeCell ref="A737:B737"/>
    <mergeCell ref="A738:B738"/>
    <mergeCell ref="A739:B739"/>
    <mergeCell ref="A740:B740"/>
    <mergeCell ref="A729:B729"/>
    <mergeCell ref="A730:B730"/>
    <mergeCell ref="A731:B731"/>
    <mergeCell ref="A732:B732"/>
    <mergeCell ref="A733:B733"/>
    <mergeCell ref="A734:B734"/>
    <mergeCell ref="A723:B723"/>
    <mergeCell ref="A724:B724"/>
    <mergeCell ref="A725:B725"/>
    <mergeCell ref="A726:B726"/>
    <mergeCell ref="A727:B727"/>
    <mergeCell ref="A728:B728"/>
    <mergeCell ref="A717:B717"/>
    <mergeCell ref="A718:B718"/>
    <mergeCell ref="A719:B719"/>
    <mergeCell ref="A720:B720"/>
    <mergeCell ref="A721:B721"/>
    <mergeCell ref="A722:B722"/>
    <mergeCell ref="A711:B711"/>
    <mergeCell ref="A712:B712"/>
    <mergeCell ref="A713:B713"/>
    <mergeCell ref="A714:B714"/>
    <mergeCell ref="A715:B715"/>
    <mergeCell ref="A716:B716"/>
    <mergeCell ref="A705:B705"/>
    <mergeCell ref="A706:B706"/>
    <mergeCell ref="A707:B707"/>
    <mergeCell ref="A708:B708"/>
    <mergeCell ref="A709:B709"/>
    <mergeCell ref="A710:B710"/>
    <mergeCell ref="A699:B699"/>
    <mergeCell ref="A700:B700"/>
    <mergeCell ref="A701:B701"/>
    <mergeCell ref="A702:B702"/>
    <mergeCell ref="A703:B703"/>
    <mergeCell ref="A704:B704"/>
    <mergeCell ref="A693:B693"/>
    <mergeCell ref="A694:B694"/>
    <mergeCell ref="A695:B695"/>
    <mergeCell ref="A696:B696"/>
    <mergeCell ref="A697:B697"/>
    <mergeCell ref="A698:B698"/>
    <mergeCell ref="A687:B687"/>
    <mergeCell ref="A688:B688"/>
    <mergeCell ref="A689:B689"/>
    <mergeCell ref="A690:B690"/>
    <mergeCell ref="A691:B691"/>
    <mergeCell ref="A692:B692"/>
    <mergeCell ref="A681:B681"/>
    <mergeCell ref="A682:B682"/>
    <mergeCell ref="A683:B683"/>
    <mergeCell ref="A684:B684"/>
    <mergeCell ref="A685:B685"/>
    <mergeCell ref="A686:B686"/>
    <mergeCell ref="A675:B675"/>
    <mergeCell ref="A676:B676"/>
    <mergeCell ref="A677:B677"/>
    <mergeCell ref="A678:B678"/>
    <mergeCell ref="A679:B679"/>
    <mergeCell ref="A680:B680"/>
    <mergeCell ref="A669:B669"/>
    <mergeCell ref="A670:B670"/>
    <mergeCell ref="A671:B671"/>
    <mergeCell ref="A672:B672"/>
    <mergeCell ref="A673:B673"/>
    <mergeCell ref="A674:B674"/>
    <mergeCell ref="A663:B663"/>
    <mergeCell ref="A664:B664"/>
    <mergeCell ref="A665:B665"/>
    <mergeCell ref="A666:B666"/>
    <mergeCell ref="A667:B667"/>
    <mergeCell ref="A668:B668"/>
    <mergeCell ref="A657:B657"/>
    <mergeCell ref="A658:B658"/>
    <mergeCell ref="A659:B659"/>
    <mergeCell ref="A660:B660"/>
    <mergeCell ref="A661:B661"/>
    <mergeCell ref="A662:B662"/>
    <mergeCell ref="A651:B651"/>
    <mergeCell ref="A652:B652"/>
    <mergeCell ref="A653:B653"/>
    <mergeCell ref="A654:B654"/>
    <mergeCell ref="A655:B655"/>
    <mergeCell ref="A656:B656"/>
    <mergeCell ref="A645:B645"/>
    <mergeCell ref="A646:B646"/>
    <mergeCell ref="A647:B647"/>
    <mergeCell ref="A648:B648"/>
    <mergeCell ref="A649:B649"/>
    <mergeCell ref="A650:B650"/>
    <mergeCell ref="A639:B639"/>
    <mergeCell ref="A640:B640"/>
    <mergeCell ref="A641:B641"/>
    <mergeCell ref="A642:B642"/>
    <mergeCell ref="A643:B643"/>
    <mergeCell ref="A644:B644"/>
    <mergeCell ref="A633:B633"/>
    <mergeCell ref="A634:B634"/>
    <mergeCell ref="A635:B635"/>
    <mergeCell ref="A636:B636"/>
    <mergeCell ref="A637:B637"/>
    <mergeCell ref="A638:B638"/>
    <mergeCell ref="A627:B627"/>
    <mergeCell ref="A628:B628"/>
    <mergeCell ref="A629:B629"/>
    <mergeCell ref="A630:B630"/>
    <mergeCell ref="A631:B631"/>
    <mergeCell ref="A632:B632"/>
    <mergeCell ref="A621:B621"/>
    <mergeCell ref="A622:B622"/>
    <mergeCell ref="A623:B623"/>
    <mergeCell ref="A624:B624"/>
    <mergeCell ref="A625:B625"/>
    <mergeCell ref="A626:B626"/>
    <mergeCell ref="A615:B615"/>
    <mergeCell ref="A616:B616"/>
    <mergeCell ref="A617:B617"/>
    <mergeCell ref="A618:B618"/>
    <mergeCell ref="A619:B619"/>
    <mergeCell ref="A620:B620"/>
    <mergeCell ref="A609:B609"/>
    <mergeCell ref="A610:B610"/>
    <mergeCell ref="A611:B611"/>
    <mergeCell ref="A612:B612"/>
    <mergeCell ref="A613:B613"/>
    <mergeCell ref="A614:B614"/>
    <mergeCell ref="A603:B603"/>
    <mergeCell ref="A604:B604"/>
    <mergeCell ref="A605:B605"/>
    <mergeCell ref="A606:B606"/>
    <mergeCell ref="A607:B607"/>
    <mergeCell ref="A608:B608"/>
    <mergeCell ref="A597:B597"/>
    <mergeCell ref="A598:B598"/>
    <mergeCell ref="A599:B599"/>
    <mergeCell ref="A600:B600"/>
    <mergeCell ref="A601:B601"/>
    <mergeCell ref="A602:B602"/>
    <mergeCell ref="A591:B591"/>
    <mergeCell ref="A592:B592"/>
    <mergeCell ref="A593:B593"/>
    <mergeCell ref="A594:B594"/>
    <mergeCell ref="A595:B595"/>
    <mergeCell ref="A596:B596"/>
    <mergeCell ref="A585:B585"/>
    <mergeCell ref="A586:B586"/>
    <mergeCell ref="A587:B587"/>
    <mergeCell ref="A588:B588"/>
    <mergeCell ref="A589:B589"/>
    <mergeCell ref="A590:B590"/>
    <mergeCell ref="A579:B579"/>
    <mergeCell ref="A580:B580"/>
    <mergeCell ref="A581:B581"/>
    <mergeCell ref="A582:B582"/>
    <mergeCell ref="A583:B583"/>
    <mergeCell ref="A584:B584"/>
    <mergeCell ref="A573:B573"/>
    <mergeCell ref="A574:B574"/>
    <mergeCell ref="A575:B575"/>
    <mergeCell ref="A576:B576"/>
    <mergeCell ref="A577:B577"/>
    <mergeCell ref="A578:B578"/>
    <mergeCell ref="A567:B567"/>
    <mergeCell ref="A568:B568"/>
    <mergeCell ref="A569:B569"/>
    <mergeCell ref="A570:B570"/>
    <mergeCell ref="A571:B571"/>
    <mergeCell ref="A572:B572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9:B9"/>
    <mergeCell ref="A14:B14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1:B2"/>
    <mergeCell ref="A4:B4"/>
    <mergeCell ref="A5:B5"/>
    <mergeCell ref="A6:B6"/>
    <mergeCell ref="A7:B7"/>
    <mergeCell ref="A8:B8"/>
    <mergeCell ref="A27:B27"/>
    <mergeCell ref="A28:B28"/>
    <mergeCell ref="A29:B29"/>
    <mergeCell ref="A30:B30"/>
    <mergeCell ref="A31:B31"/>
    <mergeCell ref="A12:B13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20:B20"/>
  </mergeCells>
  <hyperlinks>
    <hyperlink ref="A1:B2" location="MENU!A1" display="DECLARACION ANUAL PERSONAS MORALES" xr:uid="{CB38479E-E204-4909-8BB2-3536FA5B3B17}"/>
    <hyperlink ref="B3" location="'ISR DIVIDENDOS'!A1" display="►" xr:uid="{9D838150-70A9-4284-B008-D95D51CD3B89}"/>
    <hyperlink ref="A3" location="'IVA RETENCIONES'!A1" display="◄" xr:uid="{3267DD49-8F0E-4989-A526-D8AD39E43EF0}"/>
    <hyperlink ref="A5" location="'DATOS DE LA EMPRESA'!A1" display="Datos de la empresa" xr:uid="{3B747AA0-C2F5-4211-A0F1-7A2836780C4E}"/>
    <hyperlink ref="A4" location="'DATOS DE LA EMPRESA'!A1" display="Datos de la empresa" xr:uid="{76F4348E-FF6F-4F25-A0F4-44B3F232D5F4}"/>
    <hyperlink ref="A4:B4" location="CONTACTO!A1" display="&gt; CONTACTO" xr:uid="{6547FE4B-5209-48F2-AC34-60045BFCB484}"/>
    <hyperlink ref="A6:B6" location="'ISR PM'!A1" display="ISR PERSONAS MORALES" xr:uid="{54B87C32-423D-4D79-A98E-6EB745371781}"/>
    <hyperlink ref="A7:B7" location="IVA!A1" display="IMPUESTO AL VALOR AGREGADO" xr:uid="{FF16C1F1-0FCB-4423-AE08-A36BC3074811}"/>
    <hyperlink ref="A8:B8" location="'ISR SALARIOS'!A1" display="ISR RETENCION SALARIOS" xr:uid="{1C78087B-4855-42EE-837F-28FD28E734D0}"/>
    <hyperlink ref="A9:B9" location="'ISR ASIMILADOS'!A1" display="ISR RETENCION ASIMILADOS" xr:uid="{88FFF7FE-418D-40A4-99CF-F667AD762B9C}"/>
    <hyperlink ref="A10:B11" location="'ISR HONORARIOS'!A1" display="ISR RETENCION SERVICIOS PROFISIONALES" xr:uid="{DEF45090-F5E7-4894-B04C-B0537C3C46E1}"/>
    <hyperlink ref="A12:B13" location="'ISR ARRENDAMIENTO'!A1" display="ISR RETENCIONES ARRENDAMIENTO DE INMUEBLES" xr:uid="{FE170355-B3E1-4C05-8F61-E27AB18ECF48}"/>
    <hyperlink ref="A14:B14" location="'IVA RETENCIONES'!A1" display="IVA RETENCIONES" xr:uid="{4FE25957-2C94-43BA-B31E-3BFE62BAAD35}"/>
    <hyperlink ref="A15:B15" location="'ISR INTERESES'!A1" display="ISR RETENCION POR INTERESES" xr:uid="{ED3A2B8A-6A58-4A24-BEF9-64DBB038CE3B}"/>
    <hyperlink ref="A16:B16" location="'ISR DIVIDENDOS'!A1" display="ISR POR DIVIDENDOS" xr:uid="{5F8E792B-BD5E-49A0-ABFB-314279E1C177}"/>
    <hyperlink ref="A17:B17" location="'ISR OTRAS'!A1" display="ISR OTRAS RETENCIONES" xr:uid="{D3139ADE-C844-4EEB-8820-3C3B39730284}"/>
    <hyperlink ref="A18:B19" location="'ISR EXTRANJEROS'!A1" display="ISR RETENCION POR PAGOS AL EXTRANJERO" xr:uid="{F144102E-6B53-42D9-A111-296A5D191AA6}"/>
    <hyperlink ref="A20:B20" location="'ISR RET DIVIDENDOS'!A1" display="ISR RETENCIONES POR DIVIDENDOS" xr:uid="{54D01985-7B43-4685-8EBF-FC56ECC07874}"/>
    <hyperlink ref="A21:B21" location="Hoja1!A1" display="&gt; HOJA DE TRABAJO 1" xr:uid="{84736112-566D-43B7-96E4-7BB94BD6A1F4}"/>
    <hyperlink ref="A22:B22" location="Hoja2!A1" display="&gt; HOJA DE TRABAJO 2" xr:uid="{61F90ED2-64EC-4E7F-A05D-81BBF48D0B6D}"/>
    <hyperlink ref="A23:B23" location="Hoja3!A1" display="&gt; HOJA DE TRABAJO 3" xr:uid="{D5B998E6-331A-4BD9-981A-31AE16E80D5C}"/>
    <hyperlink ref="A24:B24" location="Hoja4!A1" display="&gt; HOJA DE TRABAJO 4" xr:uid="{1F5D85DF-4CD9-4690-8ECB-5A076DAB7DCD}"/>
    <hyperlink ref="A25:B25" location="Hoja5!A1" display="&gt; HOJA DE TRABAJO 5" xr:uid="{FB079630-C891-4943-9824-C6931DF0A194}"/>
  </hyperlinks>
  <pageMargins left="0.70866141732283472" right="0.70866141732283472" top="0.74803149606299213" bottom="0.74803149606299213" header="0.31496062992125984" footer="0.31496062992125984"/>
  <pageSetup scale="47" fitToHeight="100" orientation="landscape" blackAndWhite="1" horizontalDpi="300" verticalDpi="300" r:id="rId1"/>
  <headerFooter>
    <oddHeader>&amp;R&amp;"Calibri"&amp;10 Publica&amp;1#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3BED4-F351-486A-97CE-03D4C0023A6C}">
  <sheetPr>
    <pageSetUpPr fitToPage="1"/>
  </sheetPr>
  <dimension ref="A1:T2055"/>
  <sheetViews>
    <sheetView zoomScaleNormal="100" workbookViewId="0">
      <pane xSplit="5" ySplit="5" topLeftCell="F6" activePane="bottomRight" state="frozen"/>
      <selection sqref="A1:B2"/>
      <selection pane="topRight" sqref="A1:B2"/>
      <selection pane="bottomLeft" sqref="A1:B2"/>
      <selection pane="bottomRight" sqref="A1:B2"/>
    </sheetView>
  </sheetViews>
  <sheetFormatPr baseColWidth="10" defaultColWidth="11.42578125" defaultRowHeight="19.899999999999999" customHeight="1" x14ac:dyDescent="0.25"/>
  <cols>
    <col min="1" max="2" width="13.28515625" style="32" customWidth="1"/>
    <col min="3" max="3" width="3.7109375" style="19" customWidth="1"/>
    <col min="4" max="4" width="4.85546875" style="57" customWidth="1"/>
    <col min="5" max="5" width="53.5703125" style="19" customWidth="1"/>
    <col min="6" max="6" width="15.7109375" style="36" customWidth="1"/>
    <col min="7" max="18" width="15.7109375" style="19" customWidth="1"/>
    <col min="19" max="19" width="7.5703125" style="19" customWidth="1"/>
    <col min="20" max="20" width="16.5703125" style="35" hidden="1" customWidth="1"/>
    <col min="21" max="16384" width="11.42578125" style="19"/>
  </cols>
  <sheetData>
    <row r="1" spans="1:20" ht="19.899999999999999" customHeight="1" x14ac:dyDescent="0.25">
      <c r="A1" s="110" t="s">
        <v>133</v>
      </c>
      <c r="B1" s="111"/>
      <c r="D1" s="33" t="str">
        <f>'DATOS DE LA EMPRESA'!H6</f>
        <v>EMPRESA SA DE CV</v>
      </c>
      <c r="F1" s="19"/>
      <c r="T1" s="34"/>
    </row>
    <row r="2" spans="1:20" ht="19.899999999999999" customHeight="1" x14ac:dyDescent="0.25">
      <c r="A2" s="112"/>
      <c r="B2" s="113"/>
      <c r="D2" s="33" t="str">
        <f>"PAGOS PROVISIONALES Y DEFINITIVOS "&amp;'DATOS DE LA EMPRESA'!H12</f>
        <v>PAGOS PROVISIONALES Y DEFINITIVOS 2019</v>
      </c>
      <c r="F2" s="19"/>
    </row>
    <row r="3" spans="1:20" ht="19.899999999999999" customHeight="1" x14ac:dyDescent="0.25">
      <c r="A3" s="31" t="s">
        <v>84</v>
      </c>
      <c r="B3" s="31" t="s">
        <v>85</v>
      </c>
      <c r="D3" s="33"/>
      <c r="F3" s="19"/>
    </row>
    <row r="4" spans="1:20" ht="19.899999999999999" customHeight="1" x14ac:dyDescent="0.25">
      <c r="A4" s="115" t="s">
        <v>130</v>
      </c>
      <c r="B4" s="116"/>
      <c r="D4" s="33" t="s">
        <v>197</v>
      </c>
      <c r="E4" s="58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38"/>
    </row>
    <row r="5" spans="1:20" ht="19.899999999999999" customHeight="1" x14ac:dyDescent="0.25">
      <c r="A5" s="117" t="s">
        <v>129</v>
      </c>
      <c r="B5" s="118"/>
      <c r="D5" s="39"/>
      <c r="E5" s="40" t="s">
        <v>24</v>
      </c>
      <c r="F5" s="40" t="s">
        <v>20</v>
      </c>
      <c r="G5" s="40" t="s">
        <v>21</v>
      </c>
      <c r="H5" s="40" t="s">
        <v>22</v>
      </c>
      <c r="I5" s="40" t="s">
        <v>23</v>
      </c>
      <c r="J5" s="40" t="s">
        <v>1</v>
      </c>
      <c r="K5" s="40" t="s">
        <v>2</v>
      </c>
      <c r="L5" s="40" t="s">
        <v>3</v>
      </c>
      <c r="M5" s="40" t="s">
        <v>4</v>
      </c>
      <c r="N5" s="40" t="s">
        <v>5</v>
      </c>
      <c r="O5" s="40" t="s">
        <v>6</v>
      </c>
      <c r="P5" s="40" t="s">
        <v>7</v>
      </c>
      <c r="Q5" s="40" t="s">
        <v>8</v>
      </c>
      <c r="R5" s="41" t="s">
        <v>0</v>
      </c>
      <c r="T5" s="38"/>
    </row>
    <row r="6" spans="1:20" ht="19.899999999999999" customHeight="1" x14ac:dyDescent="0.25">
      <c r="A6" s="119" t="s">
        <v>201</v>
      </c>
      <c r="B6" s="120"/>
      <c r="D6" s="43"/>
      <c r="E6" s="49" t="s">
        <v>192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45">
        <f>SUM(F6:Q6)</f>
        <v>0</v>
      </c>
      <c r="T6" s="38"/>
    </row>
    <row r="7" spans="1:20" ht="19.899999999999999" customHeight="1" x14ac:dyDescent="0.25">
      <c r="A7" s="119" t="s">
        <v>202</v>
      </c>
      <c r="B7" s="120"/>
      <c r="D7" s="43" t="s">
        <v>15</v>
      </c>
      <c r="E7" s="49" t="s">
        <v>62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45">
        <f t="shared" ref="R7:R20" si="0">SUM(F7:Q7)</f>
        <v>0</v>
      </c>
      <c r="T7" s="46">
        <v>27491</v>
      </c>
    </row>
    <row r="8" spans="1:20" ht="19.899999999999999" customHeight="1" x14ac:dyDescent="0.25">
      <c r="A8" s="119" t="s">
        <v>203</v>
      </c>
      <c r="B8" s="120"/>
      <c r="D8" s="43" t="s">
        <v>15</v>
      </c>
      <c r="E8" s="49" t="s">
        <v>63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45">
        <f t="shared" si="0"/>
        <v>0</v>
      </c>
      <c r="T8" s="46">
        <v>0</v>
      </c>
    </row>
    <row r="9" spans="1:20" ht="19.899999999999999" customHeight="1" x14ac:dyDescent="0.25">
      <c r="A9" s="119" t="s">
        <v>204</v>
      </c>
      <c r="B9" s="120"/>
      <c r="D9" s="43" t="s">
        <v>15</v>
      </c>
      <c r="E9" s="49" t="s">
        <v>64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45">
        <f t="shared" si="0"/>
        <v>0</v>
      </c>
      <c r="T9" s="46">
        <v>0</v>
      </c>
    </row>
    <row r="10" spans="1:20" ht="19.899999999999999" customHeight="1" x14ac:dyDescent="0.25">
      <c r="A10" s="106" t="s">
        <v>205</v>
      </c>
      <c r="B10" s="107"/>
      <c r="D10" s="43" t="s">
        <v>17</v>
      </c>
      <c r="E10" s="47" t="s">
        <v>65</v>
      </c>
      <c r="F10" s="76">
        <f>IF('DATOS DE LA EMPRESA'!$M$12="ACTIVADO",(ROUND(SUM(F6:F9),0)),0)</f>
        <v>0</v>
      </c>
      <c r="G10" s="76">
        <f>IF('DATOS DE LA EMPRESA'!$M$12="ACTIVADO",(ROUND(SUM(G6:G9),0)),0)</f>
        <v>0</v>
      </c>
      <c r="H10" s="76">
        <f>IF('DATOS DE LA EMPRESA'!$M$12="ACTIVADO",(ROUND(SUM(H6:H9),0)),0)</f>
        <v>0</v>
      </c>
      <c r="I10" s="76">
        <f>IF('DATOS DE LA EMPRESA'!$M$12="ACTIVADO",(ROUND(SUM(I6:I9),0)),0)</f>
        <v>0</v>
      </c>
      <c r="J10" s="76">
        <f>IF('DATOS DE LA EMPRESA'!$M$12="ACTIVADO",(ROUND(SUM(J6:J9),0)),0)</f>
        <v>0</v>
      </c>
      <c r="K10" s="76">
        <f>IF('DATOS DE LA EMPRESA'!$M$12="ACTIVADO",(ROUND(SUM(K6:K9),0)),0)</f>
        <v>0</v>
      </c>
      <c r="L10" s="76">
        <f>IF('DATOS DE LA EMPRESA'!$M$12="ACTIVADO",(ROUND(SUM(L6:L9),0)),0)</f>
        <v>0</v>
      </c>
      <c r="M10" s="76">
        <f>IF('DATOS DE LA EMPRESA'!$M$12="ACTIVADO",(ROUND(SUM(M6:M9),0)),0)</f>
        <v>0</v>
      </c>
      <c r="N10" s="76">
        <f>IF('DATOS DE LA EMPRESA'!$M$12="ACTIVADO",(ROUND(SUM(N6:N9),0)),0)</f>
        <v>0</v>
      </c>
      <c r="O10" s="76">
        <f>IF('DATOS DE LA EMPRESA'!$M$12="ACTIVADO",(ROUND(SUM(O6:O9),0)),0)</f>
        <v>0</v>
      </c>
      <c r="P10" s="76">
        <f>IF('DATOS DE LA EMPRESA'!$M$12="ACTIVADO",(ROUND(SUM(P6:P9),0)),0)</f>
        <v>0</v>
      </c>
      <c r="Q10" s="76">
        <f>IF('DATOS DE LA EMPRESA'!$M$12="ACTIVADO",(ROUND(SUM(Q6:Q9),0)),0)</f>
        <v>0</v>
      </c>
      <c r="R10" s="45">
        <f t="shared" si="0"/>
        <v>0</v>
      </c>
      <c r="T10" s="46">
        <v>0</v>
      </c>
    </row>
    <row r="11" spans="1:20" ht="19.899999999999999" customHeight="1" x14ac:dyDescent="0.25">
      <c r="A11" s="108"/>
      <c r="B11" s="109"/>
      <c r="D11" s="43" t="s">
        <v>15</v>
      </c>
      <c r="E11" s="49" t="s">
        <v>12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5">
        <f t="shared" si="0"/>
        <v>0</v>
      </c>
      <c r="T11" s="77">
        <v>27491</v>
      </c>
    </row>
    <row r="12" spans="1:20" ht="19.899999999999999" customHeight="1" x14ac:dyDescent="0.25">
      <c r="A12" s="106" t="s">
        <v>206</v>
      </c>
      <c r="B12" s="107"/>
      <c r="D12" s="43" t="s">
        <v>15</v>
      </c>
      <c r="E12" s="49" t="s">
        <v>74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45">
        <f t="shared" si="0"/>
        <v>0</v>
      </c>
      <c r="T12" s="46">
        <v>0</v>
      </c>
    </row>
    <row r="13" spans="1:20" ht="19.899999999999999" customHeight="1" x14ac:dyDescent="0.25">
      <c r="A13" s="108"/>
      <c r="B13" s="109"/>
      <c r="D13" s="43" t="s">
        <v>15</v>
      </c>
      <c r="E13" s="49" t="s">
        <v>59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45">
        <f t="shared" si="0"/>
        <v>0</v>
      </c>
      <c r="T13" s="46">
        <v>0</v>
      </c>
    </row>
    <row r="14" spans="1:20" ht="19.899999999999999" customHeight="1" x14ac:dyDescent="0.25">
      <c r="A14" s="91" t="s">
        <v>207</v>
      </c>
      <c r="B14" s="91"/>
      <c r="D14" s="43" t="s">
        <v>15</v>
      </c>
      <c r="E14" s="49" t="s">
        <v>33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45">
        <f t="shared" si="0"/>
        <v>0</v>
      </c>
      <c r="T14" s="46">
        <v>0</v>
      </c>
    </row>
    <row r="15" spans="1:20" ht="19.899999999999999" customHeight="1" x14ac:dyDescent="0.25">
      <c r="A15" s="91" t="s">
        <v>208</v>
      </c>
      <c r="B15" s="91"/>
      <c r="D15" s="43" t="s">
        <v>15</v>
      </c>
      <c r="E15" s="49" t="s">
        <v>73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45">
        <f t="shared" si="0"/>
        <v>0</v>
      </c>
      <c r="T15" s="46">
        <v>27491</v>
      </c>
    </row>
    <row r="16" spans="1:20" ht="19.899999999999999" customHeight="1" x14ac:dyDescent="0.25">
      <c r="A16" s="91" t="s">
        <v>209</v>
      </c>
      <c r="B16" s="91"/>
      <c r="D16" s="43" t="s">
        <v>15</v>
      </c>
      <c r="E16" s="49" t="s">
        <v>75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45">
        <f t="shared" si="0"/>
        <v>0</v>
      </c>
      <c r="T16" s="46">
        <v>0</v>
      </c>
    </row>
    <row r="17" spans="1:20" ht="19.899999999999999" customHeight="1" x14ac:dyDescent="0.25">
      <c r="A17" s="91" t="s">
        <v>210</v>
      </c>
      <c r="B17" s="91"/>
      <c r="D17" s="43" t="s">
        <v>15</v>
      </c>
      <c r="E17" s="49" t="s">
        <v>68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45">
        <f t="shared" si="0"/>
        <v>0</v>
      </c>
      <c r="T17" s="46"/>
    </row>
    <row r="18" spans="1:20" ht="19.899999999999999" customHeight="1" x14ac:dyDescent="0.25">
      <c r="A18" s="127" t="s">
        <v>211</v>
      </c>
      <c r="B18" s="128"/>
      <c r="D18" s="43" t="s">
        <v>15</v>
      </c>
      <c r="E18" s="49" t="s">
        <v>69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45">
        <f t="shared" si="0"/>
        <v>0</v>
      </c>
      <c r="T18" s="46">
        <v>0</v>
      </c>
    </row>
    <row r="19" spans="1:20" ht="19.899999999999999" customHeight="1" x14ac:dyDescent="0.25">
      <c r="A19" s="129"/>
      <c r="B19" s="130"/>
      <c r="D19" s="43" t="s">
        <v>15</v>
      </c>
      <c r="E19" s="49" t="s">
        <v>189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45">
        <f t="shared" si="0"/>
        <v>0</v>
      </c>
      <c r="T19" s="46">
        <v>0</v>
      </c>
    </row>
    <row r="20" spans="1:20" ht="19.899999999999999" customHeight="1" x14ac:dyDescent="0.25">
      <c r="A20" s="91" t="s">
        <v>212</v>
      </c>
      <c r="B20" s="91"/>
      <c r="D20" s="43" t="s">
        <v>15</v>
      </c>
      <c r="E20" s="49" t="s">
        <v>76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45">
        <f t="shared" si="0"/>
        <v>0</v>
      </c>
      <c r="T20" s="46">
        <v>0</v>
      </c>
    </row>
    <row r="21" spans="1:20" ht="19.899999999999999" customHeight="1" x14ac:dyDescent="0.25">
      <c r="A21" s="91" t="s">
        <v>218</v>
      </c>
      <c r="B21" s="91"/>
      <c r="D21" s="43" t="s">
        <v>17</v>
      </c>
      <c r="E21" s="47" t="s">
        <v>72</v>
      </c>
      <c r="F21" s="78">
        <f>ROUND(SUM(F11:F20),0)</f>
        <v>0</v>
      </c>
      <c r="G21" s="78">
        <f t="shared" ref="G21:Q21" si="1">ROUND(SUM(G11:G20),0)</f>
        <v>0</v>
      </c>
      <c r="H21" s="78">
        <f t="shared" si="1"/>
        <v>0</v>
      </c>
      <c r="I21" s="78">
        <f t="shared" si="1"/>
        <v>0</v>
      </c>
      <c r="J21" s="78">
        <f t="shared" si="1"/>
        <v>0</v>
      </c>
      <c r="K21" s="78">
        <f t="shared" si="1"/>
        <v>0</v>
      </c>
      <c r="L21" s="78">
        <f t="shared" si="1"/>
        <v>0</v>
      </c>
      <c r="M21" s="78">
        <f t="shared" si="1"/>
        <v>0</v>
      </c>
      <c r="N21" s="78">
        <f t="shared" si="1"/>
        <v>0</v>
      </c>
      <c r="O21" s="78">
        <f t="shared" si="1"/>
        <v>0</v>
      </c>
      <c r="P21" s="78">
        <f t="shared" si="1"/>
        <v>0</v>
      </c>
      <c r="Q21" s="78">
        <f t="shared" si="1"/>
        <v>0</v>
      </c>
      <c r="R21" s="78">
        <f>SUM(F21:Q21)</f>
        <v>0</v>
      </c>
      <c r="T21" s="46">
        <v>0</v>
      </c>
    </row>
    <row r="22" spans="1:20" ht="19.899999999999999" customHeight="1" thickBot="1" x14ac:dyDescent="0.3">
      <c r="A22" s="91" t="s">
        <v>219</v>
      </c>
      <c r="B22" s="91"/>
      <c r="D22" s="43" t="s">
        <v>17</v>
      </c>
      <c r="E22" s="47" t="s">
        <v>60</v>
      </c>
      <c r="F22" s="55">
        <f>IF(F10-F21&lt;0,0,F10-F21)</f>
        <v>0</v>
      </c>
      <c r="G22" s="55">
        <f t="shared" ref="G22:Q22" si="2">IF(G10-G21&lt;0,0,G10-G21)</f>
        <v>0</v>
      </c>
      <c r="H22" s="55">
        <f t="shared" si="2"/>
        <v>0</v>
      </c>
      <c r="I22" s="55">
        <f t="shared" si="2"/>
        <v>0</v>
      </c>
      <c r="J22" s="55">
        <f t="shared" si="2"/>
        <v>0</v>
      </c>
      <c r="K22" s="55">
        <f t="shared" si="2"/>
        <v>0</v>
      </c>
      <c r="L22" s="55">
        <f t="shared" si="2"/>
        <v>0</v>
      </c>
      <c r="M22" s="55">
        <f t="shared" si="2"/>
        <v>0</v>
      </c>
      <c r="N22" s="55">
        <f t="shared" si="2"/>
        <v>0</v>
      </c>
      <c r="O22" s="55">
        <f t="shared" si="2"/>
        <v>0</v>
      </c>
      <c r="P22" s="55">
        <f t="shared" si="2"/>
        <v>0</v>
      </c>
      <c r="Q22" s="55">
        <f t="shared" si="2"/>
        <v>0</v>
      </c>
      <c r="R22" s="55">
        <f>SUM(F22:Q22)</f>
        <v>0</v>
      </c>
      <c r="T22" s="79">
        <v>27491</v>
      </c>
    </row>
    <row r="23" spans="1:20" ht="19.899999999999999" customHeight="1" thickTop="1" x14ac:dyDescent="0.25">
      <c r="A23" s="91" t="s">
        <v>220</v>
      </c>
      <c r="B23" s="91"/>
    </row>
    <row r="24" spans="1:20" ht="19.899999999999999" customHeight="1" x14ac:dyDescent="0.25">
      <c r="A24" s="91" t="s">
        <v>221</v>
      </c>
      <c r="B24" s="91"/>
    </row>
    <row r="25" spans="1:20" ht="19.899999999999999" customHeight="1" x14ac:dyDescent="0.25">
      <c r="A25" s="91" t="s">
        <v>222</v>
      </c>
      <c r="B25" s="91"/>
    </row>
    <row r="26" spans="1:20" ht="19.899999999999999" customHeight="1" x14ac:dyDescent="0.25">
      <c r="A26" s="91"/>
      <c r="B26" s="91"/>
    </row>
    <row r="27" spans="1:20" ht="19.899999999999999" customHeight="1" x14ac:dyDescent="0.25">
      <c r="A27" s="91"/>
      <c r="B27" s="91"/>
    </row>
    <row r="28" spans="1:20" ht="19.899999999999999" customHeight="1" x14ac:dyDescent="0.25">
      <c r="A28" s="91"/>
      <c r="B28" s="91"/>
    </row>
    <row r="29" spans="1:20" ht="19.899999999999999" customHeight="1" x14ac:dyDescent="0.25">
      <c r="A29" s="91"/>
      <c r="B29" s="91"/>
    </row>
    <row r="30" spans="1:20" ht="19.899999999999999" customHeight="1" x14ac:dyDescent="0.25">
      <c r="A30" s="91"/>
      <c r="B30" s="91"/>
    </row>
    <row r="31" spans="1:20" ht="19.899999999999999" customHeight="1" x14ac:dyDescent="0.25">
      <c r="A31" s="91"/>
      <c r="B31" s="91"/>
    </row>
    <row r="32" spans="1:20" ht="19.899999999999999" customHeight="1" x14ac:dyDescent="0.25">
      <c r="A32" s="91"/>
      <c r="B32" s="91"/>
    </row>
    <row r="33" spans="1:2" ht="19.899999999999999" customHeight="1" x14ac:dyDescent="0.25">
      <c r="A33" s="91"/>
      <c r="B33" s="91"/>
    </row>
    <row r="34" spans="1:2" ht="19.899999999999999" customHeight="1" x14ac:dyDescent="0.25">
      <c r="A34" s="91"/>
      <c r="B34" s="91"/>
    </row>
    <row r="35" spans="1:2" ht="19.899999999999999" customHeight="1" x14ac:dyDescent="0.25">
      <c r="A35" s="91"/>
      <c r="B35" s="91"/>
    </row>
    <row r="36" spans="1:2" ht="19.899999999999999" customHeight="1" x14ac:dyDescent="0.25">
      <c r="A36" s="91"/>
      <c r="B36" s="91"/>
    </row>
    <row r="37" spans="1:2" ht="19.899999999999999" customHeight="1" x14ac:dyDescent="0.25">
      <c r="A37" s="91"/>
      <c r="B37" s="91"/>
    </row>
    <row r="38" spans="1:2" ht="19.899999999999999" customHeight="1" x14ac:dyDescent="0.25">
      <c r="A38" s="91"/>
      <c r="B38" s="91"/>
    </row>
    <row r="39" spans="1:2" ht="19.899999999999999" customHeight="1" x14ac:dyDescent="0.25">
      <c r="A39" s="91"/>
      <c r="B39" s="91"/>
    </row>
    <row r="40" spans="1:2" ht="19.899999999999999" customHeight="1" x14ac:dyDescent="0.25">
      <c r="A40" s="91"/>
      <c r="B40" s="91"/>
    </row>
    <row r="41" spans="1:2" ht="19.899999999999999" customHeight="1" x14ac:dyDescent="0.25">
      <c r="A41" s="91"/>
      <c r="B41" s="91"/>
    </row>
    <row r="42" spans="1:2" ht="19.899999999999999" customHeight="1" x14ac:dyDescent="0.25">
      <c r="A42" s="91"/>
      <c r="B42" s="91"/>
    </row>
    <row r="43" spans="1:2" ht="19.899999999999999" customHeight="1" x14ac:dyDescent="0.25">
      <c r="A43" s="91"/>
      <c r="B43" s="91"/>
    </row>
    <row r="44" spans="1:2" ht="19.899999999999999" customHeight="1" x14ac:dyDescent="0.25">
      <c r="A44" s="91"/>
      <c r="B44" s="91"/>
    </row>
    <row r="45" spans="1:2" ht="19.899999999999999" customHeight="1" x14ac:dyDescent="0.25">
      <c r="A45" s="91"/>
      <c r="B45" s="91"/>
    </row>
    <row r="46" spans="1:2" ht="19.899999999999999" customHeight="1" x14ac:dyDescent="0.25">
      <c r="A46" s="91"/>
      <c r="B46" s="91"/>
    </row>
    <row r="47" spans="1:2" ht="19.899999999999999" customHeight="1" x14ac:dyDescent="0.25">
      <c r="A47" s="91"/>
      <c r="B47" s="91"/>
    </row>
    <row r="48" spans="1:2" ht="19.899999999999999" customHeight="1" x14ac:dyDescent="0.25">
      <c r="A48" s="91"/>
      <c r="B48" s="91"/>
    </row>
    <row r="49" spans="1:2" ht="19.899999999999999" customHeight="1" x14ac:dyDescent="0.25">
      <c r="A49" s="91"/>
      <c r="B49" s="91"/>
    </row>
    <row r="50" spans="1:2" ht="19.899999999999999" customHeight="1" x14ac:dyDescent="0.25">
      <c r="A50" s="91"/>
      <c r="B50" s="91"/>
    </row>
    <row r="51" spans="1:2" ht="19.899999999999999" customHeight="1" x14ac:dyDescent="0.25">
      <c r="A51" s="91"/>
      <c r="B51" s="91"/>
    </row>
    <row r="52" spans="1:2" ht="19.899999999999999" customHeight="1" x14ac:dyDescent="0.25">
      <c r="A52" s="91"/>
      <c r="B52" s="91"/>
    </row>
    <row r="53" spans="1:2" ht="19.899999999999999" customHeight="1" x14ac:dyDescent="0.25">
      <c r="A53" s="91"/>
      <c r="B53" s="91"/>
    </row>
    <row r="54" spans="1:2" ht="19.899999999999999" customHeight="1" x14ac:dyDescent="0.25">
      <c r="A54" s="91"/>
      <c r="B54" s="91"/>
    </row>
    <row r="55" spans="1:2" ht="19.899999999999999" customHeight="1" x14ac:dyDescent="0.25">
      <c r="A55" s="91"/>
      <c r="B55" s="91"/>
    </row>
    <row r="56" spans="1:2" ht="19.899999999999999" customHeight="1" x14ac:dyDescent="0.25">
      <c r="A56" s="91"/>
      <c r="B56" s="91"/>
    </row>
    <row r="57" spans="1:2" ht="19.899999999999999" customHeight="1" x14ac:dyDescent="0.25">
      <c r="A57" s="91"/>
      <c r="B57" s="91"/>
    </row>
    <row r="58" spans="1:2" ht="19.899999999999999" customHeight="1" x14ac:dyDescent="0.25">
      <c r="A58" s="91"/>
      <c r="B58" s="91"/>
    </row>
    <row r="59" spans="1:2" ht="19.899999999999999" customHeight="1" x14ac:dyDescent="0.25">
      <c r="A59" s="91"/>
      <c r="B59" s="91"/>
    </row>
    <row r="60" spans="1:2" ht="19.899999999999999" customHeight="1" x14ac:dyDescent="0.25">
      <c r="A60" s="91"/>
      <c r="B60" s="91"/>
    </row>
    <row r="61" spans="1:2" ht="19.899999999999999" customHeight="1" x14ac:dyDescent="0.25">
      <c r="A61" s="91"/>
      <c r="B61" s="91"/>
    </row>
    <row r="62" spans="1:2" ht="19.899999999999999" customHeight="1" x14ac:dyDescent="0.25">
      <c r="A62" s="91"/>
      <c r="B62" s="91"/>
    </row>
    <row r="63" spans="1:2" ht="19.899999999999999" customHeight="1" x14ac:dyDescent="0.25">
      <c r="A63" s="91"/>
      <c r="B63" s="91"/>
    </row>
    <row r="64" spans="1:2" ht="19.899999999999999" customHeight="1" x14ac:dyDescent="0.25">
      <c r="A64" s="91"/>
      <c r="B64" s="91"/>
    </row>
    <row r="65" spans="1:2" ht="19.899999999999999" customHeight="1" x14ac:dyDescent="0.25">
      <c r="A65" s="91"/>
      <c r="B65" s="91"/>
    </row>
    <row r="66" spans="1:2" ht="19.899999999999999" customHeight="1" x14ac:dyDescent="0.25">
      <c r="A66" s="91"/>
      <c r="B66" s="91"/>
    </row>
    <row r="67" spans="1:2" ht="19.899999999999999" customHeight="1" x14ac:dyDescent="0.25">
      <c r="A67" s="91"/>
      <c r="B67" s="91"/>
    </row>
    <row r="68" spans="1:2" ht="19.899999999999999" customHeight="1" x14ac:dyDescent="0.25">
      <c r="A68" s="91"/>
      <c r="B68" s="91"/>
    </row>
    <row r="69" spans="1:2" ht="19.899999999999999" customHeight="1" x14ac:dyDescent="0.25">
      <c r="A69" s="91"/>
      <c r="B69" s="91"/>
    </row>
    <row r="70" spans="1:2" ht="19.899999999999999" customHeight="1" x14ac:dyDescent="0.25">
      <c r="A70" s="91"/>
      <c r="B70" s="91"/>
    </row>
    <row r="71" spans="1:2" ht="19.899999999999999" customHeight="1" x14ac:dyDescent="0.25">
      <c r="A71" s="91"/>
      <c r="B71" s="91"/>
    </row>
    <row r="72" spans="1:2" ht="19.899999999999999" customHeight="1" x14ac:dyDescent="0.25">
      <c r="A72" s="91"/>
      <c r="B72" s="91"/>
    </row>
    <row r="73" spans="1:2" ht="19.899999999999999" customHeight="1" x14ac:dyDescent="0.25">
      <c r="A73" s="91"/>
      <c r="B73" s="91"/>
    </row>
    <row r="74" spans="1:2" ht="19.899999999999999" customHeight="1" x14ac:dyDescent="0.25">
      <c r="A74" s="91"/>
      <c r="B74" s="91"/>
    </row>
    <row r="75" spans="1:2" ht="19.899999999999999" customHeight="1" x14ac:dyDescent="0.25">
      <c r="A75" s="91"/>
      <c r="B75" s="91"/>
    </row>
    <row r="76" spans="1:2" ht="19.899999999999999" customHeight="1" x14ac:dyDescent="0.25">
      <c r="A76" s="91"/>
      <c r="B76" s="91"/>
    </row>
    <row r="77" spans="1:2" ht="19.899999999999999" customHeight="1" x14ac:dyDescent="0.25">
      <c r="A77" s="91"/>
      <c r="B77" s="91"/>
    </row>
    <row r="78" spans="1:2" ht="19.899999999999999" customHeight="1" x14ac:dyDescent="0.25">
      <c r="A78" s="91"/>
      <c r="B78" s="91"/>
    </row>
    <row r="79" spans="1:2" ht="19.899999999999999" customHeight="1" x14ac:dyDescent="0.25">
      <c r="A79" s="91"/>
      <c r="B79" s="91"/>
    </row>
    <row r="80" spans="1:2" ht="19.899999999999999" customHeight="1" x14ac:dyDescent="0.25">
      <c r="A80" s="91"/>
      <c r="B80" s="91"/>
    </row>
    <row r="81" spans="1:2" ht="19.899999999999999" customHeight="1" x14ac:dyDescent="0.25">
      <c r="A81" s="91"/>
      <c r="B81" s="91"/>
    </row>
    <row r="82" spans="1:2" ht="19.899999999999999" customHeight="1" x14ac:dyDescent="0.25">
      <c r="A82" s="91"/>
      <c r="B82" s="91"/>
    </row>
    <row r="83" spans="1:2" ht="19.899999999999999" customHeight="1" x14ac:dyDescent="0.25">
      <c r="A83" s="91"/>
      <c r="B83" s="91"/>
    </row>
    <row r="84" spans="1:2" ht="19.899999999999999" customHeight="1" x14ac:dyDescent="0.25">
      <c r="A84" s="91"/>
      <c r="B84" s="91"/>
    </row>
    <row r="85" spans="1:2" ht="19.899999999999999" customHeight="1" x14ac:dyDescent="0.25">
      <c r="A85" s="91"/>
      <c r="B85" s="91"/>
    </row>
    <row r="86" spans="1:2" ht="19.899999999999999" customHeight="1" x14ac:dyDescent="0.25">
      <c r="A86" s="91"/>
      <c r="B86" s="91"/>
    </row>
    <row r="87" spans="1:2" ht="19.899999999999999" customHeight="1" x14ac:dyDescent="0.25">
      <c r="A87" s="91"/>
      <c r="B87" s="91"/>
    </row>
    <row r="88" spans="1:2" ht="19.899999999999999" customHeight="1" x14ac:dyDescent="0.25">
      <c r="A88" s="91"/>
      <c r="B88" s="91"/>
    </row>
    <row r="89" spans="1:2" ht="19.899999999999999" customHeight="1" x14ac:dyDescent="0.25">
      <c r="A89" s="91"/>
      <c r="B89" s="91"/>
    </row>
    <row r="90" spans="1:2" ht="19.899999999999999" customHeight="1" x14ac:dyDescent="0.25">
      <c r="A90" s="91"/>
      <c r="B90" s="91"/>
    </row>
    <row r="91" spans="1:2" ht="19.899999999999999" customHeight="1" x14ac:dyDescent="0.25">
      <c r="A91" s="91"/>
      <c r="B91" s="91"/>
    </row>
    <row r="92" spans="1:2" ht="19.899999999999999" customHeight="1" x14ac:dyDescent="0.25">
      <c r="A92" s="91"/>
      <c r="B92" s="91"/>
    </row>
    <row r="93" spans="1:2" ht="19.899999999999999" customHeight="1" x14ac:dyDescent="0.25">
      <c r="A93" s="91"/>
      <c r="B93" s="91"/>
    </row>
    <row r="94" spans="1:2" ht="19.899999999999999" customHeight="1" x14ac:dyDescent="0.25">
      <c r="A94" s="91"/>
      <c r="B94" s="91"/>
    </row>
    <row r="95" spans="1:2" ht="19.899999999999999" customHeight="1" x14ac:dyDescent="0.25">
      <c r="A95" s="91"/>
      <c r="B95" s="91"/>
    </row>
    <row r="96" spans="1:2" ht="19.899999999999999" customHeight="1" x14ac:dyDescent="0.25">
      <c r="A96" s="91"/>
      <c r="B96" s="91"/>
    </row>
    <row r="97" spans="1:2" ht="19.899999999999999" customHeight="1" x14ac:dyDescent="0.25">
      <c r="A97" s="91"/>
      <c r="B97" s="91"/>
    </row>
    <row r="98" spans="1:2" ht="19.899999999999999" customHeight="1" x14ac:dyDescent="0.25">
      <c r="A98" s="91"/>
      <c r="B98" s="91"/>
    </row>
    <row r="99" spans="1:2" ht="19.899999999999999" customHeight="1" x14ac:dyDescent="0.25">
      <c r="A99" s="91"/>
      <c r="B99" s="91"/>
    </row>
    <row r="100" spans="1:2" ht="19.899999999999999" customHeight="1" x14ac:dyDescent="0.25">
      <c r="A100" s="91"/>
      <c r="B100" s="91"/>
    </row>
    <row r="101" spans="1:2" ht="19.899999999999999" customHeight="1" x14ac:dyDescent="0.25">
      <c r="A101" s="91"/>
      <c r="B101" s="91"/>
    </row>
    <row r="102" spans="1:2" ht="19.899999999999999" customHeight="1" x14ac:dyDescent="0.25">
      <c r="A102" s="91"/>
      <c r="B102" s="91"/>
    </row>
    <row r="103" spans="1:2" ht="19.899999999999999" customHeight="1" x14ac:dyDescent="0.25">
      <c r="A103" s="91"/>
      <c r="B103" s="91"/>
    </row>
    <row r="104" spans="1:2" ht="19.899999999999999" customHeight="1" x14ac:dyDescent="0.25">
      <c r="A104" s="91"/>
      <c r="B104" s="91"/>
    </row>
    <row r="105" spans="1:2" ht="19.899999999999999" customHeight="1" x14ac:dyDescent="0.25">
      <c r="A105" s="91"/>
      <c r="B105" s="91"/>
    </row>
    <row r="106" spans="1:2" ht="19.899999999999999" customHeight="1" x14ac:dyDescent="0.25">
      <c r="A106" s="91"/>
      <c r="B106" s="91"/>
    </row>
    <row r="107" spans="1:2" ht="19.899999999999999" customHeight="1" x14ac:dyDescent="0.25">
      <c r="A107" s="91"/>
      <c r="B107" s="91"/>
    </row>
    <row r="108" spans="1:2" ht="19.899999999999999" customHeight="1" x14ac:dyDescent="0.25">
      <c r="A108" s="91"/>
      <c r="B108" s="91"/>
    </row>
    <row r="109" spans="1:2" ht="19.899999999999999" customHeight="1" x14ac:dyDescent="0.25">
      <c r="A109" s="91"/>
      <c r="B109" s="91"/>
    </row>
    <row r="110" spans="1:2" ht="19.899999999999999" customHeight="1" x14ac:dyDescent="0.25">
      <c r="A110" s="91"/>
      <c r="B110" s="91"/>
    </row>
    <row r="111" spans="1:2" ht="19.899999999999999" customHeight="1" x14ac:dyDescent="0.25">
      <c r="A111" s="91"/>
      <c r="B111" s="91"/>
    </row>
    <row r="112" spans="1:2" ht="19.899999999999999" customHeight="1" x14ac:dyDescent="0.25">
      <c r="A112" s="91"/>
      <c r="B112" s="91"/>
    </row>
    <row r="113" spans="1:2" ht="19.899999999999999" customHeight="1" x14ac:dyDescent="0.25">
      <c r="A113" s="91"/>
      <c r="B113" s="91"/>
    </row>
    <row r="114" spans="1:2" ht="19.899999999999999" customHeight="1" x14ac:dyDescent="0.25">
      <c r="A114" s="91"/>
      <c r="B114" s="91"/>
    </row>
    <row r="115" spans="1:2" ht="19.899999999999999" customHeight="1" x14ac:dyDescent="0.25">
      <c r="A115" s="91"/>
      <c r="B115" s="91"/>
    </row>
    <row r="116" spans="1:2" ht="19.899999999999999" customHeight="1" x14ac:dyDescent="0.25">
      <c r="A116" s="91"/>
      <c r="B116" s="91"/>
    </row>
    <row r="117" spans="1:2" ht="19.899999999999999" customHeight="1" x14ac:dyDescent="0.25">
      <c r="A117" s="91"/>
      <c r="B117" s="91"/>
    </row>
    <row r="118" spans="1:2" ht="19.899999999999999" customHeight="1" x14ac:dyDescent="0.25">
      <c r="A118" s="91"/>
      <c r="B118" s="91"/>
    </row>
    <row r="119" spans="1:2" ht="19.899999999999999" customHeight="1" x14ac:dyDescent="0.25">
      <c r="A119" s="91"/>
      <c r="B119" s="91"/>
    </row>
    <row r="120" spans="1:2" ht="19.899999999999999" customHeight="1" x14ac:dyDescent="0.25">
      <c r="A120" s="91"/>
      <c r="B120" s="91"/>
    </row>
    <row r="121" spans="1:2" ht="19.899999999999999" customHeight="1" x14ac:dyDescent="0.25">
      <c r="A121" s="91"/>
      <c r="B121" s="91"/>
    </row>
    <row r="122" spans="1:2" ht="19.899999999999999" customHeight="1" x14ac:dyDescent="0.25">
      <c r="A122" s="91"/>
      <c r="B122" s="91"/>
    </row>
    <row r="123" spans="1:2" ht="19.899999999999999" customHeight="1" x14ac:dyDescent="0.25">
      <c r="A123" s="91"/>
      <c r="B123" s="91"/>
    </row>
    <row r="124" spans="1:2" ht="19.899999999999999" customHeight="1" x14ac:dyDescent="0.25">
      <c r="A124" s="91"/>
      <c r="B124" s="91"/>
    </row>
    <row r="125" spans="1:2" ht="19.899999999999999" customHeight="1" x14ac:dyDescent="0.25">
      <c r="A125" s="91"/>
      <c r="B125" s="91"/>
    </row>
    <row r="126" spans="1:2" ht="19.899999999999999" customHeight="1" x14ac:dyDescent="0.25">
      <c r="A126" s="91"/>
      <c r="B126" s="91"/>
    </row>
    <row r="127" spans="1:2" ht="19.899999999999999" customHeight="1" x14ac:dyDescent="0.25">
      <c r="A127" s="91"/>
      <c r="B127" s="91"/>
    </row>
    <row r="128" spans="1:2" ht="19.899999999999999" customHeight="1" x14ac:dyDescent="0.25">
      <c r="A128" s="91"/>
      <c r="B128" s="91"/>
    </row>
    <row r="129" spans="1:2" ht="19.899999999999999" customHeight="1" x14ac:dyDescent="0.25">
      <c r="A129" s="91"/>
      <c r="B129" s="91"/>
    </row>
    <row r="130" spans="1:2" ht="19.899999999999999" customHeight="1" x14ac:dyDescent="0.25">
      <c r="A130" s="91"/>
      <c r="B130" s="91"/>
    </row>
    <row r="131" spans="1:2" ht="19.899999999999999" customHeight="1" x14ac:dyDescent="0.25">
      <c r="A131" s="91"/>
      <c r="B131" s="91"/>
    </row>
    <row r="132" spans="1:2" ht="19.899999999999999" customHeight="1" x14ac:dyDescent="0.25">
      <c r="A132" s="91"/>
      <c r="B132" s="91"/>
    </row>
    <row r="133" spans="1:2" ht="19.899999999999999" customHeight="1" x14ac:dyDescent="0.25">
      <c r="A133" s="91"/>
      <c r="B133" s="91"/>
    </row>
    <row r="134" spans="1:2" ht="19.899999999999999" customHeight="1" x14ac:dyDescent="0.25">
      <c r="A134" s="91"/>
      <c r="B134" s="91"/>
    </row>
    <row r="135" spans="1:2" ht="19.899999999999999" customHeight="1" x14ac:dyDescent="0.25">
      <c r="A135" s="91"/>
      <c r="B135" s="91"/>
    </row>
    <row r="136" spans="1:2" ht="19.899999999999999" customHeight="1" x14ac:dyDescent="0.25">
      <c r="A136" s="91"/>
      <c r="B136" s="91"/>
    </row>
    <row r="137" spans="1:2" ht="19.899999999999999" customHeight="1" x14ac:dyDescent="0.25">
      <c r="A137" s="91"/>
      <c r="B137" s="91"/>
    </row>
    <row r="138" spans="1:2" ht="19.899999999999999" customHeight="1" x14ac:dyDescent="0.25">
      <c r="A138" s="91"/>
      <c r="B138" s="91"/>
    </row>
    <row r="139" spans="1:2" ht="19.899999999999999" customHeight="1" x14ac:dyDescent="0.25">
      <c r="A139" s="91"/>
      <c r="B139" s="91"/>
    </row>
    <row r="140" spans="1:2" ht="19.899999999999999" customHeight="1" x14ac:dyDescent="0.25">
      <c r="A140" s="91"/>
      <c r="B140" s="91"/>
    </row>
    <row r="141" spans="1:2" ht="19.899999999999999" customHeight="1" x14ac:dyDescent="0.25">
      <c r="A141" s="91"/>
      <c r="B141" s="91"/>
    </row>
    <row r="142" spans="1:2" ht="19.899999999999999" customHeight="1" x14ac:dyDescent="0.25">
      <c r="A142" s="91"/>
      <c r="B142" s="91"/>
    </row>
    <row r="143" spans="1:2" ht="19.899999999999999" customHeight="1" x14ac:dyDescent="0.25">
      <c r="A143" s="91"/>
      <c r="B143" s="91"/>
    </row>
    <row r="144" spans="1:2" ht="19.899999999999999" customHeight="1" x14ac:dyDescent="0.25">
      <c r="A144" s="91"/>
      <c r="B144" s="91"/>
    </row>
    <row r="145" spans="1:2" ht="19.899999999999999" customHeight="1" x14ac:dyDescent="0.25">
      <c r="A145" s="91"/>
      <c r="B145" s="91"/>
    </row>
    <row r="146" spans="1:2" ht="19.899999999999999" customHeight="1" x14ac:dyDescent="0.25">
      <c r="A146" s="91"/>
      <c r="B146" s="91"/>
    </row>
    <row r="147" spans="1:2" ht="19.899999999999999" customHeight="1" x14ac:dyDescent="0.25">
      <c r="A147" s="91"/>
      <c r="B147" s="91"/>
    </row>
    <row r="148" spans="1:2" ht="19.899999999999999" customHeight="1" x14ac:dyDescent="0.25">
      <c r="A148" s="91"/>
      <c r="B148" s="91"/>
    </row>
    <row r="149" spans="1:2" ht="19.899999999999999" customHeight="1" x14ac:dyDescent="0.25">
      <c r="A149" s="91"/>
      <c r="B149" s="91"/>
    </row>
    <row r="150" spans="1:2" ht="19.899999999999999" customHeight="1" x14ac:dyDescent="0.25">
      <c r="A150" s="91"/>
      <c r="B150" s="91"/>
    </row>
    <row r="151" spans="1:2" ht="19.899999999999999" customHeight="1" x14ac:dyDescent="0.25">
      <c r="A151" s="91"/>
      <c r="B151" s="91"/>
    </row>
    <row r="152" spans="1:2" ht="19.899999999999999" customHeight="1" x14ac:dyDescent="0.25">
      <c r="A152" s="91"/>
      <c r="B152" s="91"/>
    </row>
    <row r="153" spans="1:2" ht="19.899999999999999" customHeight="1" x14ac:dyDescent="0.25">
      <c r="A153" s="91"/>
      <c r="B153" s="91"/>
    </row>
    <row r="154" spans="1:2" ht="19.899999999999999" customHeight="1" x14ac:dyDescent="0.25">
      <c r="A154" s="91"/>
      <c r="B154" s="91"/>
    </row>
    <row r="155" spans="1:2" ht="19.899999999999999" customHeight="1" x14ac:dyDescent="0.25">
      <c r="A155" s="91"/>
      <c r="B155" s="91"/>
    </row>
    <row r="156" spans="1:2" ht="19.899999999999999" customHeight="1" x14ac:dyDescent="0.25">
      <c r="A156" s="91"/>
      <c r="B156" s="91"/>
    </row>
    <row r="157" spans="1:2" ht="19.899999999999999" customHeight="1" x14ac:dyDescent="0.25">
      <c r="A157" s="91"/>
      <c r="B157" s="91"/>
    </row>
    <row r="158" spans="1:2" ht="19.899999999999999" customHeight="1" x14ac:dyDescent="0.25">
      <c r="A158" s="91"/>
      <c r="B158" s="91"/>
    </row>
    <row r="159" spans="1:2" ht="19.899999999999999" customHeight="1" x14ac:dyDescent="0.25">
      <c r="A159" s="91"/>
      <c r="B159" s="91"/>
    </row>
    <row r="160" spans="1:2" ht="19.899999999999999" customHeight="1" x14ac:dyDescent="0.25">
      <c r="A160" s="91"/>
      <c r="B160" s="91"/>
    </row>
    <row r="161" spans="1:2" ht="19.899999999999999" customHeight="1" x14ac:dyDescent="0.25">
      <c r="A161" s="91"/>
      <c r="B161" s="91"/>
    </row>
    <row r="162" spans="1:2" ht="19.899999999999999" customHeight="1" x14ac:dyDescent="0.25">
      <c r="A162" s="91"/>
      <c r="B162" s="91"/>
    </row>
    <row r="163" spans="1:2" ht="19.899999999999999" customHeight="1" x14ac:dyDescent="0.25">
      <c r="A163" s="91"/>
      <c r="B163" s="91"/>
    </row>
    <row r="164" spans="1:2" ht="19.899999999999999" customHeight="1" x14ac:dyDescent="0.25">
      <c r="A164" s="91"/>
      <c r="B164" s="91"/>
    </row>
    <row r="165" spans="1:2" ht="19.899999999999999" customHeight="1" x14ac:dyDescent="0.25">
      <c r="A165" s="91"/>
      <c r="B165" s="91"/>
    </row>
    <row r="166" spans="1:2" ht="19.899999999999999" customHeight="1" x14ac:dyDescent="0.25">
      <c r="A166" s="91"/>
      <c r="B166" s="91"/>
    </row>
    <row r="167" spans="1:2" ht="19.899999999999999" customHeight="1" x14ac:dyDescent="0.25">
      <c r="A167" s="91"/>
      <c r="B167" s="91"/>
    </row>
    <row r="168" spans="1:2" ht="19.899999999999999" customHeight="1" x14ac:dyDescent="0.25">
      <c r="A168" s="91"/>
      <c r="B168" s="91"/>
    </row>
    <row r="169" spans="1:2" ht="19.899999999999999" customHeight="1" x14ac:dyDescent="0.25">
      <c r="A169" s="91"/>
      <c r="B169" s="91"/>
    </row>
    <row r="170" spans="1:2" ht="19.899999999999999" customHeight="1" x14ac:dyDescent="0.25">
      <c r="A170" s="91"/>
      <c r="B170" s="91"/>
    </row>
    <row r="171" spans="1:2" ht="19.899999999999999" customHeight="1" x14ac:dyDescent="0.25">
      <c r="A171" s="91"/>
      <c r="B171" s="91"/>
    </row>
    <row r="172" spans="1:2" ht="19.899999999999999" customHeight="1" x14ac:dyDescent="0.25">
      <c r="A172" s="91"/>
      <c r="B172" s="91"/>
    </row>
    <row r="173" spans="1:2" ht="19.899999999999999" customHeight="1" x14ac:dyDescent="0.25">
      <c r="A173" s="91"/>
      <c r="B173" s="91"/>
    </row>
    <row r="174" spans="1:2" ht="19.899999999999999" customHeight="1" x14ac:dyDescent="0.25">
      <c r="A174" s="91"/>
      <c r="B174" s="91"/>
    </row>
    <row r="175" spans="1:2" ht="19.899999999999999" customHeight="1" x14ac:dyDescent="0.25">
      <c r="A175" s="91"/>
      <c r="B175" s="91"/>
    </row>
    <row r="176" spans="1:2" ht="19.899999999999999" customHeight="1" x14ac:dyDescent="0.25">
      <c r="A176" s="91"/>
      <c r="B176" s="91"/>
    </row>
    <row r="177" spans="1:2" ht="19.899999999999999" customHeight="1" x14ac:dyDescent="0.25">
      <c r="A177" s="91"/>
      <c r="B177" s="91"/>
    </row>
    <row r="178" spans="1:2" ht="19.899999999999999" customHeight="1" x14ac:dyDescent="0.25">
      <c r="A178" s="91"/>
      <c r="B178" s="91"/>
    </row>
    <row r="179" spans="1:2" ht="19.899999999999999" customHeight="1" x14ac:dyDescent="0.25">
      <c r="A179" s="91"/>
      <c r="B179" s="91"/>
    </row>
    <row r="180" spans="1:2" ht="19.899999999999999" customHeight="1" x14ac:dyDescent="0.25">
      <c r="A180" s="91"/>
      <c r="B180" s="91"/>
    </row>
    <row r="181" spans="1:2" ht="19.899999999999999" customHeight="1" x14ac:dyDescent="0.25">
      <c r="A181" s="91"/>
      <c r="B181" s="91"/>
    </row>
    <row r="182" spans="1:2" ht="19.899999999999999" customHeight="1" x14ac:dyDescent="0.25">
      <c r="A182" s="91"/>
      <c r="B182" s="91"/>
    </row>
    <row r="183" spans="1:2" ht="19.899999999999999" customHeight="1" x14ac:dyDescent="0.25">
      <c r="A183" s="91"/>
      <c r="B183" s="91"/>
    </row>
    <row r="184" spans="1:2" ht="19.899999999999999" customHeight="1" x14ac:dyDescent="0.25">
      <c r="A184" s="91"/>
      <c r="B184" s="91"/>
    </row>
    <row r="185" spans="1:2" ht="19.899999999999999" customHeight="1" x14ac:dyDescent="0.25">
      <c r="A185" s="91"/>
      <c r="B185" s="91"/>
    </row>
    <row r="186" spans="1:2" ht="19.899999999999999" customHeight="1" x14ac:dyDescent="0.25">
      <c r="A186" s="91"/>
      <c r="B186" s="91"/>
    </row>
    <row r="187" spans="1:2" ht="19.899999999999999" customHeight="1" x14ac:dyDescent="0.25">
      <c r="A187" s="91"/>
      <c r="B187" s="91"/>
    </row>
    <row r="188" spans="1:2" ht="19.899999999999999" customHeight="1" x14ac:dyDescent="0.25">
      <c r="A188" s="91"/>
      <c r="B188" s="91"/>
    </row>
    <row r="189" spans="1:2" ht="19.899999999999999" customHeight="1" x14ac:dyDescent="0.25">
      <c r="A189" s="91"/>
      <c r="B189" s="91"/>
    </row>
    <row r="190" spans="1:2" ht="19.899999999999999" customHeight="1" x14ac:dyDescent="0.25">
      <c r="A190" s="91"/>
      <c r="B190" s="91"/>
    </row>
    <row r="191" spans="1:2" ht="19.899999999999999" customHeight="1" x14ac:dyDescent="0.25">
      <c r="A191" s="91"/>
      <c r="B191" s="91"/>
    </row>
    <row r="192" spans="1:2" ht="19.899999999999999" customHeight="1" x14ac:dyDescent="0.25">
      <c r="A192" s="91"/>
      <c r="B192" s="91"/>
    </row>
    <row r="193" spans="1:2" ht="19.899999999999999" customHeight="1" x14ac:dyDescent="0.25">
      <c r="A193" s="91"/>
      <c r="B193" s="91"/>
    </row>
    <row r="194" spans="1:2" ht="19.899999999999999" customHeight="1" x14ac:dyDescent="0.25">
      <c r="A194" s="91"/>
      <c r="B194" s="91"/>
    </row>
    <row r="195" spans="1:2" ht="19.899999999999999" customHeight="1" x14ac:dyDescent="0.25">
      <c r="A195" s="91"/>
      <c r="B195" s="91"/>
    </row>
    <row r="196" spans="1:2" ht="19.899999999999999" customHeight="1" x14ac:dyDescent="0.25">
      <c r="A196" s="91"/>
      <c r="B196" s="91"/>
    </row>
    <row r="197" spans="1:2" ht="19.899999999999999" customHeight="1" x14ac:dyDescent="0.25">
      <c r="A197" s="91"/>
      <c r="B197" s="91"/>
    </row>
    <row r="198" spans="1:2" ht="19.899999999999999" customHeight="1" x14ac:dyDescent="0.25">
      <c r="A198" s="91"/>
      <c r="B198" s="91"/>
    </row>
    <row r="199" spans="1:2" ht="19.899999999999999" customHeight="1" x14ac:dyDescent="0.25">
      <c r="A199" s="91"/>
      <c r="B199" s="91"/>
    </row>
    <row r="200" spans="1:2" ht="19.899999999999999" customHeight="1" x14ac:dyDescent="0.25">
      <c r="A200" s="91"/>
      <c r="B200" s="91"/>
    </row>
    <row r="201" spans="1:2" ht="19.899999999999999" customHeight="1" x14ac:dyDescent="0.25">
      <c r="A201" s="91"/>
      <c r="B201" s="91"/>
    </row>
    <row r="202" spans="1:2" ht="19.899999999999999" customHeight="1" x14ac:dyDescent="0.25">
      <c r="A202" s="91"/>
      <c r="B202" s="91"/>
    </row>
    <row r="203" spans="1:2" ht="19.899999999999999" customHeight="1" x14ac:dyDescent="0.25">
      <c r="A203" s="91"/>
      <c r="B203" s="91"/>
    </row>
    <row r="204" spans="1:2" ht="19.899999999999999" customHeight="1" x14ac:dyDescent="0.25">
      <c r="A204" s="91"/>
      <c r="B204" s="91"/>
    </row>
    <row r="205" spans="1:2" ht="19.899999999999999" customHeight="1" x14ac:dyDescent="0.25">
      <c r="A205" s="91"/>
      <c r="B205" s="91"/>
    </row>
    <row r="206" spans="1:2" ht="19.899999999999999" customHeight="1" x14ac:dyDescent="0.25">
      <c r="A206" s="91"/>
      <c r="B206" s="91"/>
    </row>
    <row r="207" spans="1:2" ht="19.899999999999999" customHeight="1" x14ac:dyDescent="0.25">
      <c r="A207" s="91"/>
      <c r="B207" s="91"/>
    </row>
    <row r="208" spans="1:2" ht="19.899999999999999" customHeight="1" x14ac:dyDescent="0.25">
      <c r="A208" s="91"/>
      <c r="B208" s="91"/>
    </row>
    <row r="209" spans="1:2" ht="19.899999999999999" customHeight="1" x14ac:dyDescent="0.25">
      <c r="A209" s="91"/>
      <c r="B209" s="91"/>
    </row>
    <row r="210" spans="1:2" ht="19.899999999999999" customHeight="1" x14ac:dyDescent="0.25">
      <c r="A210" s="91"/>
      <c r="B210" s="91"/>
    </row>
    <row r="211" spans="1:2" ht="19.899999999999999" customHeight="1" x14ac:dyDescent="0.25">
      <c r="A211" s="91"/>
      <c r="B211" s="91"/>
    </row>
    <row r="212" spans="1:2" ht="19.899999999999999" customHeight="1" x14ac:dyDescent="0.25">
      <c r="A212" s="91"/>
      <c r="B212" s="91"/>
    </row>
    <row r="213" spans="1:2" ht="19.899999999999999" customHeight="1" x14ac:dyDescent="0.25">
      <c r="A213" s="91"/>
      <c r="B213" s="91"/>
    </row>
    <row r="214" spans="1:2" ht="19.899999999999999" customHeight="1" x14ac:dyDescent="0.25">
      <c r="A214" s="91"/>
      <c r="B214" s="91"/>
    </row>
    <row r="215" spans="1:2" ht="19.899999999999999" customHeight="1" x14ac:dyDescent="0.25">
      <c r="A215" s="91"/>
      <c r="B215" s="91"/>
    </row>
    <row r="216" spans="1:2" ht="19.899999999999999" customHeight="1" x14ac:dyDescent="0.25">
      <c r="A216" s="91"/>
      <c r="B216" s="91"/>
    </row>
    <row r="217" spans="1:2" ht="19.899999999999999" customHeight="1" x14ac:dyDescent="0.25">
      <c r="A217" s="91"/>
      <c r="B217" s="91"/>
    </row>
    <row r="218" spans="1:2" ht="19.899999999999999" customHeight="1" x14ac:dyDescent="0.25">
      <c r="A218" s="91"/>
      <c r="B218" s="91"/>
    </row>
    <row r="219" spans="1:2" ht="19.899999999999999" customHeight="1" x14ac:dyDescent="0.25">
      <c r="A219" s="91"/>
      <c r="B219" s="91"/>
    </row>
    <row r="220" spans="1:2" ht="19.899999999999999" customHeight="1" x14ac:dyDescent="0.25">
      <c r="A220" s="91"/>
      <c r="B220" s="91"/>
    </row>
    <row r="221" spans="1:2" ht="19.899999999999999" customHeight="1" x14ac:dyDescent="0.25">
      <c r="A221" s="91"/>
      <c r="B221" s="91"/>
    </row>
    <row r="222" spans="1:2" ht="19.899999999999999" customHeight="1" x14ac:dyDescent="0.25">
      <c r="A222" s="91"/>
      <c r="B222" s="91"/>
    </row>
    <row r="223" spans="1:2" ht="19.899999999999999" customHeight="1" x14ac:dyDescent="0.25">
      <c r="A223" s="91"/>
      <c r="B223" s="91"/>
    </row>
    <row r="224" spans="1:2" ht="19.899999999999999" customHeight="1" x14ac:dyDescent="0.25">
      <c r="A224" s="91"/>
      <c r="B224" s="91"/>
    </row>
    <row r="225" spans="1:2" ht="19.899999999999999" customHeight="1" x14ac:dyDescent="0.25">
      <c r="A225" s="91"/>
      <c r="B225" s="91"/>
    </row>
    <row r="226" spans="1:2" ht="19.899999999999999" customHeight="1" x14ac:dyDescent="0.25">
      <c r="A226" s="91"/>
      <c r="B226" s="91"/>
    </row>
    <row r="227" spans="1:2" ht="19.899999999999999" customHeight="1" x14ac:dyDescent="0.25">
      <c r="A227" s="91"/>
      <c r="B227" s="91"/>
    </row>
    <row r="228" spans="1:2" ht="19.899999999999999" customHeight="1" x14ac:dyDescent="0.25">
      <c r="A228" s="91"/>
      <c r="B228" s="91"/>
    </row>
    <row r="229" spans="1:2" ht="19.899999999999999" customHeight="1" x14ac:dyDescent="0.25">
      <c r="A229" s="91"/>
      <c r="B229" s="91"/>
    </row>
    <row r="230" spans="1:2" ht="19.899999999999999" customHeight="1" x14ac:dyDescent="0.25">
      <c r="A230" s="91"/>
      <c r="B230" s="91"/>
    </row>
    <row r="231" spans="1:2" ht="19.899999999999999" customHeight="1" x14ac:dyDescent="0.25">
      <c r="A231" s="91"/>
      <c r="B231" s="91"/>
    </row>
    <row r="232" spans="1:2" ht="19.899999999999999" customHeight="1" x14ac:dyDescent="0.25">
      <c r="A232" s="91"/>
      <c r="B232" s="91"/>
    </row>
    <row r="233" spans="1:2" ht="19.899999999999999" customHeight="1" x14ac:dyDescent="0.25">
      <c r="A233" s="91"/>
      <c r="B233" s="91"/>
    </row>
    <row r="234" spans="1:2" ht="19.899999999999999" customHeight="1" x14ac:dyDescent="0.25">
      <c r="A234" s="91"/>
      <c r="B234" s="91"/>
    </row>
    <row r="235" spans="1:2" ht="19.899999999999999" customHeight="1" x14ac:dyDescent="0.25">
      <c r="A235" s="91"/>
      <c r="B235" s="91"/>
    </row>
    <row r="236" spans="1:2" ht="19.899999999999999" customHeight="1" x14ac:dyDescent="0.25">
      <c r="A236" s="91"/>
      <c r="B236" s="91"/>
    </row>
    <row r="237" spans="1:2" ht="19.899999999999999" customHeight="1" x14ac:dyDescent="0.25">
      <c r="A237" s="91"/>
      <c r="B237" s="91"/>
    </row>
    <row r="238" spans="1:2" ht="19.899999999999999" customHeight="1" x14ac:dyDescent="0.25">
      <c r="A238" s="91"/>
      <c r="B238" s="91"/>
    </row>
    <row r="239" spans="1:2" ht="19.899999999999999" customHeight="1" x14ac:dyDescent="0.25">
      <c r="A239" s="91"/>
      <c r="B239" s="91"/>
    </row>
    <row r="240" spans="1:2" ht="19.899999999999999" customHeight="1" x14ac:dyDescent="0.25">
      <c r="A240" s="91"/>
      <c r="B240" s="91"/>
    </row>
    <row r="241" spans="1:2" ht="19.899999999999999" customHeight="1" x14ac:dyDescent="0.25">
      <c r="A241" s="91"/>
      <c r="B241" s="91"/>
    </row>
    <row r="242" spans="1:2" ht="19.899999999999999" customHeight="1" x14ac:dyDescent="0.25">
      <c r="A242" s="91"/>
      <c r="B242" s="91"/>
    </row>
    <row r="243" spans="1:2" ht="19.899999999999999" customHeight="1" x14ac:dyDescent="0.25">
      <c r="A243" s="91"/>
      <c r="B243" s="91"/>
    </row>
    <row r="244" spans="1:2" ht="19.899999999999999" customHeight="1" x14ac:dyDescent="0.25">
      <c r="A244" s="91"/>
      <c r="B244" s="91"/>
    </row>
    <row r="245" spans="1:2" ht="19.899999999999999" customHeight="1" x14ac:dyDescent="0.25">
      <c r="A245" s="91"/>
      <c r="B245" s="91"/>
    </row>
    <row r="246" spans="1:2" ht="19.899999999999999" customHeight="1" x14ac:dyDescent="0.25">
      <c r="A246" s="91"/>
      <c r="B246" s="91"/>
    </row>
    <row r="247" spans="1:2" ht="19.899999999999999" customHeight="1" x14ac:dyDescent="0.25">
      <c r="A247" s="91"/>
      <c r="B247" s="91"/>
    </row>
    <row r="248" spans="1:2" ht="19.899999999999999" customHeight="1" x14ac:dyDescent="0.25">
      <c r="A248" s="91"/>
      <c r="B248" s="91"/>
    </row>
    <row r="249" spans="1:2" ht="19.899999999999999" customHeight="1" x14ac:dyDescent="0.25">
      <c r="A249" s="91"/>
      <c r="B249" s="91"/>
    </row>
    <row r="250" spans="1:2" ht="19.899999999999999" customHeight="1" x14ac:dyDescent="0.25">
      <c r="A250" s="91"/>
      <c r="B250" s="91"/>
    </row>
    <row r="251" spans="1:2" ht="19.899999999999999" customHeight="1" x14ac:dyDescent="0.25">
      <c r="A251" s="91"/>
      <c r="B251" s="91"/>
    </row>
    <row r="252" spans="1:2" ht="19.899999999999999" customHeight="1" x14ac:dyDescent="0.25">
      <c r="A252" s="91"/>
      <c r="B252" s="91"/>
    </row>
    <row r="253" spans="1:2" ht="19.899999999999999" customHeight="1" x14ac:dyDescent="0.25">
      <c r="A253" s="91"/>
      <c r="B253" s="91"/>
    </row>
    <row r="254" spans="1:2" ht="19.899999999999999" customHeight="1" x14ac:dyDescent="0.25">
      <c r="A254" s="91"/>
      <c r="B254" s="91"/>
    </row>
    <row r="255" spans="1:2" ht="19.899999999999999" customHeight="1" x14ac:dyDescent="0.25">
      <c r="A255" s="91"/>
      <c r="B255" s="91"/>
    </row>
    <row r="256" spans="1:2" ht="19.899999999999999" customHeight="1" x14ac:dyDescent="0.25">
      <c r="A256" s="91"/>
      <c r="B256" s="91"/>
    </row>
    <row r="257" spans="1:2" ht="19.899999999999999" customHeight="1" x14ac:dyDescent="0.25">
      <c r="A257" s="91"/>
      <c r="B257" s="91"/>
    </row>
    <row r="258" spans="1:2" ht="19.899999999999999" customHeight="1" x14ac:dyDescent="0.25">
      <c r="A258" s="91"/>
      <c r="B258" s="91"/>
    </row>
    <row r="259" spans="1:2" ht="19.899999999999999" customHeight="1" x14ac:dyDescent="0.25">
      <c r="A259" s="91"/>
      <c r="B259" s="91"/>
    </row>
    <row r="260" spans="1:2" ht="19.899999999999999" customHeight="1" x14ac:dyDescent="0.25">
      <c r="A260" s="91"/>
      <c r="B260" s="91"/>
    </row>
    <row r="261" spans="1:2" ht="19.899999999999999" customHeight="1" x14ac:dyDescent="0.25">
      <c r="A261" s="91"/>
      <c r="B261" s="91"/>
    </row>
    <row r="262" spans="1:2" ht="19.899999999999999" customHeight="1" x14ac:dyDescent="0.25">
      <c r="A262" s="91"/>
      <c r="B262" s="91"/>
    </row>
    <row r="263" spans="1:2" ht="19.899999999999999" customHeight="1" x14ac:dyDescent="0.25">
      <c r="A263" s="91"/>
      <c r="B263" s="91"/>
    </row>
    <row r="264" spans="1:2" ht="19.899999999999999" customHeight="1" x14ac:dyDescent="0.25">
      <c r="A264" s="91"/>
      <c r="B264" s="91"/>
    </row>
    <row r="265" spans="1:2" ht="19.899999999999999" customHeight="1" x14ac:dyDescent="0.25">
      <c r="A265" s="91"/>
      <c r="B265" s="91"/>
    </row>
    <row r="266" spans="1:2" ht="19.899999999999999" customHeight="1" x14ac:dyDescent="0.25">
      <c r="A266" s="91"/>
      <c r="B266" s="91"/>
    </row>
    <row r="267" spans="1:2" ht="19.899999999999999" customHeight="1" x14ac:dyDescent="0.25">
      <c r="A267" s="91"/>
      <c r="B267" s="91"/>
    </row>
    <row r="268" spans="1:2" ht="19.899999999999999" customHeight="1" x14ac:dyDescent="0.25">
      <c r="A268" s="91"/>
      <c r="B268" s="91"/>
    </row>
    <row r="269" spans="1:2" ht="19.899999999999999" customHeight="1" x14ac:dyDescent="0.25">
      <c r="A269" s="91"/>
      <c r="B269" s="91"/>
    </row>
    <row r="270" spans="1:2" ht="19.899999999999999" customHeight="1" x14ac:dyDescent="0.25">
      <c r="A270" s="91"/>
      <c r="B270" s="91"/>
    </row>
    <row r="271" spans="1:2" ht="19.899999999999999" customHeight="1" x14ac:dyDescent="0.25">
      <c r="A271" s="91"/>
      <c r="B271" s="91"/>
    </row>
    <row r="272" spans="1:2" ht="19.899999999999999" customHeight="1" x14ac:dyDescent="0.25">
      <c r="A272" s="91"/>
      <c r="B272" s="91"/>
    </row>
    <row r="273" spans="1:2" ht="19.899999999999999" customHeight="1" x14ac:dyDescent="0.25">
      <c r="A273" s="91"/>
      <c r="B273" s="91"/>
    </row>
    <row r="274" spans="1:2" ht="19.899999999999999" customHeight="1" x14ac:dyDescent="0.25">
      <c r="A274" s="91"/>
      <c r="B274" s="91"/>
    </row>
    <row r="275" spans="1:2" ht="19.899999999999999" customHeight="1" x14ac:dyDescent="0.25">
      <c r="A275" s="91"/>
      <c r="B275" s="91"/>
    </row>
    <row r="276" spans="1:2" ht="19.899999999999999" customHeight="1" x14ac:dyDescent="0.25">
      <c r="A276" s="91"/>
      <c r="B276" s="91"/>
    </row>
    <row r="277" spans="1:2" ht="19.899999999999999" customHeight="1" x14ac:dyDescent="0.25">
      <c r="A277" s="91"/>
      <c r="B277" s="91"/>
    </row>
    <row r="278" spans="1:2" ht="19.899999999999999" customHeight="1" x14ac:dyDescent="0.25">
      <c r="A278" s="91"/>
      <c r="B278" s="91"/>
    </row>
    <row r="279" spans="1:2" ht="19.899999999999999" customHeight="1" x14ac:dyDescent="0.25">
      <c r="A279" s="91"/>
      <c r="B279" s="91"/>
    </row>
    <row r="280" spans="1:2" ht="19.899999999999999" customHeight="1" x14ac:dyDescent="0.25">
      <c r="A280" s="91"/>
      <c r="B280" s="91"/>
    </row>
    <row r="281" spans="1:2" ht="19.899999999999999" customHeight="1" x14ac:dyDescent="0.25">
      <c r="A281" s="91"/>
      <c r="B281" s="91"/>
    </row>
    <row r="282" spans="1:2" ht="19.899999999999999" customHeight="1" x14ac:dyDescent="0.25">
      <c r="A282" s="91"/>
      <c r="B282" s="91"/>
    </row>
    <row r="283" spans="1:2" ht="19.899999999999999" customHeight="1" x14ac:dyDescent="0.25">
      <c r="A283" s="91"/>
      <c r="B283" s="91"/>
    </row>
    <row r="284" spans="1:2" ht="19.899999999999999" customHeight="1" x14ac:dyDescent="0.25">
      <c r="A284" s="91"/>
      <c r="B284" s="91"/>
    </row>
    <row r="285" spans="1:2" ht="19.899999999999999" customHeight="1" x14ac:dyDescent="0.25">
      <c r="A285" s="91"/>
      <c r="B285" s="91"/>
    </row>
    <row r="286" spans="1:2" ht="19.899999999999999" customHeight="1" x14ac:dyDescent="0.25">
      <c r="A286" s="91"/>
      <c r="B286" s="91"/>
    </row>
    <row r="287" spans="1:2" ht="19.899999999999999" customHeight="1" x14ac:dyDescent="0.25">
      <c r="A287" s="91"/>
      <c r="B287" s="91"/>
    </row>
    <row r="288" spans="1:2" ht="19.899999999999999" customHeight="1" x14ac:dyDescent="0.25">
      <c r="A288" s="91"/>
      <c r="B288" s="91"/>
    </row>
    <row r="289" spans="1:2" ht="19.899999999999999" customHeight="1" x14ac:dyDescent="0.25">
      <c r="A289" s="91"/>
      <c r="B289" s="91"/>
    </row>
    <row r="290" spans="1:2" ht="19.899999999999999" customHeight="1" x14ac:dyDescent="0.25">
      <c r="A290" s="91"/>
      <c r="B290" s="91"/>
    </row>
    <row r="291" spans="1:2" ht="19.899999999999999" customHeight="1" x14ac:dyDescent="0.25">
      <c r="A291" s="91"/>
      <c r="B291" s="91"/>
    </row>
    <row r="292" spans="1:2" ht="19.899999999999999" customHeight="1" x14ac:dyDescent="0.25">
      <c r="A292" s="91"/>
      <c r="B292" s="91"/>
    </row>
    <row r="293" spans="1:2" ht="19.899999999999999" customHeight="1" x14ac:dyDescent="0.25">
      <c r="A293" s="91"/>
      <c r="B293" s="91"/>
    </row>
    <row r="294" spans="1:2" ht="19.899999999999999" customHeight="1" x14ac:dyDescent="0.25">
      <c r="A294" s="91"/>
      <c r="B294" s="91"/>
    </row>
    <row r="295" spans="1:2" ht="19.899999999999999" customHeight="1" x14ac:dyDescent="0.25">
      <c r="A295" s="91"/>
      <c r="B295" s="91"/>
    </row>
    <row r="296" spans="1:2" ht="19.899999999999999" customHeight="1" x14ac:dyDescent="0.25">
      <c r="A296" s="91"/>
      <c r="B296" s="91"/>
    </row>
    <row r="297" spans="1:2" ht="19.899999999999999" customHeight="1" x14ac:dyDescent="0.25">
      <c r="A297" s="91"/>
      <c r="B297" s="91"/>
    </row>
    <row r="298" spans="1:2" ht="19.899999999999999" customHeight="1" x14ac:dyDescent="0.25">
      <c r="A298" s="91"/>
      <c r="B298" s="91"/>
    </row>
    <row r="299" spans="1:2" ht="19.899999999999999" customHeight="1" x14ac:dyDescent="0.25">
      <c r="A299" s="91"/>
      <c r="B299" s="91"/>
    </row>
    <row r="300" spans="1:2" ht="19.899999999999999" customHeight="1" x14ac:dyDescent="0.25">
      <c r="A300" s="91"/>
      <c r="B300" s="91"/>
    </row>
    <row r="301" spans="1:2" ht="19.899999999999999" customHeight="1" x14ac:dyDescent="0.25">
      <c r="A301" s="91"/>
      <c r="B301" s="91"/>
    </row>
    <row r="302" spans="1:2" ht="19.899999999999999" customHeight="1" x14ac:dyDescent="0.25">
      <c r="A302" s="91"/>
      <c r="B302" s="91"/>
    </row>
    <row r="303" spans="1:2" ht="19.899999999999999" customHeight="1" x14ac:dyDescent="0.25">
      <c r="A303" s="91"/>
      <c r="B303" s="91"/>
    </row>
    <row r="304" spans="1:2" ht="19.899999999999999" customHeight="1" x14ac:dyDescent="0.25">
      <c r="A304" s="91"/>
      <c r="B304" s="91"/>
    </row>
    <row r="305" spans="1:2" ht="19.899999999999999" customHeight="1" x14ac:dyDescent="0.25">
      <c r="A305" s="91"/>
      <c r="B305" s="91"/>
    </row>
    <row r="306" spans="1:2" ht="19.899999999999999" customHeight="1" x14ac:dyDescent="0.25">
      <c r="A306" s="91"/>
      <c r="B306" s="91"/>
    </row>
    <row r="307" spans="1:2" ht="19.899999999999999" customHeight="1" x14ac:dyDescent="0.25">
      <c r="A307" s="91"/>
      <c r="B307" s="91"/>
    </row>
    <row r="308" spans="1:2" ht="19.899999999999999" customHeight="1" x14ac:dyDescent="0.25">
      <c r="A308" s="91"/>
      <c r="B308" s="91"/>
    </row>
    <row r="309" spans="1:2" ht="19.899999999999999" customHeight="1" x14ac:dyDescent="0.25">
      <c r="A309" s="91"/>
      <c r="B309" s="91"/>
    </row>
    <row r="310" spans="1:2" ht="19.899999999999999" customHeight="1" x14ac:dyDescent="0.25">
      <c r="A310" s="91"/>
      <c r="B310" s="91"/>
    </row>
    <row r="311" spans="1:2" ht="19.899999999999999" customHeight="1" x14ac:dyDescent="0.25">
      <c r="A311" s="91"/>
      <c r="B311" s="91"/>
    </row>
    <row r="312" spans="1:2" ht="19.899999999999999" customHeight="1" x14ac:dyDescent="0.25">
      <c r="A312" s="91"/>
      <c r="B312" s="91"/>
    </row>
    <row r="313" spans="1:2" ht="19.899999999999999" customHeight="1" x14ac:dyDescent="0.25">
      <c r="A313" s="91"/>
      <c r="B313" s="91"/>
    </row>
    <row r="314" spans="1:2" ht="19.899999999999999" customHeight="1" x14ac:dyDescent="0.25">
      <c r="A314" s="91"/>
      <c r="B314" s="91"/>
    </row>
    <row r="315" spans="1:2" ht="19.899999999999999" customHeight="1" x14ac:dyDescent="0.25">
      <c r="A315" s="91"/>
      <c r="B315" s="91"/>
    </row>
    <row r="316" spans="1:2" ht="19.899999999999999" customHeight="1" x14ac:dyDescent="0.25">
      <c r="A316" s="91"/>
      <c r="B316" s="91"/>
    </row>
    <row r="317" spans="1:2" ht="19.899999999999999" customHeight="1" x14ac:dyDescent="0.25">
      <c r="A317" s="91"/>
      <c r="B317" s="91"/>
    </row>
    <row r="318" spans="1:2" ht="19.899999999999999" customHeight="1" x14ac:dyDescent="0.25">
      <c r="A318" s="91"/>
      <c r="B318" s="91"/>
    </row>
    <row r="319" spans="1:2" ht="19.899999999999999" customHeight="1" x14ac:dyDescent="0.25">
      <c r="A319" s="91"/>
      <c r="B319" s="91"/>
    </row>
    <row r="320" spans="1:2" ht="19.899999999999999" customHeight="1" x14ac:dyDescent="0.25">
      <c r="A320" s="91"/>
      <c r="B320" s="91"/>
    </row>
    <row r="321" spans="1:2" ht="19.899999999999999" customHeight="1" x14ac:dyDescent="0.25">
      <c r="A321" s="91"/>
      <c r="B321" s="91"/>
    </row>
    <row r="322" spans="1:2" ht="19.899999999999999" customHeight="1" x14ac:dyDescent="0.25">
      <c r="A322" s="91"/>
      <c r="B322" s="91"/>
    </row>
    <row r="323" spans="1:2" ht="19.899999999999999" customHeight="1" x14ac:dyDescent="0.25">
      <c r="A323" s="91"/>
      <c r="B323" s="91"/>
    </row>
    <row r="324" spans="1:2" ht="19.899999999999999" customHeight="1" x14ac:dyDescent="0.25">
      <c r="A324" s="91"/>
      <c r="B324" s="91"/>
    </row>
    <row r="325" spans="1:2" ht="19.899999999999999" customHeight="1" x14ac:dyDescent="0.25">
      <c r="A325" s="91"/>
      <c r="B325" s="91"/>
    </row>
    <row r="326" spans="1:2" ht="19.899999999999999" customHeight="1" x14ac:dyDescent="0.25">
      <c r="A326" s="91"/>
      <c r="B326" s="91"/>
    </row>
    <row r="327" spans="1:2" ht="19.899999999999999" customHeight="1" x14ac:dyDescent="0.25">
      <c r="A327" s="91"/>
      <c r="B327" s="91"/>
    </row>
    <row r="328" spans="1:2" ht="19.899999999999999" customHeight="1" x14ac:dyDescent="0.25">
      <c r="A328" s="91"/>
      <c r="B328" s="91"/>
    </row>
    <row r="329" spans="1:2" ht="19.899999999999999" customHeight="1" x14ac:dyDescent="0.25">
      <c r="A329" s="91"/>
      <c r="B329" s="91"/>
    </row>
    <row r="330" spans="1:2" ht="19.899999999999999" customHeight="1" x14ac:dyDescent="0.25">
      <c r="A330" s="91"/>
      <c r="B330" s="91"/>
    </row>
    <row r="331" spans="1:2" ht="19.899999999999999" customHeight="1" x14ac:dyDescent="0.25">
      <c r="A331" s="91"/>
      <c r="B331" s="91"/>
    </row>
    <row r="332" spans="1:2" ht="19.899999999999999" customHeight="1" x14ac:dyDescent="0.25">
      <c r="A332" s="91"/>
      <c r="B332" s="91"/>
    </row>
    <row r="333" spans="1:2" ht="19.899999999999999" customHeight="1" x14ac:dyDescent="0.25">
      <c r="A333" s="91"/>
      <c r="B333" s="91"/>
    </row>
    <row r="334" spans="1:2" ht="19.899999999999999" customHeight="1" x14ac:dyDescent="0.25">
      <c r="A334" s="91"/>
      <c r="B334" s="91"/>
    </row>
    <row r="335" spans="1:2" ht="19.899999999999999" customHeight="1" x14ac:dyDescent="0.25">
      <c r="A335" s="91"/>
      <c r="B335" s="91"/>
    </row>
    <row r="336" spans="1:2" ht="19.899999999999999" customHeight="1" x14ac:dyDescent="0.25">
      <c r="A336" s="91"/>
      <c r="B336" s="91"/>
    </row>
    <row r="337" spans="1:2" ht="19.899999999999999" customHeight="1" x14ac:dyDescent="0.25">
      <c r="A337" s="91"/>
      <c r="B337" s="91"/>
    </row>
    <row r="338" spans="1:2" ht="19.899999999999999" customHeight="1" x14ac:dyDescent="0.25">
      <c r="A338" s="91"/>
      <c r="B338" s="91"/>
    </row>
    <row r="339" spans="1:2" ht="19.899999999999999" customHeight="1" x14ac:dyDescent="0.25">
      <c r="A339" s="91"/>
      <c r="B339" s="91"/>
    </row>
    <row r="340" spans="1:2" ht="19.899999999999999" customHeight="1" x14ac:dyDescent="0.25">
      <c r="A340" s="91"/>
      <c r="B340" s="91"/>
    </row>
    <row r="341" spans="1:2" ht="19.899999999999999" customHeight="1" x14ac:dyDescent="0.25">
      <c r="A341" s="91"/>
      <c r="B341" s="91"/>
    </row>
    <row r="342" spans="1:2" ht="19.899999999999999" customHeight="1" x14ac:dyDescent="0.25">
      <c r="A342" s="91"/>
      <c r="B342" s="91"/>
    </row>
    <row r="343" spans="1:2" ht="19.899999999999999" customHeight="1" x14ac:dyDescent="0.25">
      <c r="A343" s="91"/>
      <c r="B343" s="91"/>
    </row>
    <row r="344" spans="1:2" ht="19.899999999999999" customHeight="1" x14ac:dyDescent="0.25">
      <c r="A344" s="91"/>
      <c r="B344" s="91"/>
    </row>
    <row r="345" spans="1:2" ht="19.899999999999999" customHeight="1" x14ac:dyDescent="0.25">
      <c r="A345" s="91"/>
      <c r="B345" s="91"/>
    </row>
    <row r="346" spans="1:2" ht="19.899999999999999" customHeight="1" x14ac:dyDescent="0.25">
      <c r="A346" s="91"/>
      <c r="B346" s="91"/>
    </row>
    <row r="347" spans="1:2" ht="19.899999999999999" customHeight="1" x14ac:dyDescent="0.25">
      <c r="A347" s="91"/>
      <c r="B347" s="91"/>
    </row>
    <row r="348" spans="1:2" ht="19.899999999999999" customHeight="1" x14ac:dyDescent="0.25">
      <c r="A348" s="91"/>
      <c r="B348" s="91"/>
    </row>
    <row r="349" spans="1:2" ht="19.899999999999999" customHeight="1" x14ac:dyDescent="0.25">
      <c r="A349" s="91"/>
      <c r="B349" s="91"/>
    </row>
    <row r="350" spans="1:2" ht="19.899999999999999" customHeight="1" x14ac:dyDescent="0.25">
      <c r="A350" s="91"/>
      <c r="B350" s="91"/>
    </row>
    <row r="351" spans="1:2" ht="19.899999999999999" customHeight="1" x14ac:dyDescent="0.25">
      <c r="A351" s="91"/>
      <c r="B351" s="91"/>
    </row>
    <row r="352" spans="1:2" ht="19.899999999999999" customHeight="1" x14ac:dyDescent="0.25">
      <c r="A352" s="91"/>
      <c r="B352" s="91"/>
    </row>
    <row r="353" spans="1:2" ht="19.899999999999999" customHeight="1" x14ac:dyDescent="0.25">
      <c r="A353" s="91"/>
      <c r="B353" s="91"/>
    </row>
    <row r="354" spans="1:2" ht="19.899999999999999" customHeight="1" x14ac:dyDescent="0.25">
      <c r="A354" s="91"/>
      <c r="B354" s="91"/>
    </row>
    <row r="355" spans="1:2" ht="19.899999999999999" customHeight="1" x14ac:dyDescent="0.25">
      <c r="A355" s="91"/>
      <c r="B355" s="91"/>
    </row>
    <row r="356" spans="1:2" ht="19.899999999999999" customHeight="1" x14ac:dyDescent="0.25">
      <c r="A356" s="91"/>
      <c r="B356" s="91"/>
    </row>
    <row r="357" spans="1:2" ht="19.899999999999999" customHeight="1" x14ac:dyDescent="0.25">
      <c r="A357" s="91"/>
      <c r="B357" s="91"/>
    </row>
    <row r="358" spans="1:2" ht="19.899999999999999" customHeight="1" x14ac:dyDescent="0.25">
      <c r="A358" s="91"/>
      <c r="B358" s="91"/>
    </row>
    <row r="359" spans="1:2" ht="19.899999999999999" customHeight="1" x14ac:dyDescent="0.25">
      <c r="A359" s="91"/>
      <c r="B359" s="91"/>
    </row>
    <row r="360" spans="1:2" ht="19.899999999999999" customHeight="1" x14ac:dyDescent="0.25">
      <c r="A360" s="91"/>
      <c r="B360" s="91"/>
    </row>
    <row r="361" spans="1:2" ht="19.899999999999999" customHeight="1" x14ac:dyDescent="0.25">
      <c r="A361" s="91"/>
      <c r="B361" s="91"/>
    </row>
    <row r="362" spans="1:2" ht="19.899999999999999" customHeight="1" x14ac:dyDescent="0.25">
      <c r="A362" s="91"/>
      <c r="B362" s="91"/>
    </row>
    <row r="363" spans="1:2" ht="19.899999999999999" customHeight="1" x14ac:dyDescent="0.25">
      <c r="A363" s="91"/>
      <c r="B363" s="91"/>
    </row>
    <row r="364" spans="1:2" ht="19.899999999999999" customHeight="1" x14ac:dyDescent="0.25">
      <c r="A364" s="91"/>
      <c r="B364" s="91"/>
    </row>
    <row r="365" spans="1:2" ht="19.899999999999999" customHeight="1" x14ac:dyDescent="0.25">
      <c r="A365" s="91"/>
      <c r="B365" s="91"/>
    </row>
    <row r="366" spans="1:2" ht="19.899999999999999" customHeight="1" x14ac:dyDescent="0.25">
      <c r="A366" s="91"/>
      <c r="B366" s="91"/>
    </row>
    <row r="367" spans="1:2" ht="19.899999999999999" customHeight="1" x14ac:dyDescent="0.25">
      <c r="A367" s="91"/>
      <c r="B367" s="91"/>
    </row>
    <row r="368" spans="1:2" ht="19.899999999999999" customHeight="1" x14ac:dyDescent="0.25">
      <c r="A368" s="91"/>
      <c r="B368" s="91"/>
    </row>
    <row r="369" spans="1:2" ht="19.899999999999999" customHeight="1" x14ac:dyDescent="0.25">
      <c r="A369" s="91"/>
      <c r="B369" s="91"/>
    </row>
    <row r="370" spans="1:2" ht="19.899999999999999" customHeight="1" x14ac:dyDescent="0.25">
      <c r="A370" s="91"/>
      <c r="B370" s="91"/>
    </row>
    <row r="371" spans="1:2" ht="19.899999999999999" customHeight="1" x14ac:dyDescent="0.25">
      <c r="A371" s="91"/>
      <c r="B371" s="91"/>
    </row>
    <row r="372" spans="1:2" ht="19.899999999999999" customHeight="1" x14ac:dyDescent="0.25">
      <c r="A372" s="91"/>
      <c r="B372" s="91"/>
    </row>
    <row r="373" spans="1:2" ht="19.899999999999999" customHeight="1" x14ac:dyDescent="0.25">
      <c r="A373" s="91"/>
      <c r="B373" s="91"/>
    </row>
    <row r="374" spans="1:2" ht="19.899999999999999" customHeight="1" x14ac:dyDescent="0.25">
      <c r="A374" s="91"/>
      <c r="B374" s="91"/>
    </row>
    <row r="375" spans="1:2" ht="19.899999999999999" customHeight="1" x14ac:dyDescent="0.25">
      <c r="A375" s="91"/>
      <c r="B375" s="91"/>
    </row>
    <row r="376" spans="1:2" ht="19.899999999999999" customHeight="1" x14ac:dyDescent="0.25">
      <c r="A376" s="91"/>
      <c r="B376" s="91"/>
    </row>
    <row r="377" spans="1:2" ht="19.899999999999999" customHeight="1" x14ac:dyDescent="0.25">
      <c r="A377" s="91"/>
      <c r="B377" s="91"/>
    </row>
    <row r="378" spans="1:2" ht="19.899999999999999" customHeight="1" x14ac:dyDescent="0.25">
      <c r="A378" s="91"/>
      <c r="B378" s="91"/>
    </row>
    <row r="379" spans="1:2" ht="19.899999999999999" customHeight="1" x14ac:dyDescent="0.25">
      <c r="A379" s="91"/>
      <c r="B379" s="91"/>
    </row>
    <row r="380" spans="1:2" ht="19.899999999999999" customHeight="1" x14ac:dyDescent="0.25">
      <c r="A380" s="91"/>
      <c r="B380" s="91"/>
    </row>
    <row r="381" spans="1:2" ht="19.899999999999999" customHeight="1" x14ac:dyDescent="0.25">
      <c r="A381" s="91"/>
      <c r="B381" s="91"/>
    </row>
    <row r="382" spans="1:2" ht="19.899999999999999" customHeight="1" x14ac:dyDescent="0.25">
      <c r="A382" s="91"/>
      <c r="B382" s="91"/>
    </row>
    <row r="383" spans="1:2" ht="19.899999999999999" customHeight="1" x14ac:dyDescent="0.25">
      <c r="A383" s="91"/>
      <c r="B383" s="91"/>
    </row>
    <row r="384" spans="1:2" ht="19.899999999999999" customHeight="1" x14ac:dyDescent="0.25">
      <c r="A384" s="91"/>
      <c r="B384" s="91"/>
    </row>
    <row r="385" spans="1:2" ht="19.899999999999999" customHeight="1" x14ac:dyDescent="0.25">
      <c r="A385" s="91"/>
      <c r="B385" s="91"/>
    </row>
    <row r="386" spans="1:2" ht="19.899999999999999" customHeight="1" x14ac:dyDescent="0.25">
      <c r="A386" s="91"/>
      <c r="B386" s="91"/>
    </row>
    <row r="387" spans="1:2" ht="19.899999999999999" customHeight="1" x14ac:dyDescent="0.25">
      <c r="A387" s="91"/>
      <c r="B387" s="91"/>
    </row>
    <row r="388" spans="1:2" ht="19.899999999999999" customHeight="1" x14ac:dyDescent="0.25">
      <c r="A388" s="91"/>
      <c r="B388" s="91"/>
    </row>
    <row r="389" spans="1:2" ht="19.899999999999999" customHeight="1" x14ac:dyDescent="0.25">
      <c r="A389" s="91"/>
      <c r="B389" s="91"/>
    </row>
    <row r="390" spans="1:2" ht="19.899999999999999" customHeight="1" x14ac:dyDescent="0.25">
      <c r="A390" s="91"/>
      <c r="B390" s="91"/>
    </row>
    <row r="391" spans="1:2" ht="19.899999999999999" customHeight="1" x14ac:dyDescent="0.25">
      <c r="A391" s="91"/>
      <c r="B391" s="91"/>
    </row>
    <row r="392" spans="1:2" ht="19.899999999999999" customHeight="1" x14ac:dyDescent="0.25">
      <c r="A392" s="91"/>
      <c r="B392" s="91"/>
    </row>
    <row r="393" spans="1:2" ht="19.899999999999999" customHeight="1" x14ac:dyDescent="0.25">
      <c r="A393" s="91"/>
      <c r="B393" s="91"/>
    </row>
    <row r="394" spans="1:2" ht="19.899999999999999" customHeight="1" x14ac:dyDescent="0.25">
      <c r="A394" s="91"/>
      <c r="B394" s="91"/>
    </row>
    <row r="395" spans="1:2" ht="19.899999999999999" customHeight="1" x14ac:dyDescent="0.25">
      <c r="A395" s="91"/>
      <c r="B395" s="91"/>
    </row>
    <row r="396" spans="1:2" ht="19.899999999999999" customHeight="1" x14ac:dyDescent="0.25">
      <c r="A396" s="91"/>
      <c r="B396" s="91"/>
    </row>
    <row r="397" spans="1:2" ht="19.899999999999999" customHeight="1" x14ac:dyDescent="0.25">
      <c r="A397" s="91"/>
      <c r="B397" s="91"/>
    </row>
    <row r="398" spans="1:2" ht="19.899999999999999" customHeight="1" x14ac:dyDescent="0.25">
      <c r="A398" s="91"/>
      <c r="B398" s="91"/>
    </row>
    <row r="399" spans="1:2" ht="19.899999999999999" customHeight="1" x14ac:dyDescent="0.25">
      <c r="A399" s="91"/>
      <c r="B399" s="91"/>
    </row>
    <row r="400" spans="1:2" ht="19.899999999999999" customHeight="1" x14ac:dyDescent="0.25">
      <c r="A400" s="91"/>
      <c r="B400" s="91"/>
    </row>
    <row r="401" spans="1:2" ht="19.899999999999999" customHeight="1" x14ac:dyDescent="0.25">
      <c r="A401" s="91"/>
      <c r="B401" s="91"/>
    </row>
    <row r="402" spans="1:2" ht="19.899999999999999" customHeight="1" x14ac:dyDescent="0.25">
      <c r="A402" s="91"/>
      <c r="B402" s="91"/>
    </row>
    <row r="403" spans="1:2" ht="19.899999999999999" customHeight="1" x14ac:dyDescent="0.25">
      <c r="A403" s="91"/>
      <c r="B403" s="91"/>
    </row>
    <row r="404" spans="1:2" ht="19.899999999999999" customHeight="1" x14ac:dyDescent="0.25">
      <c r="A404" s="91"/>
      <c r="B404" s="91"/>
    </row>
    <row r="405" spans="1:2" ht="19.899999999999999" customHeight="1" x14ac:dyDescent="0.25">
      <c r="A405" s="91"/>
      <c r="B405" s="91"/>
    </row>
    <row r="406" spans="1:2" ht="19.899999999999999" customHeight="1" x14ac:dyDescent="0.25">
      <c r="A406" s="91"/>
      <c r="B406" s="91"/>
    </row>
    <row r="407" spans="1:2" ht="19.899999999999999" customHeight="1" x14ac:dyDescent="0.25">
      <c r="A407" s="91"/>
      <c r="B407" s="91"/>
    </row>
    <row r="408" spans="1:2" ht="19.899999999999999" customHeight="1" x14ac:dyDescent="0.25">
      <c r="A408" s="91"/>
      <c r="B408" s="91"/>
    </row>
    <row r="409" spans="1:2" ht="19.899999999999999" customHeight="1" x14ac:dyDescent="0.25">
      <c r="A409" s="91"/>
      <c r="B409" s="91"/>
    </row>
    <row r="410" spans="1:2" ht="19.899999999999999" customHeight="1" x14ac:dyDescent="0.25">
      <c r="A410" s="91"/>
      <c r="B410" s="91"/>
    </row>
    <row r="411" spans="1:2" ht="19.899999999999999" customHeight="1" x14ac:dyDescent="0.25">
      <c r="A411" s="91"/>
      <c r="B411" s="91"/>
    </row>
    <row r="412" spans="1:2" ht="19.899999999999999" customHeight="1" x14ac:dyDescent="0.25">
      <c r="A412" s="91"/>
      <c r="B412" s="91"/>
    </row>
    <row r="413" spans="1:2" ht="19.899999999999999" customHeight="1" x14ac:dyDescent="0.25">
      <c r="A413" s="91"/>
      <c r="B413" s="91"/>
    </row>
    <row r="414" spans="1:2" ht="19.899999999999999" customHeight="1" x14ac:dyDescent="0.25">
      <c r="A414" s="91"/>
      <c r="B414" s="91"/>
    </row>
    <row r="415" spans="1:2" ht="19.899999999999999" customHeight="1" x14ac:dyDescent="0.25">
      <c r="A415" s="91"/>
      <c r="B415" s="91"/>
    </row>
    <row r="416" spans="1:2" ht="19.899999999999999" customHeight="1" x14ac:dyDescent="0.25">
      <c r="A416" s="91"/>
      <c r="B416" s="91"/>
    </row>
    <row r="417" spans="1:2" ht="19.899999999999999" customHeight="1" x14ac:dyDescent="0.25">
      <c r="A417" s="91"/>
      <c r="B417" s="91"/>
    </row>
    <row r="418" spans="1:2" ht="19.899999999999999" customHeight="1" x14ac:dyDescent="0.25">
      <c r="A418" s="91"/>
      <c r="B418" s="91"/>
    </row>
    <row r="419" spans="1:2" ht="19.899999999999999" customHeight="1" x14ac:dyDescent="0.25">
      <c r="A419" s="91"/>
      <c r="B419" s="91"/>
    </row>
    <row r="420" spans="1:2" ht="19.899999999999999" customHeight="1" x14ac:dyDescent="0.25">
      <c r="A420" s="91"/>
      <c r="B420" s="91"/>
    </row>
    <row r="421" spans="1:2" ht="19.899999999999999" customHeight="1" x14ac:dyDescent="0.25">
      <c r="A421" s="91"/>
      <c r="B421" s="91"/>
    </row>
    <row r="422" spans="1:2" ht="19.899999999999999" customHeight="1" x14ac:dyDescent="0.25">
      <c r="A422" s="91"/>
      <c r="B422" s="91"/>
    </row>
    <row r="423" spans="1:2" ht="19.899999999999999" customHeight="1" x14ac:dyDescent="0.25">
      <c r="A423" s="91"/>
      <c r="B423" s="91"/>
    </row>
    <row r="424" spans="1:2" ht="19.899999999999999" customHeight="1" x14ac:dyDescent="0.25">
      <c r="A424" s="91"/>
      <c r="B424" s="91"/>
    </row>
    <row r="425" spans="1:2" ht="19.899999999999999" customHeight="1" x14ac:dyDescent="0.25">
      <c r="A425" s="91"/>
      <c r="B425" s="91"/>
    </row>
    <row r="426" spans="1:2" ht="19.899999999999999" customHeight="1" x14ac:dyDescent="0.25">
      <c r="A426" s="91"/>
      <c r="B426" s="91"/>
    </row>
    <row r="427" spans="1:2" ht="19.899999999999999" customHeight="1" x14ac:dyDescent="0.25">
      <c r="A427" s="91"/>
      <c r="B427" s="91"/>
    </row>
    <row r="428" spans="1:2" ht="19.899999999999999" customHeight="1" x14ac:dyDescent="0.25">
      <c r="A428" s="91"/>
      <c r="B428" s="91"/>
    </row>
    <row r="429" spans="1:2" ht="19.899999999999999" customHeight="1" x14ac:dyDescent="0.25">
      <c r="A429" s="91"/>
      <c r="B429" s="91"/>
    </row>
    <row r="430" spans="1:2" ht="19.899999999999999" customHeight="1" x14ac:dyDescent="0.25">
      <c r="A430" s="91"/>
      <c r="B430" s="91"/>
    </row>
    <row r="431" spans="1:2" ht="19.899999999999999" customHeight="1" x14ac:dyDescent="0.25">
      <c r="A431" s="91"/>
      <c r="B431" s="91"/>
    </row>
    <row r="432" spans="1:2" ht="19.899999999999999" customHeight="1" x14ac:dyDescent="0.25">
      <c r="A432" s="91"/>
      <c r="B432" s="91"/>
    </row>
    <row r="433" spans="1:2" ht="19.899999999999999" customHeight="1" x14ac:dyDescent="0.25">
      <c r="A433" s="91"/>
      <c r="B433" s="91"/>
    </row>
    <row r="434" spans="1:2" ht="19.899999999999999" customHeight="1" x14ac:dyDescent="0.25">
      <c r="A434" s="91"/>
      <c r="B434" s="91"/>
    </row>
    <row r="435" spans="1:2" ht="19.899999999999999" customHeight="1" x14ac:dyDescent="0.25">
      <c r="A435" s="91"/>
      <c r="B435" s="91"/>
    </row>
    <row r="436" spans="1:2" ht="19.899999999999999" customHeight="1" x14ac:dyDescent="0.25">
      <c r="A436" s="91"/>
      <c r="B436" s="91"/>
    </row>
    <row r="437" spans="1:2" ht="19.899999999999999" customHeight="1" x14ac:dyDescent="0.25">
      <c r="A437" s="91"/>
      <c r="B437" s="91"/>
    </row>
    <row r="438" spans="1:2" ht="19.899999999999999" customHeight="1" x14ac:dyDescent="0.25">
      <c r="A438" s="91"/>
      <c r="B438" s="91"/>
    </row>
    <row r="439" spans="1:2" ht="19.899999999999999" customHeight="1" x14ac:dyDescent="0.25">
      <c r="A439" s="91"/>
      <c r="B439" s="91"/>
    </row>
    <row r="440" spans="1:2" ht="19.899999999999999" customHeight="1" x14ac:dyDescent="0.25">
      <c r="A440" s="91"/>
      <c r="B440" s="91"/>
    </row>
    <row r="441" spans="1:2" ht="19.899999999999999" customHeight="1" x14ac:dyDescent="0.25">
      <c r="A441" s="91"/>
      <c r="B441" s="91"/>
    </row>
    <row r="442" spans="1:2" ht="19.899999999999999" customHeight="1" x14ac:dyDescent="0.25">
      <c r="A442" s="91"/>
      <c r="B442" s="91"/>
    </row>
    <row r="443" spans="1:2" ht="19.899999999999999" customHeight="1" x14ac:dyDescent="0.25">
      <c r="A443" s="91"/>
      <c r="B443" s="91"/>
    </row>
    <row r="444" spans="1:2" ht="19.899999999999999" customHeight="1" x14ac:dyDescent="0.25">
      <c r="A444" s="91"/>
      <c r="B444" s="91"/>
    </row>
    <row r="445" spans="1:2" ht="19.899999999999999" customHeight="1" x14ac:dyDescent="0.25">
      <c r="A445" s="91"/>
      <c r="B445" s="91"/>
    </row>
    <row r="446" spans="1:2" ht="19.899999999999999" customHeight="1" x14ac:dyDescent="0.25">
      <c r="A446" s="91"/>
      <c r="B446" s="91"/>
    </row>
    <row r="447" spans="1:2" ht="19.899999999999999" customHeight="1" x14ac:dyDescent="0.25">
      <c r="A447" s="91"/>
      <c r="B447" s="91"/>
    </row>
    <row r="448" spans="1:2" ht="19.899999999999999" customHeight="1" x14ac:dyDescent="0.25">
      <c r="A448" s="91"/>
      <c r="B448" s="91"/>
    </row>
    <row r="449" spans="1:2" ht="19.899999999999999" customHeight="1" x14ac:dyDescent="0.25">
      <c r="A449" s="91"/>
      <c r="B449" s="91"/>
    </row>
    <row r="450" spans="1:2" ht="19.899999999999999" customHeight="1" x14ac:dyDescent="0.25">
      <c r="A450" s="91"/>
      <c r="B450" s="91"/>
    </row>
    <row r="451" spans="1:2" ht="19.899999999999999" customHeight="1" x14ac:dyDescent="0.25">
      <c r="A451" s="91"/>
      <c r="B451" s="91"/>
    </row>
    <row r="452" spans="1:2" ht="19.899999999999999" customHeight="1" x14ac:dyDescent="0.25">
      <c r="A452" s="91"/>
      <c r="B452" s="91"/>
    </row>
    <row r="453" spans="1:2" ht="19.899999999999999" customHeight="1" x14ac:dyDescent="0.25">
      <c r="A453" s="91"/>
      <c r="B453" s="91"/>
    </row>
    <row r="454" spans="1:2" ht="19.899999999999999" customHeight="1" x14ac:dyDescent="0.25">
      <c r="A454" s="91"/>
      <c r="B454" s="91"/>
    </row>
    <row r="455" spans="1:2" ht="19.899999999999999" customHeight="1" x14ac:dyDescent="0.25">
      <c r="A455" s="91"/>
      <c r="B455" s="91"/>
    </row>
    <row r="456" spans="1:2" ht="19.899999999999999" customHeight="1" x14ac:dyDescent="0.25">
      <c r="A456" s="91"/>
      <c r="B456" s="91"/>
    </row>
    <row r="457" spans="1:2" ht="19.899999999999999" customHeight="1" x14ac:dyDescent="0.25">
      <c r="A457" s="91"/>
      <c r="B457" s="91"/>
    </row>
    <row r="458" spans="1:2" ht="19.899999999999999" customHeight="1" x14ac:dyDescent="0.25">
      <c r="A458" s="91"/>
      <c r="B458" s="91"/>
    </row>
    <row r="459" spans="1:2" ht="19.899999999999999" customHeight="1" x14ac:dyDescent="0.25">
      <c r="A459" s="91"/>
      <c r="B459" s="91"/>
    </row>
    <row r="460" spans="1:2" ht="19.899999999999999" customHeight="1" x14ac:dyDescent="0.25">
      <c r="A460" s="91"/>
      <c r="B460" s="91"/>
    </row>
    <row r="461" spans="1:2" ht="19.899999999999999" customHeight="1" x14ac:dyDescent="0.25">
      <c r="A461" s="91"/>
      <c r="B461" s="91"/>
    </row>
    <row r="462" spans="1:2" ht="19.899999999999999" customHeight="1" x14ac:dyDescent="0.25">
      <c r="A462" s="91"/>
      <c r="B462" s="91"/>
    </row>
    <row r="463" spans="1:2" ht="19.899999999999999" customHeight="1" x14ac:dyDescent="0.25">
      <c r="A463" s="91"/>
      <c r="B463" s="91"/>
    </row>
    <row r="464" spans="1:2" ht="19.899999999999999" customHeight="1" x14ac:dyDescent="0.25">
      <c r="A464" s="91"/>
      <c r="B464" s="91"/>
    </row>
    <row r="465" spans="1:2" ht="19.899999999999999" customHeight="1" x14ac:dyDescent="0.25">
      <c r="A465" s="91"/>
      <c r="B465" s="91"/>
    </row>
    <row r="466" spans="1:2" ht="19.899999999999999" customHeight="1" x14ac:dyDescent="0.25">
      <c r="A466" s="91"/>
      <c r="B466" s="91"/>
    </row>
    <row r="467" spans="1:2" ht="19.899999999999999" customHeight="1" x14ac:dyDescent="0.25">
      <c r="A467" s="91"/>
      <c r="B467" s="91"/>
    </row>
    <row r="468" spans="1:2" ht="19.899999999999999" customHeight="1" x14ac:dyDescent="0.25">
      <c r="A468" s="91"/>
      <c r="B468" s="91"/>
    </row>
    <row r="469" spans="1:2" ht="19.899999999999999" customHeight="1" x14ac:dyDescent="0.25">
      <c r="A469" s="91"/>
      <c r="B469" s="91"/>
    </row>
    <row r="470" spans="1:2" ht="19.899999999999999" customHeight="1" x14ac:dyDescent="0.25">
      <c r="A470" s="91"/>
      <c r="B470" s="91"/>
    </row>
    <row r="471" spans="1:2" ht="19.899999999999999" customHeight="1" x14ac:dyDescent="0.25">
      <c r="A471" s="91"/>
      <c r="B471" s="91"/>
    </row>
    <row r="472" spans="1:2" ht="19.899999999999999" customHeight="1" x14ac:dyDescent="0.25">
      <c r="A472" s="91"/>
      <c r="B472" s="91"/>
    </row>
    <row r="473" spans="1:2" ht="19.899999999999999" customHeight="1" x14ac:dyDescent="0.25">
      <c r="A473" s="91"/>
      <c r="B473" s="91"/>
    </row>
    <row r="474" spans="1:2" ht="19.899999999999999" customHeight="1" x14ac:dyDescent="0.25">
      <c r="A474" s="91"/>
      <c r="B474" s="91"/>
    </row>
    <row r="475" spans="1:2" ht="19.899999999999999" customHeight="1" x14ac:dyDescent="0.25">
      <c r="A475" s="91"/>
      <c r="B475" s="91"/>
    </row>
    <row r="476" spans="1:2" ht="19.899999999999999" customHeight="1" x14ac:dyDescent="0.25">
      <c r="A476" s="91"/>
      <c r="B476" s="91"/>
    </row>
    <row r="477" spans="1:2" ht="19.899999999999999" customHeight="1" x14ac:dyDescent="0.25">
      <c r="A477" s="91"/>
      <c r="B477" s="91"/>
    </row>
    <row r="478" spans="1:2" ht="19.899999999999999" customHeight="1" x14ac:dyDescent="0.25">
      <c r="A478" s="91"/>
      <c r="B478" s="91"/>
    </row>
    <row r="479" spans="1:2" ht="19.899999999999999" customHeight="1" x14ac:dyDescent="0.25">
      <c r="A479" s="91"/>
      <c r="B479" s="91"/>
    </row>
    <row r="480" spans="1:2" ht="19.899999999999999" customHeight="1" x14ac:dyDescent="0.25">
      <c r="A480" s="91"/>
      <c r="B480" s="91"/>
    </row>
    <row r="481" spans="1:2" ht="19.899999999999999" customHeight="1" x14ac:dyDescent="0.25">
      <c r="A481" s="91"/>
      <c r="B481" s="91"/>
    </row>
    <row r="482" spans="1:2" ht="19.899999999999999" customHeight="1" x14ac:dyDescent="0.25">
      <c r="A482" s="91"/>
      <c r="B482" s="91"/>
    </row>
    <row r="483" spans="1:2" ht="19.899999999999999" customHeight="1" x14ac:dyDescent="0.25">
      <c r="A483" s="91"/>
      <c r="B483" s="91"/>
    </row>
    <row r="484" spans="1:2" ht="19.899999999999999" customHeight="1" x14ac:dyDescent="0.25">
      <c r="A484" s="91"/>
      <c r="B484" s="91"/>
    </row>
    <row r="485" spans="1:2" ht="19.899999999999999" customHeight="1" x14ac:dyDescent="0.25">
      <c r="A485" s="91"/>
      <c r="B485" s="91"/>
    </row>
    <row r="486" spans="1:2" ht="19.899999999999999" customHeight="1" x14ac:dyDescent="0.25">
      <c r="A486" s="91"/>
      <c r="B486" s="91"/>
    </row>
    <row r="487" spans="1:2" ht="19.899999999999999" customHeight="1" x14ac:dyDescent="0.25">
      <c r="A487" s="91"/>
      <c r="B487" s="91"/>
    </row>
    <row r="488" spans="1:2" ht="19.899999999999999" customHeight="1" x14ac:dyDescent="0.25">
      <c r="A488" s="91"/>
      <c r="B488" s="91"/>
    </row>
    <row r="489" spans="1:2" ht="19.899999999999999" customHeight="1" x14ac:dyDescent="0.25">
      <c r="A489" s="91"/>
      <c r="B489" s="91"/>
    </row>
    <row r="490" spans="1:2" ht="19.899999999999999" customHeight="1" x14ac:dyDescent="0.25">
      <c r="A490" s="91"/>
      <c r="B490" s="91"/>
    </row>
    <row r="491" spans="1:2" ht="19.899999999999999" customHeight="1" x14ac:dyDescent="0.25">
      <c r="A491" s="91"/>
      <c r="B491" s="91"/>
    </row>
    <row r="492" spans="1:2" ht="19.899999999999999" customHeight="1" x14ac:dyDescent="0.25">
      <c r="A492" s="91"/>
      <c r="B492" s="91"/>
    </row>
    <row r="493" spans="1:2" ht="19.899999999999999" customHeight="1" x14ac:dyDescent="0.25">
      <c r="A493" s="91"/>
      <c r="B493" s="91"/>
    </row>
    <row r="494" spans="1:2" ht="19.899999999999999" customHeight="1" x14ac:dyDescent="0.25">
      <c r="A494" s="91"/>
      <c r="B494" s="91"/>
    </row>
    <row r="495" spans="1:2" ht="19.899999999999999" customHeight="1" x14ac:dyDescent="0.25">
      <c r="A495" s="91"/>
      <c r="B495" s="91"/>
    </row>
    <row r="496" spans="1:2" ht="19.899999999999999" customHeight="1" x14ac:dyDescent="0.25">
      <c r="A496" s="91"/>
      <c r="B496" s="91"/>
    </row>
    <row r="497" spans="1:2" ht="19.899999999999999" customHeight="1" x14ac:dyDescent="0.25">
      <c r="A497" s="91"/>
      <c r="B497" s="91"/>
    </row>
    <row r="498" spans="1:2" ht="19.899999999999999" customHeight="1" x14ac:dyDescent="0.25">
      <c r="A498" s="91"/>
      <c r="B498" s="91"/>
    </row>
    <row r="499" spans="1:2" ht="19.899999999999999" customHeight="1" x14ac:dyDescent="0.25">
      <c r="A499" s="91"/>
      <c r="B499" s="91"/>
    </row>
    <row r="500" spans="1:2" ht="19.899999999999999" customHeight="1" x14ac:dyDescent="0.25">
      <c r="A500" s="91"/>
      <c r="B500" s="91"/>
    </row>
    <row r="501" spans="1:2" ht="19.899999999999999" customHeight="1" x14ac:dyDescent="0.25">
      <c r="A501" s="91"/>
      <c r="B501" s="91"/>
    </row>
    <row r="502" spans="1:2" ht="19.899999999999999" customHeight="1" x14ac:dyDescent="0.25">
      <c r="A502" s="91"/>
      <c r="B502" s="91"/>
    </row>
    <row r="503" spans="1:2" ht="19.899999999999999" customHeight="1" x14ac:dyDescent="0.25">
      <c r="A503" s="91"/>
      <c r="B503" s="91"/>
    </row>
    <row r="504" spans="1:2" ht="19.899999999999999" customHeight="1" x14ac:dyDescent="0.25">
      <c r="A504" s="91"/>
      <c r="B504" s="91"/>
    </row>
    <row r="505" spans="1:2" ht="19.899999999999999" customHeight="1" x14ac:dyDescent="0.25">
      <c r="A505" s="91"/>
      <c r="B505" s="91"/>
    </row>
    <row r="506" spans="1:2" ht="19.899999999999999" customHeight="1" x14ac:dyDescent="0.25">
      <c r="A506" s="91"/>
      <c r="B506" s="91"/>
    </row>
    <row r="507" spans="1:2" ht="19.899999999999999" customHeight="1" x14ac:dyDescent="0.25">
      <c r="A507" s="91"/>
      <c r="B507" s="91"/>
    </row>
    <row r="508" spans="1:2" ht="19.899999999999999" customHeight="1" x14ac:dyDescent="0.25">
      <c r="A508" s="91"/>
      <c r="B508" s="91"/>
    </row>
    <row r="509" spans="1:2" ht="19.899999999999999" customHeight="1" x14ac:dyDescent="0.25">
      <c r="A509" s="91"/>
      <c r="B509" s="91"/>
    </row>
    <row r="510" spans="1:2" ht="19.899999999999999" customHeight="1" x14ac:dyDescent="0.25">
      <c r="A510" s="91"/>
      <c r="B510" s="91"/>
    </row>
    <row r="511" spans="1:2" ht="19.899999999999999" customHeight="1" x14ac:dyDescent="0.25">
      <c r="A511" s="91"/>
      <c r="B511" s="91"/>
    </row>
    <row r="512" spans="1:2" ht="19.899999999999999" customHeight="1" x14ac:dyDescent="0.25">
      <c r="A512" s="91"/>
      <c r="B512" s="91"/>
    </row>
    <row r="513" spans="1:2" ht="19.899999999999999" customHeight="1" x14ac:dyDescent="0.25">
      <c r="A513" s="91"/>
      <c r="B513" s="91"/>
    </row>
    <row r="514" spans="1:2" ht="19.899999999999999" customHeight="1" x14ac:dyDescent="0.25">
      <c r="A514" s="91"/>
      <c r="B514" s="91"/>
    </row>
    <row r="515" spans="1:2" ht="19.899999999999999" customHeight="1" x14ac:dyDescent="0.25">
      <c r="A515" s="91"/>
      <c r="B515" s="91"/>
    </row>
    <row r="516" spans="1:2" ht="19.899999999999999" customHeight="1" x14ac:dyDescent="0.25">
      <c r="A516" s="91"/>
      <c r="B516" s="91"/>
    </row>
    <row r="517" spans="1:2" ht="19.899999999999999" customHeight="1" x14ac:dyDescent="0.25">
      <c r="A517" s="91"/>
      <c r="B517" s="91"/>
    </row>
    <row r="518" spans="1:2" ht="19.899999999999999" customHeight="1" x14ac:dyDescent="0.25">
      <c r="A518" s="91"/>
      <c r="B518" s="91"/>
    </row>
    <row r="519" spans="1:2" ht="19.899999999999999" customHeight="1" x14ac:dyDescent="0.25">
      <c r="A519" s="91"/>
      <c r="B519" s="91"/>
    </row>
    <row r="520" spans="1:2" ht="19.899999999999999" customHeight="1" x14ac:dyDescent="0.25">
      <c r="A520" s="91"/>
      <c r="B520" s="91"/>
    </row>
    <row r="521" spans="1:2" ht="19.899999999999999" customHeight="1" x14ac:dyDescent="0.25">
      <c r="A521" s="91"/>
      <c r="B521" s="91"/>
    </row>
    <row r="522" spans="1:2" ht="19.899999999999999" customHeight="1" x14ac:dyDescent="0.25">
      <c r="A522" s="91"/>
      <c r="B522" s="91"/>
    </row>
    <row r="523" spans="1:2" ht="19.899999999999999" customHeight="1" x14ac:dyDescent="0.25">
      <c r="A523" s="91"/>
      <c r="B523" s="91"/>
    </row>
    <row r="524" spans="1:2" ht="19.899999999999999" customHeight="1" x14ac:dyDescent="0.25">
      <c r="A524" s="91"/>
      <c r="B524" s="91"/>
    </row>
    <row r="525" spans="1:2" ht="19.899999999999999" customHeight="1" x14ac:dyDescent="0.25">
      <c r="A525" s="91"/>
      <c r="B525" s="91"/>
    </row>
    <row r="526" spans="1:2" ht="19.899999999999999" customHeight="1" x14ac:dyDescent="0.25">
      <c r="A526" s="91"/>
      <c r="B526" s="91"/>
    </row>
    <row r="527" spans="1:2" ht="19.899999999999999" customHeight="1" x14ac:dyDescent="0.25">
      <c r="A527" s="91"/>
      <c r="B527" s="91"/>
    </row>
    <row r="528" spans="1:2" ht="19.899999999999999" customHeight="1" x14ac:dyDescent="0.25">
      <c r="A528" s="91"/>
      <c r="B528" s="91"/>
    </row>
    <row r="529" spans="1:2" ht="19.899999999999999" customHeight="1" x14ac:dyDescent="0.25">
      <c r="A529" s="91"/>
      <c r="B529" s="91"/>
    </row>
    <row r="530" spans="1:2" ht="19.899999999999999" customHeight="1" x14ac:dyDescent="0.25">
      <c r="A530" s="91"/>
      <c r="B530" s="91"/>
    </row>
    <row r="531" spans="1:2" ht="19.899999999999999" customHeight="1" x14ac:dyDescent="0.25">
      <c r="A531" s="91"/>
      <c r="B531" s="91"/>
    </row>
    <row r="532" spans="1:2" ht="19.899999999999999" customHeight="1" x14ac:dyDescent="0.25">
      <c r="A532" s="91"/>
      <c r="B532" s="91"/>
    </row>
    <row r="533" spans="1:2" ht="19.899999999999999" customHeight="1" x14ac:dyDescent="0.25">
      <c r="A533" s="91"/>
      <c r="B533" s="91"/>
    </row>
    <row r="534" spans="1:2" ht="19.899999999999999" customHeight="1" x14ac:dyDescent="0.25">
      <c r="A534" s="91"/>
      <c r="B534" s="91"/>
    </row>
    <row r="535" spans="1:2" ht="19.899999999999999" customHeight="1" x14ac:dyDescent="0.25">
      <c r="A535" s="91"/>
      <c r="B535" s="91"/>
    </row>
    <row r="536" spans="1:2" ht="19.899999999999999" customHeight="1" x14ac:dyDescent="0.25">
      <c r="A536" s="91"/>
      <c r="B536" s="91"/>
    </row>
    <row r="537" spans="1:2" ht="19.899999999999999" customHeight="1" x14ac:dyDescent="0.25">
      <c r="A537" s="91"/>
      <c r="B537" s="91"/>
    </row>
    <row r="538" spans="1:2" ht="19.899999999999999" customHeight="1" x14ac:dyDescent="0.25">
      <c r="A538" s="91"/>
      <c r="B538" s="91"/>
    </row>
    <row r="539" spans="1:2" ht="19.899999999999999" customHeight="1" x14ac:dyDescent="0.25">
      <c r="A539" s="91"/>
      <c r="B539" s="91"/>
    </row>
    <row r="540" spans="1:2" ht="19.899999999999999" customHeight="1" x14ac:dyDescent="0.25">
      <c r="A540" s="91"/>
      <c r="B540" s="91"/>
    </row>
    <row r="541" spans="1:2" ht="19.899999999999999" customHeight="1" x14ac:dyDescent="0.25">
      <c r="A541" s="91"/>
      <c r="B541" s="91"/>
    </row>
    <row r="542" spans="1:2" ht="19.899999999999999" customHeight="1" x14ac:dyDescent="0.25">
      <c r="A542" s="91"/>
      <c r="B542" s="91"/>
    </row>
    <row r="543" spans="1:2" ht="19.899999999999999" customHeight="1" x14ac:dyDescent="0.25">
      <c r="A543" s="91"/>
      <c r="B543" s="91"/>
    </row>
    <row r="544" spans="1:2" ht="19.899999999999999" customHeight="1" x14ac:dyDescent="0.25">
      <c r="A544" s="91"/>
      <c r="B544" s="91"/>
    </row>
    <row r="545" spans="1:2" ht="19.899999999999999" customHeight="1" x14ac:dyDescent="0.25">
      <c r="A545" s="91"/>
      <c r="B545" s="91"/>
    </row>
    <row r="546" spans="1:2" ht="19.899999999999999" customHeight="1" x14ac:dyDescent="0.25">
      <c r="A546" s="91"/>
      <c r="B546" s="91"/>
    </row>
    <row r="547" spans="1:2" ht="19.899999999999999" customHeight="1" x14ac:dyDescent="0.25">
      <c r="A547" s="91"/>
      <c r="B547" s="91"/>
    </row>
    <row r="548" spans="1:2" ht="19.899999999999999" customHeight="1" x14ac:dyDescent="0.25">
      <c r="A548" s="91"/>
      <c r="B548" s="91"/>
    </row>
    <row r="549" spans="1:2" ht="19.899999999999999" customHeight="1" x14ac:dyDescent="0.25">
      <c r="A549" s="91"/>
      <c r="B549" s="91"/>
    </row>
    <row r="550" spans="1:2" ht="19.899999999999999" customHeight="1" x14ac:dyDescent="0.25">
      <c r="A550" s="91"/>
      <c r="B550" s="91"/>
    </row>
    <row r="551" spans="1:2" ht="19.899999999999999" customHeight="1" x14ac:dyDescent="0.25">
      <c r="A551" s="91"/>
      <c r="B551" s="91"/>
    </row>
    <row r="552" spans="1:2" ht="19.899999999999999" customHeight="1" x14ac:dyDescent="0.25">
      <c r="A552" s="91"/>
      <c r="B552" s="91"/>
    </row>
    <row r="553" spans="1:2" ht="19.899999999999999" customHeight="1" x14ac:dyDescent="0.25">
      <c r="A553" s="91"/>
      <c r="B553" s="91"/>
    </row>
    <row r="554" spans="1:2" ht="19.899999999999999" customHeight="1" x14ac:dyDescent="0.25">
      <c r="A554" s="91"/>
      <c r="B554" s="91"/>
    </row>
    <row r="555" spans="1:2" ht="19.899999999999999" customHeight="1" x14ac:dyDescent="0.25">
      <c r="A555" s="91"/>
      <c r="B555" s="91"/>
    </row>
    <row r="556" spans="1:2" ht="19.899999999999999" customHeight="1" x14ac:dyDescent="0.25">
      <c r="A556" s="91"/>
      <c r="B556" s="91"/>
    </row>
    <row r="557" spans="1:2" ht="19.899999999999999" customHeight="1" x14ac:dyDescent="0.25">
      <c r="A557" s="91"/>
      <c r="B557" s="91"/>
    </row>
    <row r="558" spans="1:2" ht="19.899999999999999" customHeight="1" x14ac:dyDescent="0.25">
      <c r="A558" s="91"/>
      <c r="B558" s="91"/>
    </row>
    <row r="559" spans="1:2" ht="19.899999999999999" customHeight="1" x14ac:dyDescent="0.25">
      <c r="A559" s="91"/>
      <c r="B559" s="91"/>
    </row>
    <row r="560" spans="1:2" ht="19.899999999999999" customHeight="1" x14ac:dyDescent="0.25">
      <c r="A560" s="91"/>
      <c r="B560" s="91"/>
    </row>
    <row r="561" spans="1:2" ht="19.899999999999999" customHeight="1" x14ac:dyDescent="0.25">
      <c r="A561" s="91"/>
      <c r="B561" s="91"/>
    </row>
    <row r="562" spans="1:2" ht="19.899999999999999" customHeight="1" x14ac:dyDescent="0.25">
      <c r="A562" s="91"/>
      <c r="B562" s="91"/>
    </row>
    <row r="563" spans="1:2" ht="19.899999999999999" customHeight="1" x14ac:dyDescent="0.25">
      <c r="A563" s="91"/>
      <c r="B563" s="91"/>
    </row>
    <row r="564" spans="1:2" ht="19.899999999999999" customHeight="1" x14ac:dyDescent="0.25">
      <c r="A564" s="91"/>
      <c r="B564" s="91"/>
    </row>
    <row r="565" spans="1:2" ht="19.899999999999999" customHeight="1" x14ac:dyDescent="0.25">
      <c r="A565" s="91"/>
      <c r="B565" s="91"/>
    </row>
    <row r="566" spans="1:2" ht="19.899999999999999" customHeight="1" x14ac:dyDescent="0.25">
      <c r="A566" s="91"/>
      <c r="B566" s="91"/>
    </row>
    <row r="567" spans="1:2" ht="19.899999999999999" customHeight="1" x14ac:dyDescent="0.25">
      <c r="A567" s="91"/>
      <c r="B567" s="91"/>
    </row>
    <row r="568" spans="1:2" ht="19.899999999999999" customHeight="1" x14ac:dyDescent="0.25">
      <c r="A568" s="91"/>
      <c r="B568" s="91"/>
    </row>
    <row r="569" spans="1:2" ht="19.899999999999999" customHeight="1" x14ac:dyDescent="0.25">
      <c r="A569" s="91"/>
      <c r="B569" s="91"/>
    </row>
    <row r="570" spans="1:2" ht="19.899999999999999" customHeight="1" x14ac:dyDescent="0.25">
      <c r="A570" s="91"/>
      <c r="B570" s="91"/>
    </row>
    <row r="571" spans="1:2" ht="19.899999999999999" customHeight="1" x14ac:dyDescent="0.25">
      <c r="A571" s="91"/>
      <c r="B571" s="91"/>
    </row>
    <row r="572" spans="1:2" ht="19.899999999999999" customHeight="1" x14ac:dyDescent="0.25">
      <c r="A572" s="91"/>
      <c r="B572" s="91"/>
    </row>
    <row r="573" spans="1:2" ht="19.899999999999999" customHeight="1" x14ac:dyDescent="0.25">
      <c r="A573" s="91"/>
      <c r="B573" s="91"/>
    </row>
    <row r="574" spans="1:2" ht="19.899999999999999" customHeight="1" x14ac:dyDescent="0.25">
      <c r="A574" s="91"/>
      <c r="B574" s="91"/>
    </row>
    <row r="575" spans="1:2" ht="19.899999999999999" customHeight="1" x14ac:dyDescent="0.25">
      <c r="A575" s="91"/>
      <c r="B575" s="91"/>
    </row>
    <row r="576" spans="1:2" ht="19.899999999999999" customHeight="1" x14ac:dyDescent="0.25">
      <c r="A576" s="91"/>
      <c r="B576" s="91"/>
    </row>
    <row r="577" spans="1:2" ht="19.899999999999999" customHeight="1" x14ac:dyDescent="0.25">
      <c r="A577" s="91"/>
      <c r="B577" s="91"/>
    </row>
    <row r="578" spans="1:2" ht="19.899999999999999" customHeight="1" x14ac:dyDescent="0.25">
      <c r="A578" s="91"/>
      <c r="B578" s="91"/>
    </row>
    <row r="579" spans="1:2" ht="19.899999999999999" customHeight="1" x14ac:dyDescent="0.25">
      <c r="A579" s="91"/>
      <c r="B579" s="91"/>
    </row>
    <row r="580" spans="1:2" ht="19.899999999999999" customHeight="1" x14ac:dyDescent="0.25">
      <c r="A580" s="91"/>
      <c r="B580" s="91"/>
    </row>
    <row r="581" spans="1:2" ht="19.899999999999999" customHeight="1" x14ac:dyDescent="0.25">
      <c r="A581" s="91"/>
      <c r="B581" s="91"/>
    </row>
    <row r="582" spans="1:2" ht="19.899999999999999" customHeight="1" x14ac:dyDescent="0.25">
      <c r="A582" s="91"/>
      <c r="B582" s="91"/>
    </row>
    <row r="583" spans="1:2" ht="19.899999999999999" customHeight="1" x14ac:dyDescent="0.25">
      <c r="A583" s="91"/>
      <c r="B583" s="91"/>
    </row>
    <row r="584" spans="1:2" ht="19.899999999999999" customHeight="1" x14ac:dyDescent="0.25">
      <c r="A584" s="91"/>
      <c r="B584" s="91"/>
    </row>
    <row r="585" spans="1:2" ht="19.899999999999999" customHeight="1" x14ac:dyDescent="0.25">
      <c r="A585" s="91"/>
      <c r="B585" s="91"/>
    </row>
    <row r="586" spans="1:2" ht="19.899999999999999" customHeight="1" x14ac:dyDescent="0.25">
      <c r="A586" s="91"/>
      <c r="B586" s="91"/>
    </row>
    <row r="587" spans="1:2" ht="19.899999999999999" customHeight="1" x14ac:dyDescent="0.25">
      <c r="A587" s="91"/>
      <c r="B587" s="91"/>
    </row>
    <row r="588" spans="1:2" ht="19.899999999999999" customHeight="1" x14ac:dyDescent="0.25">
      <c r="A588" s="91"/>
      <c r="B588" s="91"/>
    </row>
    <row r="589" spans="1:2" ht="19.899999999999999" customHeight="1" x14ac:dyDescent="0.25">
      <c r="A589" s="91"/>
      <c r="B589" s="91"/>
    </row>
    <row r="590" spans="1:2" ht="19.899999999999999" customHeight="1" x14ac:dyDescent="0.25">
      <c r="A590" s="91"/>
      <c r="B590" s="91"/>
    </row>
    <row r="591" spans="1:2" ht="19.899999999999999" customHeight="1" x14ac:dyDescent="0.25">
      <c r="A591" s="91"/>
      <c r="B591" s="91"/>
    </row>
    <row r="592" spans="1:2" ht="19.899999999999999" customHeight="1" x14ac:dyDescent="0.25">
      <c r="A592" s="91"/>
      <c r="B592" s="91"/>
    </row>
    <row r="593" spans="1:2" ht="19.899999999999999" customHeight="1" x14ac:dyDescent="0.25">
      <c r="A593" s="91"/>
      <c r="B593" s="91"/>
    </row>
    <row r="594" spans="1:2" ht="19.899999999999999" customHeight="1" x14ac:dyDescent="0.25">
      <c r="A594" s="91"/>
      <c r="B594" s="91"/>
    </row>
    <row r="595" spans="1:2" ht="19.899999999999999" customHeight="1" x14ac:dyDescent="0.25">
      <c r="A595" s="91"/>
      <c r="B595" s="91"/>
    </row>
    <row r="596" spans="1:2" ht="19.899999999999999" customHeight="1" x14ac:dyDescent="0.25">
      <c r="A596" s="91"/>
      <c r="B596" s="91"/>
    </row>
    <row r="597" spans="1:2" ht="19.899999999999999" customHeight="1" x14ac:dyDescent="0.25">
      <c r="A597" s="91"/>
      <c r="B597" s="91"/>
    </row>
    <row r="598" spans="1:2" ht="19.899999999999999" customHeight="1" x14ac:dyDescent="0.25">
      <c r="A598" s="91"/>
      <c r="B598" s="91"/>
    </row>
    <row r="599" spans="1:2" ht="19.899999999999999" customHeight="1" x14ac:dyDescent="0.25">
      <c r="A599" s="91"/>
      <c r="B599" s="91"/>
    </row>
    <row r="600" spans="1:2" ht="19.899999999999999" customHeight="1" x14ac:dyDescent="0.25">
      <c r="A600" s="91"/>
      <c r="B600" s="91"/>
    </row>
    <row r="601" spans="1:2" ht="19.899999999999999" customHeight="1" x14ac:dyDescent="0.25">
      <c r="A601" s="91"/>
      <c r="B601" s="91"/>
    </row>
    <row r="602" spans="1:2" ht="19.899999999999999" customHeight="1" x14ac:dyDescent="0.25">
      <c r="A602" s="91"/>
      <c r="B602" s="91"/>
    </row>
    <row r="603" spans="1:2" ht="19.899999999999999" customHeight="1" x14ac:dyDescent="0.25">
      <c r="A603" s="91"/>
      <c r="B603" s="91"/>
    </row>
    <row r="604" spans="1:2" ht="19.899999999999999" customHeight="1" x14ac:dyDescent="0.25">
      <c r="A604" s="91"/>
      <c r="B604" s="91"/>
    </row>
    <row r="605" spans="1:2" ht="19.899999999999999" customHeight="1" x14ac:dyDescent="0.25">
      <c r="A605" s="91"/>
      <c r="B605" s="91"/>
    </row>
    <row r="606" spans="1:2" ht="19.899999999999999" customHeight="1" x14ac:dyDescent="0.25">
      <c r="A606" s="91"/>
      <c r="B606" s="91"/>
    </row>
    <row r="607" spans="1:2" ht="19.899999999999999" customHeight="1" x14ac:dyDescent="0.25">
      <c r="A607" s="91"/>
      <c r="B607" s="91"/>
    </row>
    <row r="608" spans="1:2" ht="19.899999999999999" customHeight="1" x14ac:dyDescent="0.25">
      <c r="A608" s="91"/>
      <c r="B608" s="91"/>
    </row>
    <row r="609" spans="1:2" ht="19.899999999999999" customHeight="1" x14ac:dyDescent="0.25">
      <c r="A609" s="91"/>
      <c r="B609" s="91"/>
    </row>
    <row r="610" spans="1:2" ht="19.899999999999999" customHeight="1" x14ac:dyDescent="0.25">
      <c r="A610" s="91"/>
      <c r="B610" s="91"/>
    </row>
    <row r="611" spans="1:2" ht="19.899999999999999" customHeight="1" x14ac:dyDescent="0.25">
      <c r="A611" s="91"/>
      <c r="B611" s="91"/>
    </row>
    <row r="612" spans="1:2" ht="19.899999999999999" customHeight="1" x14ac:dyDescent="0.25">
      <c r="A612" s="91"/>
      <c r="B612" s="91"/>
    </row>
    <row r="613" spans="1:2" ht="19.899999999999999" customHeight="1" x14ac:dyDescent="0.25">
      <c r="A613" s="91"/>
      <c r="B613" s="91"/>
    </row>
    <row r="614" spans="1:2" ht="19.899999999999999" customHeight="1" x14ac:dyDescent="0.25">
      <c r="A614" s="91"/>
      <c r="B614" s="91"/>
    </row>
    <row r="615" spans="1:2" ht="19.899999999999999" customHeight="1" x14ac:dyDescent="0.25">
      <c r="A615" s="91"/>
      <c r="B615" s="91"/>
    </row>
    <row r="616" spans="1:2" ht="19.899999999999999" customHeight="1" x14ac:dyDescent="0.25">
      <c r="A616" s="91"/>
      <c r="B616" s="91"/>
    </row>
    <row r="617" spans="1:2" ht="19.899999999999999" customHeight="1" x14ac:dyDescent="0.25">
      <c r="A617" s="91"/>
      <c r="B617" s="91"/>
    </row>
    <row r="618" spans="1:2" ht="19.899999999999999" customHeight="1" x14ac:dyDescent="0.25">
      <c r="A618" s="91"/>
      <c r="B618" s="91"/>
    </row>
    <row r="619" spans="1:2" ht="19.899999999999999" customHeight="1" x14ac:dyDescent="0.25">
      <c r="A619" s="91"/>
      <c r="B619" s="91"/>
    </row>
    <row r="620" spans="1:2" ht="19.899999999999999" customHeight="1" x14ac:dyDescent="0.25">
      <c r="A620" s="91"/>
      <c r="B620" s="91"/>
    </row>
    <row r="621" spans="1:2" ht="19.899999999999999" customHeight="1" x14ac:dyDescent="0.25">
      <c r="A621" s="91"/>
      <c r="B621" s="91"/>
    </row>
    <row r="622" spans="1:2" ht="19.899999999999999" customHeight="1" x14ac:dyDescent="0.25">
      <c r="A622" s="91"/>
      <c r="B622" s="91"/>
    </row>
    <row r="623" spans="1:2" ht="19.899999999999999" customHeight="1" x14ac:dyDescent="0.25">
      <c r="A623" s="91"/>
      <c r="B623" s="91"/>
    </row>
    <row r="624" spans="1:2" ht="19.899999999999999" customHeight="1" x14ac:dyDescent="0.25">
      <c r="A624" s="91"/>
      <c r="B624" s="91"/>
    </row>
    <row r="625" spans="1:2" ht="19.899999999999999" customHeight="1" x14ac:dyDescent="0.25">
      <c r="A625" s="91"/>
      <c r="B625" s="91"/>
    </row>
    <row r="626" spans="1:2" ht="19.899999999999999" customHeight="1" x14ac:dyDescent="0.25">
      <c r="A626" s="91"/>
      <c r="B626" s="91"/>
    </row>
    <row r="627" spans="1:2" ht="19.899999999999999" customHeight="1" x14ac:dyDescent="0.25">
      <c r="A627" s="91"/>
      <c r="B627" s="91"/>
    </row>
    <row r="628" spans="1:2" ht="19.899999999999999" customHeight="1" x14ac:dyDescent="0.25">
      <c r="A628" s="91"/>
      <c r="B628" s="91"/>
    </row>
    <row r="629" spans="1:2" ht="19.899999999999999" customHeight="1" x14ac:dyDescent="0.25">
      <c r="A629" s="91"/>
      <c r="B629" s="91"/>
    </row>
    <row r="630" spans="1:2" ht="19.899999999999999" customHeight="1" x14ac:dyDescent="0.25">
      <c r="A630" s="91"/>
      <c r="B630" s="91"/>
    </row>
    <row r="631" spans="1:2" ht="19.899999999999999" customHeight="1" x14ac:dyDescent="0.25">
      <c r="A631" s="91"/>
      <c r="B631" s="91"/>
    </row>
    <row r="632" spans="1:2" ht="19.899999999999999" customHeight="1" x14ac:dyDescent="0.25">
      <c r="A632" s="91"/>
      <c r="B632" s="91"/>
    </row>
    <row r="633" spans="1:2" ht="19.899999999999999" customHeight="1" x14ac:dyDescent="0.25">
      <c r="A633" s="91"/>
      <c r="B633" s="91"/>
    </row>
    <row r="634" spans="1:2" ht="19.899999999999999" customHeight="1" x14ac:dyDescent="0.25">
      <c r="A634" s="91"/>
      <c r="B634" s="91"/>
    </row>
    <row r="635" spans="1:2" ht="19.899999999999999" customHeight="1" x14ac:dyDescent="0.25">
      <c r="A635" s="91"/>
      <c r="B635" s="91"/>
    </row>
    <row r="636" spans="1:2" ht="19.899999999999999" customHeight="1" x14ac:dyDescent="0.25">
      <c r="A636" s="91"/>
      <c r="B636" s="91"/>
    </row>
    <row r="637" spans="1:2" ht="19.899999999999999" customHeight="1" x14ac:dyDescent="0.25">
      <c r="A637" s="91"/>
      <c r="B637" s="91"/>
    </row>
    <row r="638" spans="1:2" ht="19.899999999999999" customHeight="1" x14ac:dyDescent="0.25">
      <c r="A638" s="91"/>
      <c r="B638" s="91"/>
    </row>
    <row r="639" spans="1:2" ht="19.899999999999999" customHeight="1" x14ac:dyDescent="0.25">
      <c r="A639" s="91"/>
      <c r="B639" s="91"/>
    </row>
    <row r="640" spans="1:2" ht="19.899999999999999" customHeight="1" x14ac:dyDescent="0.25">
      <c r="A640" s="91"/>
      <c r="B640" s="91"/>
    </row>
    <row r="641" spans="1:2" ht="19.899999999999999" customHeight="1" x14ac:dyDescent="0.25">
      <c r="A641" s="91"/>
      <c r="B641" s="91"/>
    </row>
    <row r="642" spans="1:2" ht="19.899999999999999" customHeight="1" x14ac:dyDescent="0.25">
      <c r="A642" s="91"/>
      <c r="B642" s="91"/>
    </row>
    <row r="643" spans="1:2" ht="19.899999999999999" customHeight="1" x14ac:dyDescent="0.25">
      <c r="A643" s="91"/>
      <c r="B643" s="91"/>
    </row>
    <row r="644" spans="1:2" ht="19.899999999999999" customHeight="1" x14ac:dyDescent="0.25">
      <c r="A644" s="91"/>
      <c r="B644" s="91"/>
    </row>
    <row r="645" spans="1:2" ht="19.899999999999999" customHeight="1" x14ac:dyDescent="0.25">
      <c r="A645" s="91"/>
      <c r="B645" s="91"/>
    </row>
    <row r="646" spans="1:2" ht="19.899999999999999" customHeight="1" x14ac:dyDescent="0.25">
      <c r="A646" s="91"/>
      <c r="B646" s="91"/>
    </row>
    <row r="647" spans="1:2" ht="19.899999999999999" customHeight="1" x14ac:dyDescent="0.25">
      <c r="A647" s="91"/>
      <c r="B647" s="91"/>
    </row>
    <row r="648" spans="1:2" ht="19.899999999999999" customHeight="1" x14ac:dyDescent="0.25">
      <c r="A648" s="91"/>
      <c r="B648" s="91"/>
    </row>
    <row r="649" spans="1:2" ht="19.899999999999999" customHeight="1" x14ac:dyDescent="0.25">
      <c r="A649" s="91"/>
      <c r="B649" s="91"/>
    </row>
    <row r="650" spans="1:2" ht="19.899999999999999" customHeight="1" x14ac:dyDescent="0.25">
      <c r="A650" s="91"/>
      <c r="B650" s="91"/>
    </row>
    <row r="651" spans="1:2" ht="19.899999999999999" customHeight="1" x14ac:dyDescent="0.25">
      <c r="A651" s="91"/>
      <c r="B651" s="91"/>
    </row>
    <row r="652" spans="1:2" ht="19.899999999999999" customHeight="1" x14ac:dyDescent="0.25">
      <c r="A652" s="91"/>
      <c r="B652" s="91"/>
    </row>
    <row r="653" spans="1:2" ht="19.899999999999999" customHeight="1" x14ac:dyDescent="0.25">
      <c r="A653" s="91"/>
      <c r="B653" s="91"/>
    </row>
    <row r="654" spans="1:2" ht="19.899999999999999" customHeight="1" x14ac:dyDescent="0.25">
      <c r="A654" s="91"/>
      <c r="B654" s="91"/>
    </row>
    <row r="655" spans="1:2" ht="19.899999999999999" customHeight="1" x14ac:dyDescent="0.25">
      <c r="A655" s="91"/>
      <c r="B655" s="91"/>
    </row>
    <row r="656" spans="1:2" ht="19.899999999999999" customHeight="1" x14ac:dyDescent="0.25">
      <c r="A656" s="91"/>
      <c r="B656" s="91"/>
    </row>
    <row r="657" spans="1:2" ht="19.899999999999999" customHeight="1" x14ac:dyDescent="0.25">
      <c r="A657" s="91"/>
      <c r="B657" s="91"/>
    </row>
    <row r="658" spans="1:2" ht="19.899999999999999" customHeight="1" x14ac:dyDescent="0.25">
      <c r="A658" s="91"/>
      <c r="B658" s="91"/>
    </row>
    <row r="659" spans="1:2" ht="19.899999999999999" customHeight="1" x14ac:dyDescent="0.25">
      <c r="A659" s="91"/>
      <c r="B659" s="91"/>
    </row>
    <row r="660" spans="1:2" ht="19.899999999999999" customHeight="1" x14ac:dyDescent="0.25">
      <c r="A660" s="91"/>
      <c r="B660" s="91"/>
    </row>
    <row r="661" spans="1:2" ht="19.899999999999999" customHeight="1" x14ac:dyDescent="0.25">
      <c r="A661" s="91"/>
      <c r="B661" s="91"/>
    </row>
    <row r="662" spans="1:2" ht="19.899999999999999" customHeight="1" x14ac:dyDescent="0.25">
      <c r="A662" s="91"/>
      <c r="B662" s="91"/>
    </row>
    <row r="663" spans="1:2" ht="19.899999999999999" customHeight="1" x14ac:dyDescent="0.25">
      <c r="A663" s="91"/>
      <c r="B663" s="91"/>
    </row>
    <row r="664" spans="1:2" ht="19.899999999999999" customHeight="1" x14ac:dyDescent="0.25">
      <c r="A664" s="91"/>
      <c r="B664" s="91"/>
    </row>
    <row r="665" spans="1:2" ht="19.899999999999999" customHeight="1" x14ac:dyDescent="0.25">
      <c r="A665" s="91"/>
      <c r="B665" s="91"/>
    </row>
    <row r="666" spans="1:2" ht="19.899999999999999" customHeight="1" x14ac:dyDescent="0.25">
      <c r="A666" s="91"/>
      <c r="B666" s="91"/>
    </row>
    <row r="667" spans="1:2" ht="19.899999999999999" customHeight="1" x14ac:dyDescent="0.25">
      <c r="A667" s="91"/>
      <c r="B667" s="91"/>
    </row>
    <row r="668" spans="1:2" ht="19.899999999999999" customHeight="1" x14ac:dyDescent="0.25">
      <c r="A668" s="91"/>
      <c r="B668" s="91"/>
    </row>
    <row r="669" spans="1:2" ht="19.899999999999999" customHeight="1" x14ac:dyDescent="0.25">
      <c r="A669" s="91"/>
      <c r="B669" s="91"/>
    </row>
    <row r="670" spans="1:2" ht="19.899999999999999" customHeight="1" x14ac:dyDescent="0.25">
      <c r="A670" s="91"/>
      <c r="B670" s="91"/>
    </row>
    <row r="671" spans="1:2" ht="19.899999999999999" customHeight="1" x14ac:dyDescent="0.25">
      <c r="A671" s="91"/>
      <c r="B671" s="91"/>
    </row>
    <row r="672" spans="1:2" ht="19.899999999999999" customHeight="1" x14ac:dyDescent="0.25">
      <c r="A672" s="91"/>
      <c r="B672" s="91"/>
    </row>
    <row r="673" spans="1:2" ht="19.899999999999999" customHeight="1" x14ac:dyDescent="0.25">
      <c r="A673" s="91"/>
      <c r="B673" s="91"/>
    </row>
    <row r="674" spans="1:2" ht="19.899999999999999" customHeight="1" x14ac:dyDescent="0.25">
      <c r="A674" s="91"/>
      <c r="B674" s="91"/>
    </row>
    <row r="675" spans="1:2" ht="19.899999999999999" customHeight="1" x14ac:dyDescent="0.25">
      <c r="A675" s="91"/>
      <c r="B675" s="91"/>
    </row>
    <row r="676" spans="1:2" ht="19.899999999999999" customHeight="1" x14ac:dyDescent="0.25">
      <c r="A676" s="91"/>
      <c r="B676" s="91"/>
    </row>
    <row r="677" spans="1:2" ht="19.899999999999999" customHeight="1" x14ac:dyDescent="0.25">
      <c r="A677" s="91"/>
      <c r="B677" s="91"/>
    </row>
    <row r="678" spans="1:2" ht="19.899999999999999" customHeight="1" x14ac:dyDescent="0.25">
      <c r="A678" s="91"/>
      <c r="B678" s="91"/>
    </row>
    <row r="679" spans="1:2" ht="19.899999999999999" customHeight="1" x14ac:dyDescent="0.25">
      <c r="A679" s="91"/>
      <c r="B679" s="91"/>
    </row>
    <row r="680" spans="1:2" ht="19.899999999999999" customHeight="1" x14ac:dyDescent="0.25">
      <c r="A680" s="91"/>
      <c r="B680" s="91"/>
    </row>
    <row r="681" spans="1:2" ht="19.899999999999999" customHeight="1" x14ac:dyDescent="0.25">
      <c r="A681" s="91"/>
      <c r="B681" s="91"/>
    </row>
    <row r="682" spans="1:2" ht="19.899999999999999" customHeight="1" x14ac:dyDescent="0.25">
      <c r="A682" s="91"/>
      <c r="B682" s="91"/>
    </row>
    <row r="683" spans="1:2" ht="19.899999999999999" customHeight="1" x14ac:dyDescent="0.25">
      <c r="A683" s="91"/>
      <c r="B683" s="91"/>
    </row>
    <row r="684" spans="1:2" ht="19.899999999999999" customHeight="1" x14ac:dyDescent="0.25">
      <c r="A684" s="91"/>
      <c r="B684" s="91"/>
    </row>
    <row r="685" spans="1:2" ht="19.899999999999999" customHeight="1" x14ac:dyDescent="0.25">
      <c r="A685" s="91"/>
      <c r="B685" s="91"/>
    </row>
    <row r="686" spans="1:2" ht="19.899999999999999" customHeight="1" x14ac:dyDescent="0.25">
      <c r="A686" s="91"/>
      <c r="B686" s="91"/>
    </row>
    <row r="687" spans="1:2" ht="19.899999999999999" customHeight="1" x14ac:dyDescent="0.25">
      <c r="A687" s="91"/>
      <c r="B687" s="91"/>
    </row>
    <row r="688" spans="1:2" ht="19.899999999999999" customHeight="1" x14ac:dyDescent="0.25">
      <c r="A688" s="91"/>
      <c r="B688" s="91"/>
    </row>
    <row r="689" spans="1:2" ht="19.899999999999999" customHeight="1" x14ac:dyDescent="0.25">
      <c r="A689" s="91"/>
      <c r="B689" s="91"/>
    </row>
    <row r="690" spans="1:2" ht="19.899999999999999" customHeight="1" x14ac:dyDescent="0.25">
      <c r="A690" s="91"/>
      <c r="B690" s="91"/>
    </row>
    <row r="691" spans="1:2" ht="19.899999999999999" customHeight="1" x14ac:dyDescent="0.25">
      <c r="A691" s="91"/>
      <c r="B691" s="91"/>
    </row>
    <row r="692" spans="1:2" ht="19.899999999999999" customHeight="1" x14ac:dyDescent="0.25">
      <c r="A692" s="91"/>
      <c r="B692" s="91"/>
    </row>
    <row r="693" spans="1:2" ht="19.899999999999999" customHeight="1" x14ac:dyDescent="0.25">
      <c r="A693" s="91"/>
      <c r="B693" s="91"/>
    </row>
    <row r="694" spans="1:2" ht="19.899999999999999" customHeight="1" x14ac:dyDescent="0.25">
      <c r="A694" s="91"/>
      <c r="B694" s="91"/>
    </row>
    <row r="695" spans="1:2" ht="19.899999999999999" customHeight="1" x14ac:dyDescent="0.25">
      <c r="A695" s="91"/>
      <c r="B695" s="91"/>
    </row>
    <row r="696" spans="1:2" ht="19.899999999999999" customHeight="1" x14ac:dyDescent="0.25">
      <c r="A696" s="91"/>
      <c r="B696" s="91"/>
    </row>
    <row r="697" spans="1:2" ht="19.899999999999999" customHeight="1" x14ac:dyDescent="0.25">
      <c r="A697" s="91"/>
      <c r="B697" s="91"/>
    </row>
    <row r="698" spans="1:2" ht="19.899999999999999" customHeight="1" x14ac:dyDescent="0.25">
      <c r="A698" s="91"/>
      <c r="B698" s="91"/>
    </row>
    <row r="699" spans="1:2" ht="19.899999999999999" customHeight="1" x14ac:dyDescent="0.25">
      <c r="A699" s="91"/>
      <c r="B699" s="91"/>
    </row>
    <row r="700" spans="1:2" ht="19.899999999999999" customHeight="1" x14ac:dyDescent="0.25">
      <c r="A700" s="91"/>
      <c r="B700" s="91"/>
    </row>
    <row r="701" spans="1:2" ht="19.899999999999999" customHeight="1" x14ac:dyDescent="0.25">
      <c r="A701" s="91"/>
      <c r="B701" s="91"/>
    </row>
    <row r="702" spans="1:2" ht="19.899999999999999" customHeight="1" x14ac:dyDescent="0.25">
      <c r="A702" s="91"/>
      <c r="B702" s="91"/>
    </row>
    <row r="703" spans="1:2" ht="19.899999999999999" customHeight="1" x14ac:dyDescent="0.25">
      <c r="A703" s="91"/>
      <c r="B703" s="91"/>
    </row>
    <row r="704" spans="1:2" ht="19.899999999999999" customHeight="1" x14ac:dyDescent="0.25">
      <c r="A704" s="91"/>
      <c r="B704" s="91"/>
    </row>
    <row r="705" spans="1:2" ht="19.899999999999999" customHeight="1" x14ac:dyDescent="0.25">
      <c r="A705" s="91"/>
      <c r="B705" s="91"/>
    </row>
    <row r="706" spans="1:2" ht="19.899999999999999" customHeight="1" x14ac:dyDescent="0.25">
      <c r="A706" s="91"/>
      <c r="B706" s="91"/>
    </row>
    <row r="707" spans="1:2" ht="19.899999999999999" customHeight="1" x14ac:dyDescent="0.25">
      <c r="A707" s="91"/>
      <c r="B707" s="91"/>
    </row>
    <row r="708" spans="1:2" ht="19.899999999999999" customHeight="1" x14ac:dyDescent="0.25">
      <c r="A708" s="91"/>
      <c r="B708" s="91"/>
    </row>
    <row r="709" spans="1:2" ht="19.899999999999999" customHeight="1" x14ac:dyDescent="0.25">
      <c r="A709" s="91"/>
      <c r="B709" s="91"/>
    </row>
    <row r="710" spans="1:2" ht="19.899999999999999" customHeight="1" x14ac:dyDescent="0.25">
      <c r="A710" s="91"/>
      <c r="B710" s="91"/>
    </row>
    <row r="711" spans="1:2" ht="19.899999999999999" customHeight="1" x14ac:dyDescent="0.25">
      <c r="A711" s="91"/>
      <c r="B711" s="91"/>
    </row>
    <row r="712" spans="1:2" ht="19.899999999999999" customHeight="1" x14ac:dyDescent="0.25">
      <c r="A712" s="91"/>
      <c r="B712" s="91"/>
    </row>
    <row r="713" spans="1:2" ht="19.899999999999999" customHeight="1" x14ac:dyDescent="0.25">
      <c r="A713" s="91"/>
      <c r="B713" s="91"/>
    </row>
    <row r="714" spans="1:2" ht="19.899999999999999" customHeight="1" x14ac:dyDescent="0.25">
      <c r="A714" s="91"/>
      <c r="B714" s="91"/>
    </row>
    <row r="715" spans="1:2" ht="19.899999999999999" customHeight="1" x14ac:dyDescent="0.25">
      <c r="A715" s="91"/>
      <c r="B715" s="91"/>
    </row>
    <row r="716" spans="1:2" ht="19.899999999999999" customHeight="1" x14ac:dyDescent="0.25">
      <c r="A716" s="91"/>
      <c r="B716" s="91"/>
    </row>
    <row r="717" spans="1:2" ht="19.899999999999999" customHeight="1" x14ac:dyDescent="0.25">
      <c r="A717" s="91"/>
      <c r="B717" s="91"/>
    </row>
    <row r="718" spans="1:2" ht="19.899999999999999" customHeight="1" x14ac:dyDescent="0.25">
      <c r="A718" s="91"/>
      <c r="B718" s="91"/>
    </row>
    <row r="719" spans="1:2" ht="19.899999999999999" customHeight="1" x14ac:dyDescent="0.25">
      <c r="A719" s="91"/>
      <c r="B719" s="91"/>
    </row>
    <row r="720" spans="1:2" ht="19.899999999999999" customHeight="1" x14ac:dyDescent="0.25">
      <c r="A720" s="91"/>
      <c r="B720" s="91"/>
    </row>
    <row r="721" spans="1:2" ht="19.899999999999999" customHeight="1" x14ac:dyDescent="0.25">
      <c r="A721" s="89"/>
      <c r="B721" s="90"/>
    </row>
    <row r="722" spans="1:2" ht="19.899999999999999" customHeight="1" x14ac:dyDescent="0.25">
      <c r="A722" s="89"/>
      <c r="B722" s="90"/>
    </row>
    <row r="723" spans="1:2" ht="19.899999999999999" customHeight="1" x14ac:dyDescent="0.25">
      <c r="A723" s="89"/>
      <c r="B723" s="90"/>
    </row>
    <row r="724" spans="1:2" ht="19.899999999999999" customHeight="1" x14ac:dyDescent="0.25">
      <c r="A724" s="89"/>
      <c r="B724" s="90"/>
    </row>
    <row r="725" spans="1:2" ht="19.899999999999999" customHeight="1" x14ac:dyDescent="0.25">
      <c r="A725" s="89"/>
      <c r="B725" s="90"/>
    </row>
    <row r="726" spans="1:2" ht="19.899999999999999" customHeight="1" x14ac:dyDescent="0.25">
      <c r="A726" s="89"/>
      <c r="B726" s="90"/>
    </row>
    <row r="727" spans="1:2" ht="19.899999999999999" customHeight="1" x14ac:dyDescent="0.25">
      <c r="A727" s="89"/>
      <c r="B727" s="90"/>
    </row>
    <row r="728" spans="1:2" ht="19.899999999999999" customHeight="1" x14ac:dyDescent="0.25">
      <c r="A728" s="89"/>
      <c r="B728" s="90"/>
    </row>
    <row r="729" spans="1:2" ht="19.899999999999999" customHeight="1" x14ac:dyDescent="0.25">
      <c r="A729" s="89"/>
      <c r="B729" s="90"/>
    </row>
    <row r="730" spans="1:2" ht="19.899999999999999" customHeight="1" x14ac:dyDescent="0.25">
      <c r="A730" s="89"/>
      <c r="B730" s="90"/>
    </row>
    <row r="731" spans="1:2" ht="19.899999999999999" customHeight="1" x14ac:dyDescent="0.25">
      <c r="A731" s="89"/>
      <c r="B731" s="90"/>
    </row>
    <row r="732" spans="1:2" ht="19.899999999999999" customHeight="1" x14ac:dyDescent="0.25">
      <c r="A732" s="89"/>
      <c r="B732" s="90"/>
    </row>
    <row r="733" spans="1:2" ht="19.899999999999999" customHeight="1" x14ac:dyDescent="0.25">
      <c r="A733" s="89"/>
      <c r="B733" s="90"/>
    </row>
    <row r="734" spans="1:2" ht="19.899999999999999" customHeight="1" x14ac:dyDescent="0.25">
      <c r="A734" s="89"/>
      <c r="B734" s="90"/>
    </row>
    <row r="735" spans="1:2" ht="19.899999999999999" customHeight="1" x14ac:dyDescent="0.25">
      <c r="A735" s="89"/>
      <c r="B735" s="90"/>
    </row>
    <row r="736" spans="1:2" ht="19.899999999999999" customHeight="1" x14ac:dyDescent="0.25">
      <c r="A736" s="89"/>
      <c r="B736" s="90"/>
    </row>
    <row r="737" spans="1:2" ht="19.899999999999999" customHeight="1" x14ac:dyDescent="0.25">
      <c r="A737" s="89"/>
      <c r="B737" s="90"/>
    </row>
    <row r="738" spans="1:2" ht="19.899999999999999" customHeight="1" x14ac:dyDescent="0.25">
      <c r="A738" s="89"/>
      <c r="B738" s="90"/>
    </row>
    <row r="739" spans="1:2" ht="19.899999999999999" customHeight="1" x14ac:dyDescent="0.25">
      <c r="A739" s="89"/>
      <c r="B739" s="90"/>
    </row>
    <row r="740" spans="1:2" ht="19.899999999999999" customHeight="1" x14ac:dyDescent="0.25">
      <c r="A740" s="89"/>
      <c r="B740" s="90"/>
    </row>
    <row r="741" spans="1:2" ht="19.899999999999999" customHeight="1" x14ac:dyDescent="0.25">
      <c r="A741" s="89"/>
      <c r="B741" s="90"/>
    </row>
    <row r="742" spans="1:2" ht="19.899999999999999" customHeight="1" x14ac:dyDescent="0.25">
      <c r="A742" s="89"/>
      <c r="B742" s="90"/>
    </row>
    <row r="743" spans="1:2" ht="19.899999999999999" customHeight="1" x14ac:dyDescent="0.25">
      <c r="A743" s="89"/>
      <c r="B743" s="90"/>
    </row>
    <row r="744" spans="1:2" ht="19.899999999999999" customHeight="1" x14ac:dyDescent="0.25">
      <c r="A744" s="89"/>
      <c r="B744" s="90"/>
    </row>
    <row r="745" spans="1:2" ht="19.899999999999999" customHeight="1" x14ac:dyDescent="0.25">
      <c r="A745" s="89"/>
      <c r="B745" s="90"/>
    </row>
    <row r="746" spans="1:2" ht="19.899999999999999" customHeight="1" x14ac:dyDescent="0.25">
      <c r="A746" s="89"/>
      <c r="B746" s="90"/>
    </row>
    <row r="747" spans="1:2" ht="19.899999999999999" customHeight="1" x14ac:dyDescent="0.25">
      <c r="A747" s="89"/>
      <c r="B747" s="90"/>
    </row>
    <row r="748" spans="1:2" ht="19.899999999999999" customHeight="1" x14ac:dyDescent="0.25">
      <c r="A748" s="89"/>
      <c r="B748" s="90"/>
    </row>
    <row r="749" spans="1:2" ht="19.899999999999999" customHeight="1" x14ac:dyDescent="0.25">
      <c r="A749" s="89"/>
      <c r="B749" s="90"/>
    </row>
    <row r="750" spans="1:2" ht="19.899999999999999" customHeight="1" x14ac:dyDescent="0.25">
      <c r="A750" s="89"/>
      <c r="B750" s="90"/>
    </row>
    <row r="751" spans="1:2" ht="19.899999999999999" customHeight="1" x14ac:dyDescent="0.25">
      <c r="A751" s="89"/>
      <c r="B751" s="90"/>
    </row>
    <row r="752" spans="1:2" ht="19.899999999999999" customHeight="1" x14ac:dyDescent="0.25">
      <c r="A752" s="89"/>
      <c r="B752" s="90"/>
    </row>
    <row r="753" spans="1:2" ht="19.899999999999999" customHeight="1" x14ac:dyDescent="0.25">
      <c r="A753" s="89"/>
      <c r="B753" s="90"/>
    </row>
    <row r="754" spans="1:2" ht="19.899999999999999" customHeight="1" x14ac:dyDescent="0.25">
      <c r="A754" s="89"/>
      <c r="B754" s="90"/>
    </row>
    <row r="755" spans="1:2" ht="19.899999999999999" customHeight="1" x14ac:dyDescent="0.25">
      <c r="A755" s="89"/>
      <c r="B755" s="90"/>
    </row>
    <row r="756" spans="1:2" ht="19.899999999999999" customHeight="1" x14ac:dyDescent="0.25">
      <c r="A756" s="89"/>
      <c r="B756" s="90"/>
    </row>
    <row r="757" spans="1:2" ht="19.899999999999999" customHeight="1" x14ac:dyDescent="0.25">
      <c r="A757" s="89"/>
      <c r="B757" s="90"/>
    </row>
    <row r="758" spans="1:2" ht="19.899999999999999" customHeight="1" x14ac:dyDescent="0.25">
      <c r="A758" s="89"/>
      <c r="B758" s="90"/>
    </row>
    <row r="759" spans="1:2" ht="19.899999999999999" customHeight="1" x14ac:dyDescent="0.25">
      <c r="A759" s="89"/>
      <c r="B759" s="90"/>
    </row>
    <row r="760" spans="1:2" ht="19.899999999999999" customHeight="1" x14ac:dyDescent="0.25">
      <c r="A760" s="89"/>
      <c r="B760" s="90"/>
    </row>
    <row r="761" spans="1:2" ht="19.899999999999999" customHeight="1" x14ac:dyDescent="0.25">
      <c r="A761" s="89"/>
      <c r="B761" s="90"/>
    </row>
    <row r="762" spans="1:2" ht="19.899999999999999" customHeight="1" x14ac:dyDescent="0.25">
      <c r="A762" s="89"/>
      <c r="B762" s="90"/>
    </row>
    <row r="763" spans="1:2" ht="19.899999999999999" customHeight="1" x14ac:dyDescent="0.25">
      <c r="A763" s="89"/>
      <c r="B763" s="90"/>
    </row>
    <row r="764" spans="1:2" ht="19.899999999999999" customHeight="1" x14ac:dyDescent="0.25">
      <c r="A764" s="89"/>
      <c r="B764" s="90"/>
    </row>
    <row r="765" spans="1:2" ht="19.899999999999999" customHeight="1" x14ac:dyDescent="0.25">
      <c r="A765" s="89"/>
      <c r="B765" s="90"/>
    </row>
    <row r="766" spans="1:2" ht="19.899999999999999" customHeight="1" x14ac:dyDescent="0.25">
      <c r="A766" s="89"/>
      <c r="B766" s="90"/>
    </row>
    <row r="767" spans="1:2" ht="19.899999999999999" customHeight="1" x14ac:dyDescent="0.25">
      <c r="A767" s="89"/>
      <c r="B767" s="90"/>
    </row>
    <row r="768" spans="1:2" ht="19.899999999999999" customHeight="1" x14ac:dyDescent="0.25">
      <c r="A768" s="89"/>
      <c r="B768" s="90"/>
    </row>
    <row r="769" spans="1:2" ht="19.899999999999999" customHeight="1" x14ac:dyDescent="0.25">
      <c r="A769" s="89"/>
      <c r="B769" s="90"/>
    </row>
    <row r="770" spans="1:2" ht="19.899999999999999" customHeight="1" x14ac:dyDescent="0.25">
      <c r="A770" s="89"/>
      <c r="B770" s="90"/>
    </row>
    <row r="771" spans="1:2" ht="19.899999999999999" customHeight="1" x14ac:dyDescent="0.25">
      <c r="A771" s="89"/>
      <c r="B771" s="90"/>
    </row>
    <row r="772" spans="1:2" ht="19.899999999999999" customHeight="1" x14ac:dyDescent="0.25">
      <c r="A772" s="89"/>
      <c r="B772" s="90"/>
    </row>
    <row r="773" spans="1:2" ht="19.899999999999999" customHeight="1" x14ac:dyDescent="0.25">
      <c r="A773" s="89"/>
      <c r="B773" s="90"/>
    </row>
    <row r="774" spans="1:2" ht="19.899999999999999" customHeight="1" x14ac:dyDescent="0.25">
      <c r="A774" s="89"/>
      <c r="B774" s="90"/>
    </row>
    <row r="775" spans="1:2" ht="19.899999999999999" customHeight="1" x14ac:dyDescent="0.25">
      <c r="A775" s="89"/>
      <c r="B775" s="90"/>
    </row>
    <row r="776" spans="1:2" ht="19.899999999999999" customHeight="1" x14ac:dyDescent="0.25">
      <c r="A776" s="89"/>
      <c r="B776" s="90"/>
    </row>
    <row r="777" spans="1:2" ht="19.899999999999999" customHeight="1" x14ac:dyDescent="0.25">
      <c r="A777" s="89"/>
      <c r="B777" s="90"/>
    </row>
    <row r="778" spans="1:2" ht="19.899999999999999" customHeight="1" x14ac:dyDescent="0.25">
      <c r="A778" s="89"/>
      <c r="B778" s="90"/>
    </row>
    <row r="779" spans="1:2" ht="19.899999999999999" customHeight="1" x14ac:dyDescent="0.25">
      <c r="A779" s="89"/>
      <c r="B779" s="90"/>
    </row>
    <row r="780" spans="1:2" ht="19.899999999999999" customHeight="1" x14ac:dyDescent="0.25">
      <c r="A780" s="89"/>
      <c r="B780" s="90"/>
    </row>
    <row r="781" spans="1:2" ht="19.899999999999999" customHeight="1" x14ac:dyDescent="0.25">
      <c r="A781" s="89"/>
      <c r="B781" s="90"/>
    </row>
    <row r="782" spans="1:2" ht="19.899999999999999" customHeight="1" x14ac:dyDescent="0.25">
      <c r="A782" s="89"/>
      <c r="B782" s="90"/>
    </row>
    <row r="783" spans="1:2" ht="19.899999999999999" customHeight="1" x14ac:dyDescent="0.25">
      <c r="A783" s="89"/>
      <c r="B783" s="90"/>
    </row>
    <row r="784" spans="1:2" ht="19.899999999999999" customHeight="1" x14ac:dyDescent="0.25">
      <c r="A784" s="89"/>
      <c r="B784" s="90"/>
    </row>
    <row r="785" spans="1:2" ht="19.899999999999999" customHeight="1" x14ac:dyDescent="0.25">
      <c r="A785" s="89"/>
      <c r="B785" s="90"/>
    </row>
    <row r="786" spans="1:2" ht="19.899999999999999" customHeight="1" x14ac:dyDescent="0.25">
      <c r="A786" s="89"/>
      <c r="B786" s="90"/>
    </row>
    <row r="787" spans="1:2" ht="19.899999999999999" customHeight="1" x14ac:dyDescent="0.25">
      <c r="A787" s="89"/>
      <c r="B787" s="90"/>
    </row>
    <row r="788" spans="1:2" ht="19.899999999999999" customHeight="1" x14ac:dyDescent="0.25">
      <c r="A788" s="89"/>
      <c r="B788" s="90"/>
    </row>
    <row r="789" spans="1:2" ht="19.899999999999999" customHeight="1" x14ac:dyDescent="0.25">
      <c r="A789" s="89"/>
      <c r="B789" s="90"/>
    </row>
    <row r="790" spans="1:2" ht="19.899999999999999" customHeight="1" x14ac:dyDescent="0.25">
      <c r="A790" s="89"/>
      <c r="B790" s="90"/>
    </row>
    <row r="791" spans="1:2" ht="19.899999999999999" customHeight="1" x14ac:dyDescent="0.25">
      <c r="A791" s="89"/>
      <c r="B791" s="90"/>
    </row>
    <row r="792" spans="1:2" ht="19.899999999999999" customHeight="1" x14ac:dyDescent="0.25">
      <c r="A792" s="89"/>
      <c r="B792" s="90"/>
    </row>
    <row r="793" spans="1:2" ht="19.899999999999999" customHeight="1" x14ac:dyDescent="0.25">
      <c r="A793" s="89"/>
      <c r="B793" s="90"/>
    </row>
    <row r="794" spans="1:2" ht="19.899999999999999" customHeight="1" x14ac:dyDescent="0.25">
      <c r="A794" s="89"/>
      <c r="B794" s="90"/>
    </row>
    <row r="795" spans="1:2" ht="19.899999999999999" customHeight="1" x14ac:dyDescent="0.25">
      <c r="A795" s="89"/>
      <c r="B795" s="90"/>
    </row>
    <row r="796" spans="1:2" ht="19.899999999999999" customHeight="1" x14ac:dyDescent="0.25">
      <c r="A796" s="89"/>
      <c r="B796" s="90"/>
    </row>
    <row r="797" spans="1:2" ht="19.899999999999999" customHeight="1" x14ac:dyDescent="0.25">
      <c r="A797" s="89"/>
      <c r="B797" s="90"/>
    </row>
    <row r="798" spans="1:2" ht="19.899999999999999" customHeight="1" x14ac:dyDescent="0.25">
      <c r="A798" s="89"/>
      <c r="B798" s="90"/>
    </row>
    <row r="799" spans="1:2" ht="19.899999999999999" customHeight="1" x14ac:dyDescent="0.25">
      <c r="A799" s="89"/>
      <c r="B799" s="90"/>
    </row>
    <row r="800" spans="1:2" ht="19.899999999999999" customHeight="1" x14ac:dyDescent="0.25">
      <c r="A800" s="89"/>
      <c r="B800" s="90"/>
    </row>
    <row r="801" spans="1:2" ht="19.899999999999999" customHeight="1" x14ac:dyDescent="0.25">
      <c r="A801" s="89"/>
      <c r="B801" s="90"/>
    </row>
    <row r="802" spans="1:2" ht="19.899999999999999" customHeight="1" x14ac:dyDescent="0.25">
      <c r="A802" s="89"/>
      <c r="B802" s="90"/>
    </row>
    <row r="803" spans="1:2" ht="19.899999999999999" customHeight="1" x14ac:dyDescent="0.25">
      <c r="A803" s="89"/>
      <c r="B803" s="90"/>
    </row>
    <row r="804" spans="1:2" ht="19.899999999999999" customHeight="1" x14ac:dyDescent="0.25">
      <c r="A804" s="89"/>
      <c r="B804" s="90"/>
    </row>
    <row r="805" spans="1:2" ht="19.899999999999999" customHeight="1" x14ac:dyDescent="0.25">
      <c r="A805" s="89"/>
      <c r="B805" s="90"/>
    </row>
    <row r="806" spans="1:2" ht="19.899999999999999" customHeight="1" x14ac:dyDescent="0.25">
      <c r="A806" s="89"/>
      <c r="B806" s="90"/>
    </row>
    <row r="807" spans="1:2" ht="19.899999999999999" customHeight="1" x14ac:dyDescent="0.25">
      <c r="A807" s="89"/>
      <c r="B807" s="90"/>
    </row>
    <row r="808" spans="1:2" ht="19.899999999999999" customHeight="1" x14ac:dyDescent="0.25">
      <c r="A808" s="89"/>
      <c r="B808" s="90"/>
    </row>
    <row r="809" spans="1:2" ht="19.899999999999999" customHeight="1" x14ac:dyDescent="0.25">
      <c r="A809" s="89"/>
      <c r="B809" s="90"/>
    </row>
    <row r="810" spans="1:2" ht="19.899999999999999" customHeight="1" x14ac:dyDescent="0.25">
      <c r="A810" s="89"/>
      <c r="B810" s="90"/>
    </row>
    <row r="811" spans="1:2" ht="19.899999999999999" customHeight="1" x14ac:dyDescent="0.25">
      <c r="A811" s="89"/>
      <c r="B811" s="90"/>
    </row>
    <row r="812" spans="1:2" ht="19.899999999999999" customHeight="1" x14ac:dyDescent="0.25">
      <c r="A812" s="89"/>
      <c r="B812" s="90"/>
    </row>
    <row r="813" spans="1:2" ht="19.899999999999999" customHeight="1" x14ac:dyDescent="0.25">
      <c r="A813" s="89"/>
      <c r="B813" s="90"/>
    </row>
    <row r="814" spans="1:2" ht="19.899999999999999" customHeight="1" x14ac:dyDescent="0.25">
      <c r="A814" s="89"/>
      <c r="B814" s="90"/>
    </row>
    <row r="815" spans="1:2" ht="19.899999999999999" customHeight="1" x14ac:dyDescent="0.25">
      <c r="A815" s="89"/>
      <c r="B815" s="90"/>
    </row>
    <row r="816" spans="1:2" ht="19.899999999999999" customHeight="1" x14ac:dyDescent="0.25">
      <c r="A816" s="89"/>
      <c r="B816" s="90"/>
    </row>
    <row r="817" spans="1:2" ht="19.899999999999999" customHeight="1" x14ac:dyDescent="0.25">
      <c r="A817" s="89"/>
      <c r="B817" s="90"/>
    </row>
    <row r="818" spans="1:2" ht="19.899999999999999" customHeight="1" x14ac:dyDescent="0.25">
      <c r="A818" s="89"/>
      <c r="B818" s="90"/>
    </row>
    <row r="819" spans="1:2" ht="19.899999999999999" customHeight="1" x14ac:dyDescent="0.25">
      <c r="A819" s="89"/>
      <c r="B819" s="90"/>
    </row>
    <row r="820" spans="1:2" ht="19.899999999999999" customHeight="1" x14ac:dyDescent="0.25">
      <c r="A820" s="89"/>
      <c r="B820" s="90"/>
    </row>
    <row r="821" spans="1:2" ht="19.899999999999999" customHeight="1" x14ac:dyDescent="0.25">
      <c r="A821" s="89"/>
      <c r="B821" s="90"/>
    </row>
    <row r="822" spans="1:2" ht="19.899999999999999" customHeight="1" x14ac:dyDescent="0.25">
      <c r="A822" s="89"/>
      <c r="B822" s="90"/>
    </row>
    <row r="823" spans="1:2" ht="19.899999999999999" customHeight="1" x14ac:dyDescent="0.25">
      <c r="A823" s="89"/>
      <c r="B823" s="90"/>
    </row>
    <row r="824" spans="1:2" ht="19.899999999999999" customHeight="1" x14ac:dyDescent="0.25">
      <c r="A824" s="89"/>
      <c r="B824" s="90"/>
    </row>
    <row r="825" spans="1:2" ht="19.899999999999999" customHeight="1" x14ac:dyDescent="0.25">
      <c r="A825" s="89"/>
      <c r="B825" s="90"/>
    </row>
    <row r="826" spans="1:2" ht="19.899999999999999" customHeight="1" x14ac:dyDescent="0.25">
      <c r="A826" s="89"/>
      <c r="B826" s="90"/>
    </row>
    <row r="827" spans="1:2" ht="19.899999999999999" customHeight="1" x14ac:dyDescent="0.25">
      <c r="A827" s="89"/>
      <c r="B827" s="90"/>
    </row>
    <row r="828" spans="1:2" ht="19.899999999999999" customHeight="1" x14ac:dyDescent="0.25">
      <c r="A828" s="89"/>
      <c r="B828" s="90"/>
    </row>
    <row r="829" spans="1:2" ht="19.899999999999999" customHeight="1" x14ac:dyDescent="0.25">
      <c r="A829" s="89"/>
      <c r="B829" s="90"/>
    </row>
    <row r="830" spans="1:2" ht="19.899999999999999" customHeight="1" x14ac:dyDescent="0.25">
      <c r="A830" s="89"/>
      <c r="B830" s="90"/>
    </row>
    <row r="831" spans="1:2" ht="19.899999999999999" customHeight="1" x14ac:dyDescent="0.25">
      <c r="A831" s="89"/>
      <c r="B831" s="90"/>
    </row>
    <row r="832" spans="1:2" ht="19.899999999999999" customHeight="1" x14ac:dyDescent="0.25">
      <c r="A832" s="89"/>
      <c r="B832" s="90"/>
    </row>
    <row r="833" spans="1:2" ht="19.899999999999999" customHeight="1" x14ac:dyDescent="0.25">
      <c r="A833" s="89"/>
      <c r="B833" s="90"/>
    </row>
    <row r="834" spans="1:2" ht="19.899999999999999" customHeight="1" x14ac:dyDescent="0.25">
      <c r="A834" s="89"/>
      <c r="B834" s="90"/>
    </row>
    <row r="835" spans="1:2" ht="19.899999999999999" customHeight="1" x14ac:dyDescent="0.25">
      <c r="A835" s="89"/>
      <c r="B835" s="90"/>
    </row>
    <row r="836" spans="1:2" ht="19.899999999999999" customHeight="1" x14ac:dyDescent="0.25">
      <c r="A836" s="89"/>
      <c r="B836" s="90"/>
    </row>
    <row r="837" spans="1:2" ht="19.899999999999999" customHeight="1" x14ac:dyDescent="0.25">
      <c r="A837" s="89"/>
      <c r="B837" s="90"/>
    </row>
    <row r="838" spans="1:2" ht="19.899999999999999" customHeight="1" x14ac:dyDescent="0.25">
      <c r="A838" s="89"/>
      <c r="B838" s="90"/>
    </row>
    <row r="839" spans="1:2" ht="19.899999999999999" customHeight="1" x14ac:dyDescent="0.25">
      <c r="A839" s="89"/>
      <c r="B839" s="90"/>
    </row>
    <row r="840" spans="1:2" ht="19.899999999999999" customHeight="1" x14ac:dyDescent="0.25">
      <c r="A840" s="89"/>
      <c r="B840" s="90"/>
    </row>
    <row r="841" spans="1:2" ht="19.899999999999999" customHeight="1" x14ac:dyDescent="0.25">
      <c r="A841" s="89"/>
      <c r="B841" s="90"/>
    </row>
    <row r="842" spans="1:2" ht="19.899999999999999" customHeight="1" x14ac:dyDescent="0.25">
      <c r="A842" s="89"/>
      <c r="B842" s="90"/>
    </row>
    <row r="843" spans="1:2" ht="19.899999999999999" customHeight="1" x14ac:dyDescent="0.25">
      <c r="A843" s="89"/>
      <c r="B843" s="90"/>
    </row>
    <row r="844" spans="1:2" ht="19.899999999999999" customHeight="1" x14ac:dyDescent="0.25">
      <c r="A844" s="89"/>
      <c r="B844" s="90"/>
    </row>
    <row r="845" spans="1:2" ht="19.899999999999999" customHeight="1" x14ac:dyDescent="0.25">
      <c r="A845" s="89"/>
      <c r="B845" s="90"/>
    </row>
    <row r="846" spans="1:2" ht="19.899999999999999" customHeight="1" x14ac:dyDescent="0.25">
      <c r="A846" s="89"/>
      <c r="B846" s="90"/>
    </row>
    <row r="847" spans="1:2" ht="19.899999999999999" customHeight="1" x14ac:dyDescent="0.25">
      <c r="A847" s="89"/>
      <c r="B847" s="90"/>
    </row>
    <row r="848" spans="1:2" ht="19.899999999999999" customHeight="1" x14ac:dyDescent="0.25">
      <c r="A848" s="89"/>
      <c r="B848" s="90"/>
    </row>
    <row r="849" spans="1:2" ht="19.899999999999999" customHeight="1" x14ac:dyDescent="0.25">
      <c r="A849" s="89"/>
      <c r="B849" s="90"/>
    </row>
    <row r="850" spans="1:2" ht="19.899999999999999" customHeight="1" x14ac:dyDescent="0.25">
      <c r="A850" s="89"/>
      <c r="B850" s="90"/>
    </row>
    <row r="851" spans="1:2" ht="19.899999999999999" customHeight="1" x14ac:dyDescent="0.25">
      <c r="A851" s="89"/>
      <c r="B851" s="90"/>
    </row>
    <row r="852" spans="1:2" ht="19.899999999999999" customHeight="1" x14ac:dyDescent="0.25">
      <c r="A852" s="89"/>
      <c r="B852" s="90"/>
    </row>
    <row r="853" spans="1:2" ht="19.899999999999999" customHeight="1" x14ac:dyDescent="0.25">
      <c r="A853" s="89"/>
      <c r="B853" s="90"/>
    </row>
    <row r="854" spans="1:2" ht="19.899999999999999" customHeight="1" x14ac:dyDescent="0.25">
      <c r="A854" s="89"/>
      <c r="B854" s="90"/>
    </row>
    <row r="855" spans="1:2" ht="19.899999999999999" customHeight="1" x14ac:dyDescent="0.25">
      <c r="A855" s="89"/>
      <c r="B855" s="90"/>
    </row>
    <row r="856" spans="1:2" ht="19.899999999999999" customHeight="1" x14ac:dyDescent="0.25">
      <c r="A856" s="89"/>
      <c r="B856" s="90"/>
    </row>
    <row r="857" spans="1:2" ht="19.899999999999999" customHeight="1" x14ac:dyDescent="0.25">
      <c r="A857" s="89"/>
      <c r="B857" s="90"/>
    </row>
    <row r="858" spans="1:2" ht="19.899999999999999" customHeight="1" x14ac:dyDescent="0.25">
      <c r="A858" s="89"/>
      <c r="B858" s="90"/>
    </row>
    <row r="859" spans="1:2" ht="19.899999999999999" customHeight="1" x14ac:dyDescent="0.25">
      <c r="A859" s="89"/>
      <c r="B859" s="90"/>
    </row>
    <row r="860" spans="1:2" ht="19.899999999999999" customHeight="1" x14ac:dyDescent="0.25">
      <c r="A860" s="89"/>
      <c r="B860" s="90"/>
    </row>
    <row r="861" spans="1:2" ht="19.899999999999999" customHeight="1" x14ac:dyDescent="0.25">
      <c r="A861" s="89"/>
      <c r="B861" s="90"/>
    </row>
    <row r="862" spans="1:2" ht="19.899999999999999" customHeight="1" x14ac:dyDescent="0.25">
      <c r="A862" s="89"/>
      <c r="B862" s="90"/>
    </row>
    <row r="863" spans="1:2" ht="19.899999999999999" customHeight="1" x14ac:dyDescent="0.25">
      <c r="A863" s="89"/>
      <c r="B863" s="90"/>
    </row>
    <row r="864" spans="1:2" ht="19.899999999999999" customHeight="1" x14ac:dyDescent="0.25">
      <c r="A864" s="89"/>
      <c r="B864" s="90"/>
    </row>
    <row r="865" spans="1:2" ht="19.899999999999999" customHeight="1" x14ac:dyDescent="0.25">
      <c r="A865" s="89"/>
      <c r="B865" s="90"/>
    </row>
    <row r="866" spans="1:2" ht="19.899999999999999" customHeight="1" x14ac:dyDescent="0.25">
      <c r="A866" s="89"/>
      <c r="B866" s="90"/>
    </row>
    <row r="867" spans="1:2" ht="19.899999999999999" customHeight="1" x14ac:dyDescent="0.25">
      <c r="A867" s="89"/>
      <c r="B867" s="90"/>
    </row>
    <row r="868" spans="1:2" ht="19.899999999999999" customHeight="1" x14ac:dyDescent="0.25">
      <c r="A868" s="89"/>
      <c r="B868" s="90"/>
    </row>
    <row r="869" spans="1:2" ht="19.899999999999999" customHeight="1" x14ac:dyDescent="0.25">
      <c r="A869" s="89"/>
      <c r="B869" s="90"/>
    </row>
    <row r="870" spans="1:2" ht="19.899999999999999" customHeight="1" x14ac:dyDescent="0.25">
      <c r="A870" s="89"/>
      <c r="B870" s="90"/>
    </row>
    <row r="871" spans="1:2" ht="19.899999999999999" customHeight="1" x14ac:dyDescent="0.25">
      <c r="A871" s="89"/>
      <c r="B871" s="90"/>
    </row>
    <row r="872" spans="1:2" ht="19.899999999999999" customHeight="1" x14ac:dyDescent="0.25">
      <c r="A872" s="89"/>
      <c r="B872" s="90"/>
    </row>
    <row r="873" spans="1:2" ht="19.899999999999999" customHeight="1" x14ac:dyDescent="0.25">
      <c r="A873" s="89"/>
      <c r="B873" s="90"/>
    </row>
    <row r="874" spans="1:2" ht="19.899999999999999" customHeight="1" x14ac:dyDescent="0.25">
      <c r="A874" s="89"/>
      <c r="B874" s="90"/>
    </row>
    <row r="875" spans="1:2" ht="19.899999999999999" customHeight="1" x14ac:dyDescent="0.25">
      <c r="A875" s="89"/>
      <c r="B875" s="90"/>
    </row>
    <row r="876" spans="1:2" ht="19.899999999999999" customHeight="1" x14ac:dyDescent="0.25">
      <c r="A876" s="89"/>
      <c r="B876" s="90"/>
    </row>
    <row r="877" spans="1:2" ht="19.899999999999999" customHeight="1" x14ac:dyDescent="0.25">
      <c r="A877" s="89"/>
      <c r="B877" s="90"/>
    </row>
    <row r="878" spans="1:2" ht="19.899999999999999" customHeight="1" x14ac:dyDescent="0.25">
      <c r="A878" s="89"/>
      <c r="B878" s="90"/>
    </row>
    <row r="879" spans="1:2" ht="19.899999999999999" customHeight="1" x14ac:dyDescent="0.25">
      <c r="A879" s="89"/>
      <c r="B879" s="90"/>
    </row>
    <row r="880" spans="1:2" ht="19.899999999999999" customHeight="1" x14ac:dyDescent="0.25">
      <c r="A880" s="89"/>
      <c r="B880" s="90"/>
    </row>
    <row r="881" spans="1:2" ht="19.899999999999999" customHeight="1" x14ac:dyDescent="0.25">
      <c r="A881" s="89"/>
      <c r="B881" s="90"/>
    </row>
    <row r="882" spans="1:2" ht="19.899999999999999" customHeight="1" x14ac:dyDescent="0.25">
      <c r="A882" s="89"/>
      <c r="B882" s="90"/>
    </row>
    <row r="883" spans="1:2" ht="19.899999999999999" customHeight="1" x14ac:dyDescent="0.25">
      <c r="A883" s="89"/>
      <c r="B883" s="90"/>
    </row>
    <row r="884" spans="1:2" ht="19.899999999999999" customHeight="1" x14ac:dyDescent="0.25">
      <c r="A884" s="89"/>
      <c r="B884" s="90"/>
    </row>
    <row r="885" spans="1:2" ht="19.899999999999999" customHeight="1" x14ac:dyDescent="0.25">
      <c r="A885" s="89"/>
      <c r="B885" s="90"/>
    </row>
    <row r="886" spans="1:2" ht="19.899999999999999" customHeight="1" x14ac:dyDescent="0.25">
      <c r="A886" s="89"/>
      <c r="B886" s="90"/>
    </row>
    <row r="887" spans="1:2" ht="19.899999999999999" customHeight="1" x14ac:dyDescent="0.25">
      <c r="A887" s="89"/>
      <c r="B887" s="90"/>
    </row>
    <row r="888" spans="1:2" ht="19.899999999999999" customHeight="1" x14ac:dyDescent="0.25">
      <c r="A888" s="89"/>
      <c r="B888" s="90"/>
    </row>
    <row r="889" spans="1:2" ht="19.899999999999999" customHeight="1" x14ac:dyDescent="0.25">
      <c r="A889" s="89"/>
      <c r="B889" s="90"/>
    </row>
    <row r="890" spans="1:2" ht="19.899999999999999" customHeight="1" x14ac:dyDescent="0.25">
      <c r="A890" s="89"/>
      <c r="B890" s="90"/>
    </row>
    <row r="891" spans="1:2" ht="19.899999999999999" customHeight="1" x14ac:dyDescent="0.25">
      <c r="A891" s="89"/>
      <c r="B891" s="90"/>
    </row>
    <row r="892" spans="1:2" ht="19.899999999999999" customHeight="1" x14ac:dyDescent="0.25">
      <c r="A892" s="89"/>
      <c r="B892" s="90"/>
    </row>
    <row r="893" spans="1:2" ht="19.899999999999999" customHeight="1" x14ac:dyDescent="0.25">
      <c r="A893" s="89"/>
      <c r="B893" s="90"/>
    </row>
    <row r="894" spans="1:2" ht="19.899999999999999" customHeight="1" x14ac:dyDescent="0.25">
      <c r="A894" s="89"/>
      <c r="B894" s="90"/>
    </row>
    <row r="895" spans="1:2" ht="19.899999999999999" customHeight="1" x14ac:dyDescent="0.25">
      <c r="A895" s="89"/>
      <c r="B895" s="90"/>
    </row>
    <row r="896" spans="1:2" ht="19.899999999999999" customHeight="1" x14ac:dyDescent="0.25">
      <c r="A896" s="89"/>
      <c r="B896" s="90"/>
    </row>
    <row r="897" spans="1:2" ht="19.899999999999999" customHeight="1" x14ac:dyDescent="0.25">
      <c r="A897" s="89"/>
      <c r="B897" s="90"/>
    </row>
    <row r="898" spans="1:2" ht="19.899999999999999" customHeight="1" x14ac:dyDescent="0.25">
      <c r="A898" s="89"/>
      <c r="B898" s="90"/>
    </row>
    <row r="899" spans="1:2" ht="19.899999999999999" customHeight="1" x14ac:dyDescent="0.25">
      <c r="A899" s="89"/>
      <c r="B899" s="90"/>
    </row>
    <row r="900" spans="1:2" ht="19.899999999999999" customHeight="1" x14ac:dyDescent="0.25">
      <c r="A900" s="89"/>
      <c r="B900" s="90"/>
    </row>
    <row r="901" spans="1:2" ht="19.899999999999999" customHeight="1" x14ac:dyDescent="0.25">
      <c r="A901" s="89"/>
      <c r="B901" s="90"/>
    </row>
    <row r="902" spans="1:2" ht="19.899999999999999" customHeight="1" x14ac:dyDescent="0.25">
      <c r="A902" s="89"/>
      <c r="B902" s="90"/>
    </row>
    <row r="903" spans="1:2" ht="19.899999999999999" customHeight="1" x14ac:dyDescent="0.25">
      <c r="A903" s="89"/>
      <c r="B903" s="90"/>
    </row>
    <row r="904" spans="1:2" ht="19.899999999999999" customHeight="1" x14ac:dyDescent="0.25">
      <c r="A904" s="89"/>
      <c r="B904" s="90"/>
    </row>
    <row r="905" spans="1:2" ht="19.899999999999999" customHeight="1" x14ac:dyDescent="0.25">
      <c r="A905" s="89"/>
      <c r="B905" s="90"/>
    </row>
    <row r="906" spans="1:2" ht="19.899999999999999" customHeight="1" x14ac:dyDescent="0.25">
      <c r="A906" s="89"/>
      <c r="B906" s="90"/>
    </row>
    <row r="907" spans="1:2" ht="19.899999999999999" customHeight="1" x14ac:dyDescent="0.25">
      <c r="A907" s="89"/>
      <c r="B907" s="90"/>
    </row>
    <row r="908" spans="1:2" ht="19.899999999999999" customHeight="1" x14ac:dyDescent="0.25">
      <c r="A908" s="89"/>
      <c r="B908" s="90"/>
    </row>
    <row r="909" spans="1:2" ht="19.899999999999999" customHeight="1" x14ac:dyDescent="0.25">
      <c r="A909" s="89"/>
      <c r="B909" s="90"/>
    </row>
    <row r="910" spans="1:2" ht="19.899999999999999" customHeight="1" x14ac:dyDescent="0.25">
      <c r="A910" s="89"/>
      <c r="B910" s="90"/>
    </row>
    <row r="911" spans="1:2" ht="19.899999999999999" customHeight="1" x14ac:dyDescent="0.25">
      <c r="A911" s="89"/>
      <c r="B911" s="90"/>
    </row>
    <row r="912" spans="1:2" ht="19.899999999999999" customHeight="1" x14ac:dyDescent="0.25">
      <c r="A912" s="89"/>
      <c r="B912" s="90"/>
    </row>
    <row r="913" spans="1:2" ht="19.899999999999999" customHeight="1" x14ac:dyDescent="0.25">
      <c r="A913" s="89"/>
      <c r="B913" s="90"/>
    </row>
    <row r="914" spans="1:2" ht="19.899999999999999" customHeight="1" x14ac:dyDescent="0.25">
      <c r="A914" s="89"/>
      <c r="B914" s="90"/>
    </row>
    <row r="915" spans="1:2" ht="19.899999999999999" customHeight="1" x14ac:dyDescent="0.25">
      <c r="A915" s="89"/>
      <c r="B915" s="90"/>
    </row>
    <row r="916" spans="1:2" ht="19.899999999999999" customHeight="1" x14ac:dyDescent="0.25">
      <c r="A916" s="89"/>
      <c r="B916" s="90"/>
    </row>
    <row r="917" spans="1:2" ht="19.899999999999999" customHeight="1" x14ac:dyDescent="0.25">
      <c r="A917" s="89"/>
      <c r="B917" s="90"/>
    </row>
    <row r="918" spans="1:2" ht="19.899999999999999" customHeight="1" x14ac:dyDescent="0.25">
      <c r="A918" s="89"/>
      <c r="B918" s="90"/>
    </row>
    <row r="919" spans="1:2" ht="19.899999999999999" customHeight="1" x14ac:dyDescent="0.25">
      <c r="A919" s="89"/>
      <c r="B919" s="90"/>
    </row>
    <row r="920" spans="1:2" ht="19.899999999999999" customHeight="1" x14ac:dyDescent="0.25">
      <c r="A920" s="89"/>
      <c r="B920" s="90"/>
    </row>
    <row r="921" spans="1:2" ht="19.899999999999999" customHeight="1" x14ac:dyDescent="0.25">
      <c r="A921" s="89"/>
      <c r="B921" s="90"/>
    </row>
    <row r="922" spans="1:2" ht="19.899999999999999" customHeight="1" x14ac:dyDescent="0.25">
      <c r="A922" s="89"/>
      <c r="B922" s="90"/>
    </row>
    <row r="923" spans="1:2" ht="19.899999999999999" customHeight="1" x14ac:dyDescent="0.25">
      <c r="A923" s="89"/>
      <c r="B923" s="90"/>
    </row>
    <row r="924" spans="1:2" ht="19.899999999999999" customHeight="1" x14ac:dyDescent="0.25">
      <c r="A924" s="89"/>
      <c r="B924" s="90"/>
    </row>
    <row r="925" spans="1:2" ht="19.899999999999999" customHeight="1" x14ac:dyDescent="0.25">
      <c r="A925" s="89"/>
      <c r="B925" s="90"/>
    </row>
    <row r="926" spans="1:2" ht="19.899999999999999" customHeight="1" x14ac:dyDescent="0.25">
      <c r="A926" s="89"/>
      <c r="B926" s="90"/>
    </row>
    <row r="927" spans="1:2" ht="19.899999999999999" customHeight="1" x14ac:dyDescent="0.25">
      <c r="A927" s="89"/>
      <c r="B927" s="90"/>
    </row>
    <row r="928" spans="1:2" ht="19.899999999999999" customHeight="1" x14ac:dyDescent="0.25">
      <c r="A928" s="89"/>
      <c r="B928" s="90"/>
    </row>
    <row r="929" spans="1:2" ht="19.899999999999999" customHeight="1" x14ac:dyDescent="0.25">
      <c r="A929" s="89"/>
      <c r="B929" s="90"/>
    </row>
    <row r="930" spans="1:2" ht="19.899999999999999" customHeight="1" x14ac:dyDescent="0.25">
      <c r="A930" s="89"/>
      <c r="B930" s="90"/>
    </row>
    <row r="931" spans="1:2" ht="19.899999999999999" customHeight="1" x14ac:dyDescent="0.25">
      <c r="A931" s="89"/>
      <c r="B931" s="90"/>
    </row>
    <row r="932" spans="1:2" ht="19.899999999999999" customHeight="1" x14ac:dyDescent="0.25">
      <c r="A932" s="89"/>
      <c r="B932" s="90"/>
    </row>
    <row r="933" spans="1:2" ht="19.899999999999999" customHeight="1" x14ac:dyDescent="0.25">
      <c r="A933" s="89"/>
      <c r="B933" s="90"/>
    </row>
    <row r="934" spans="1:2" ht="19.899999999999999" customHeight="1" x14ac:dyDescent="0.25">
      <c r="A934" s="89"/>
      <c r="B934" s="90"/>
    </row>
    <row r="935" spans="1:2" ht="19.899999999999999" customHeight="1" x14ac:dyDescent="0.25">
      <c r="A935" s="89"/>
      <c r="B935" s="90"/>
    </row>
    <row r="936" spans="1:2" ht="19.899999999999999" customHeight="1" x14ac:dyDescent="0.25">
      <c r="A936" s="89"/>
      <c r="B936" s="90"/>
    </row>
    <row r="937" spans="1:2" ht="19.899999999999999" customHeight="1" x14ac:dyDescent="0.25">
      <c r="A937" s="89"/>
      <c r="B937" s="90"/>
    </row>
    <row r="938" spans="1:2" ht="19.899999999999999" customHeight="1" x14ac:dyDescent="0.25">
      <c r="A938" s="89"/>
      <c r="B938" s="90"/>
    </row>
    <row r="939" spans="1:2" ht="19.899999999999999" customHeight="1" x14ac:dyDescent="0.25">
      <c r="A939" s="89"/>
      <c r="B939" s="90"/>
    </row>
    <row r="940" spans="1:2" ht="19.899999999999999" customHeight="1" x14ac:dyDescent="0.25">
      <c r="A940" s="89"/>
      <c r="B940" s="90"/>
    </row>
    <row r="941" spans="1:2" ht="19.899999999999999" customHeight="1" x14ac:dyDescent="0.25">
      <c r="A941" s="89"/>
      <c r="B941" s="90"/>
    </row>
    <row r="942" spans="1:2" ht="19.899999999999999" customHeight="1" x14ac:dyDescent="0.25">
      <c r="A942" s="89"/>
      <c r="B942" s="90"/>
    </row>
    <row r="943" spans="1:2" ht="19.899999999999999" customHeight="1" x14ac:dyDescent="0.25">
      <c r="A943" s="89"/>
      <c r="B943" s="90"/>
    </row>
    <row r="944" spans="1:2" ht="19.899999999999999" customHeight="1" x14ac:dyDescent="0.25">
      <c r="A944" s="89"/>
      <c r="B944" s="90"/>
    </row>
    <row r="945" spans="1:2" ht="19.899999999999999" customHeight="1" x14ac:dyDescent="0.25">
      <c r="A945" s="89"/>
      <c r="B945" s="90"/>
    </row>
    <row r="946" spans="1:2" ht="19.899999999999999" customHeight="1" x14ac:dyDescent="0.25">
      <c r="A946" s="89"/>
      <c r="B946" s="90"/>
    </row>
    <row r="947" spans="1:2" ht="19.899999999999999" customHeight="1" x14ac:dyDescent="0.25">
      <c r="A947" s="89"/>
      <c r="B947" s="90"/>
    </row>
    <row r="948" spans="1:2" ht="19.899999999999999" customHeight="1" x14ac:dyDescent="0.25">
      <c r="A948" s="89"/>
      <c r="B948" s="90"/>
    </row>
    <row r="949" spans="1:2" ht="19.899999999999999" customHeight="1" x14ac:dyDescent="0.25">
      <c r="A949" s="89"/>
      <c r="B949" s="90"/>
    </row>
    <row r="950" spans="1:2" ht="19.899999999999999" customHeight="1" x14ac:dyDescent="0.25">
      <c r="A950" s="89"/>
      <c r="B950" s="90"/>
    </row>
    <row r="951" spans="1:2" ht="19.899999999999999" customHeight="1" x14ac:dyDescent="0.25">
      <c r="A951" s="89"/>
      <c r="B951" s="90"/>
    </row>
    <row r="952" spans="1:2" ht="19.899999999999999" customHeight="1" x14ac:dyDescent="0.25">
      <c r="A952" s="89"/>
      <c r="B952" s="90"/>
    </row>
    <row r="953" spans="1:2" ht="19.899999999999999" customHeight="1" x14ac:dyDescent="0.25">
      <c r="A953" s="89"/>
      <c r="B953" s="90"/>
    </row>
    <row r="954" spans="1:2" ht="19.899999999999999" customHeight="1" x14ac:dyDescent="0.25">
      <c r="A954" s="89"/>
      <c r="B954" s="90"/>
    </row>
    <row r="955" spans="1:2" ht="19.899999999999999" customHeight="1" x14ac:dyDescent="0.25">
      <c r="A955" s="89"/>
      <c r="B955" s="90"/>
    </row>
    <row r="956" spans="1:2" ht="19.899999999999999" customHeight="1" x14ac:dyDescent="0.25">
      <c r="A956" s="89"/>
      <c r="B956" s="90"/>
    </row>
    <row r="957" spans="1:2" ht="19.899999999999999" customHeight="1" x14ac:dyDescent="0.25">
      <c r="A957" s="89"/>
      <c r="B957" s="90"/>
    </row>
    <row r="958" spans="1:2" ht="19.899999999999999" customHeight="1" x14ac:dyDescent="0.25">
      <c r="A958" s="89"/>
      <c r="B958" s="90"/>
    </row>
    <row r="959" spans="1:2" ht="19.899999999999999" customHeight="1" x14ac:dyDescent="0.25">
      <c r="A959" s="89"/>
      <c r="B959" s="90"/>
    </row>
    <row r="960" spans="1:2" ht="19.899999999999999" customHeight="1" x14ac:dyDescent="0.25">
      <c r="A960" s="89"/>
      <c r="B960" s="90"/>
    </row>
    <row r="961" spans="1:2" ht="19.899999999999999" customHeight="1" x14ac:dyDescent="0.25">
      <c r="A961" s="89"/>
      <c r="B961" s="90"/>
    </row>
    <row r="962" spans="1:2" ht="19.899999999999999" customHeight="1" x14ac:dyDescent="0.25">
      <c r="A962" s="89"/>
      <c r="B962" s="90"/>
    </row>
    <row r="963" spans="1:2" ht="19.899999999999999" customHeight="1" x14ac:dyDescent="0.25">
      <c r="A963" s="89"/>
      <c r="B963" s="90"/>
    </row>
    <row r="964" spans="1:2" ht="19.899999999999999" customHeight="1" x14ac:dyDescent="0.25">
      <c r="A964" s="89"/>
      <c r="B964" s="90"/>
    </row>
    <row r="965" spans="1:2" ht="19.899999999999999" customHeight="1" x14ac:dyDescent="0.25">
      <c r="A965" s="89"/>
      <c r="B965" s="90"/>
    </row>
    <row r="966" spans="1:2" ht="19.899999999999999" customHeight="1" x14ac:dyDescent="0.25">
      <c r="A966" s="89"/>
      <c r="B966" s="90"/>
    </row>
    <row r="967" spans="1:2" ht="19.899999999999999" customHeight="1" x14ac:dyDescent="0.25">
      <c r="A967" s="89"/>
      <c r="B967" s="90"/>
    </row>
    <row r="968" spans="1:2" ht="19.899999999999999" customHeight="1" x14ac:dyDescent="0.25">
      <c r="A968" s="89"/>
      <c r="B968" s="90"/>
    </row>
    <row r="969" spans="1:2" ht="19.899999999999999" customHeight="1" x14ac:dyDescent="0.25">
      <c r="A969" s="89"/>
      <c r="B969" s="90"/>
    </row>
    <row r="970" spans="1:2" ht="19.899999999999999" customHeight="1" x14ac:dyDescent="0.25">
      <c r="A970" s="89"/>
      <c r="B970" s="90"/>
    </row>
    <row r="971" spans="1:2" ht="19.899999999999999" customHeight="1" x14ac:dyDescent="0.25">
      <c r="A971" s="89"/>
      <c r="B971" s="90"/>
    </row>
    <row r="972" spans="1:2" ht="19.899999999999999" customHeight="1" x14ac:dyDescent="0.25">
      <c r="A972" s="89"/>
      <c r="B972" s="90"/>
    </row>
    <row r="973" spans="1:2" ht="19.899999999999999" customHeight="1" x14ac:dyDescent="0.25">
      <c r="A973" s="89"/>
      <c r="B973" s="90"/>
    </row>
    <row r="974" spans="1:2" ht="19.899999999999999" customHeight="1" x14ac:dyDescent="0.25">
      <c r="A974" s="89"/>
      <c r="B974" s="90"/>
    </row>
    <row r="975" spans="1:2" ht="19.899999999999999" customHeight="1" x14ac:dyDescent="0.25">
      <c r="A975" s="89"/>
      <c r="B975" s="90"/>
    </row>
    <row r="976" spans="1:2" ht="19.899999999999999" customHeight="1" x14ac:dyDescent="0.25">
      <c r="A976" s="89"/>
      <c r="B976" s="90"/>
    </row>
    <row r="977" spans="1:2" ht="19.899999999999999" customHeight="1" x14ac:dyDescent="0.25">
      <c r="A977" s="89"/>
      <c r="B977" s="90"/>
    </row>
    <row r="978" spans="1:2" ht="19.899999999999999" customHeight="1" x14ac:dyDescent="0.25">
      <c r="A978" s="89"/>
      <c r="B978" s="90"/>
    </row>
    <row r="979" spans="1:2" ht="19.899999999999999" customHeight="1" x14ac:dyDescent="0.25">
      <c r="A979" s="89"/>
      <c r="B979" s="90"/>
    </row>
    <row r="980" spans="1:2" ht="19.899999999999999" customHeight="1" x14ac:dyDescent="0.25">
      <c r="A980" s="89"/>
      <c r="B980" s="90"/>
    </row>
    <row r="981" spans="1:2" ht="19.899999999999999" customHeight="1" x14ac:dyDescent="0.25">
      <c r="A981" s="89"/>
      <c r="B981" s="90"/>
    </row>
    <row r="982" spans="1:2" ht="19.899999999999999" customHeight="1" x14ac:dyDescent="0.25">
      <c r="A982" s="89"/>
      <c r="B982" s="90"/>
    </row>
    <row r="983" spans="1:2" ht="19.899999999999999" customHeight="1" x14ac:dyDescent="0.25">
      <c r="A983" s="89"/>
      <c r="B983" s="90"/>
    </row>
    <row r="984" spans="1:2" ht="19.899999999999999" customHeight="1" x14ac:dyDescent="0.25">
      <c r="A984" s="89"/>
      <c r="B984" s="90"/>
    </row>
    <row r="985" spans="1:2" ht="19.899999999999999" customHeight="1" x14ac:dyDescent="0.25">
      <c r="A985" s="89"/>
      <c r="B985" s="90"/>
    </row>
    <row r="986" spans="1:2" ht="19.899999999999999" customHeight="1" x14ac:dyDescent="0.25">
      <c r="A986" s="89"/>
      <c r="B986" s="90"/>
    </row>
    <row r="987" spans="1:2" ht="19.899999999999999" customHeight="1" x14ac:dyDescent="0.25">
      <c r="A987" s="89"/>
      <c r="B987" s="90"/>
    </row>
    <row r="988" spans="1:2" ht="19.899999999999999" customHeight="1" x14ac:dyDescent="0.25">
      <c r="A988" s="89"/>
      <c r="B988" s="90"/>
    </row>
    <row r="989" spans="1:2" ht="19.899999999999999" customHeight="1" x14ac:dyDescent="0.25">
      <c r="A989" s="89"/>
      <c r="B989" s="90"/>
    </row>
    <row r="990" spans="1:2" ht="19.899999999999999" customHeight="1" x14ac:dyDescent="0.25">
      <c r="A990" s="89"/>
      <c r="B990" s="90"/>
    </row>
    <row r="991" spans="1:2" ht="19.899999999999999" customHeight="1" x14ac:dyDescent="0.25">
      <c r="A991" s="89"/>
      <c r="B991" s="90"/>
    </row>
    <row r="992" spans="1:2" ht="19.899999999999999" customHeight="1" x14ac:dyDescent="0.25">
      <c r="A992" s="89"/>
      <c r="B992" s="90"/>
    </row>
    <row r="993" spans="1:2" ht="19.899999999999999" customHeight="1" x14ac:dyDescent="0.25">
      <c r="A993" s="89"/>
      <c r="B993" s="90"/>
    </row>
    <row r="994" spans="1:2" ht="19.899999999999999" customHeight="1" x14ac:dyDescent="0.25">
      <c r="A994" s="89"/>
      <c r="B994" s="90"/>
    </row>
    <row r="995" spans="1:2" ht="19.899999999999999" customHeight="1" x14ac:dyDescent="0.25">
      <c r="A995" s="89"/>
      <c r="B995" s="90"/>
    </row>
    <row r="996" spans="1:2" ht="19.899999999999999" customHeight="1" x14ac:dyDescent="0.25">
      <c r="A996" s="89"/>
      <c r="B996" s="90"/>
    </row>
    <row r="997" spans="1:2" ht="19.899999999999999" customHeight="1" x14ac:dyDescent="0.25">
      <c r="A997" s="89"/>
      <c r="B997" s="90"/>
    </row>
    <row r="998" spans="1:2" ht="19.899999999999999" customHeight="1" x14ac:dyDescent="0.25">
      <c r="A998" s="89"/>
      <c r="B998" s="90"/>
    </row>
    <row r="999" spans="1:2" ht="19.899999999999999" customHeight="1" x14ac:dyDescent="0.25">
      <c r="A999" s="89"/>
      <c r="B999" s="90"/>
    </row>
    <row r="1000" spans="1:2" ht="19.899999999999999" customHeight="1" x14ac:dyDescent="0.25">
      <c r="A1000" s="89"/>
      <c r="B1000" s="90"/>
    </row>
    <row r="1001" spans="1:2" ht="19.899999999999999" customHeight="1" x14ac:dyDescent="0.25">
      <c r="A1001" s="89"/>
      <c r="B1001" s="90"/>
    </row>
    <row r="1002" spans="1:2" ht="19.899999999999999" customHeight="1" x14ac:dyDescent="0.25">
      <c r="A1002" s="89"/>
      <c r="B1002" s="90"/>
    </row>
    <row r="1003" spans="1:2" ht="19.899999999999999" customHeight="1" x14ac:dyDescent="0.25">
      <c r="A1003" s="89"/>
      <c r="B1003" s="90"/>
    </row>
    <row r="1004" spans="1:2" ht="19.899999999999999" customHeight="1" x14ac:dyDescent="0.25">
      <c r="A1004" s="89"/>
      <c r="B1004" s="90"/>
    </row>
    <row r="1005" spans="1:2" ht="19.899999999999999" customHeight="1" x14ac:dyDescent="0.25">
      <c r="A1005" s="89"/>
      <c r="B1005" s="90"/>
    </row>
    <row r="1006" spans="1:2" ht="19.899999999999999" customHeight="1" x14ac:dyDescent="0.25">
      <c r="A1006" s="89"/>
      <c r="B1006" s="90"/>
    </row>
    <row r="1007" spans="1:2" ht="19.899999999999999" customHeight="1" x14ac:dyDescent="0.25">
      <c r="A1007" s="89"/>
      <c r="B1007" s="90"/>
    </row>
    <row r="1008" spans="1:2" ht="19.899999999999999" customHeight="1" x14ac:dyDescent="0.25">
      <c r="A1008" s="89"/>
      <c r="B1008" s="90"/>
    </row>
    <row r="1009" spans="1:2" ht="19.899999999999999" customHeight="1" x14ac:dyDescent="0.25">
      <c r="A1009" s="89"/>
      <c r="B1009" s="90"/>
    </row>
    <row r="1010" spans="1:2" ht="19.899999999999999" customHeight="1" x14ac:dyDescent="0.25">
      <c r="A1010" s="89"/>
      <c r="B1010" s="90"/>
    </row>
    <row r="1011" spans="1:2" ht="19.899999999999999" customHeight="1" x14ac:dyDescent="0.25">
      <c r="A1011" s="89"/>
      <c r="B1011" s="90"/>
    </row>
    <row r="1012" spans="1:2" ht="19.899999999999999" customHeight="1" x14ac:dyDescent="0.25">
      <c r="A1012" s="89"/>
      <c r="B1012" s="90"/>
    </row>
    <row r="1013" spans="1:2" ht="19.899999999999999" customHeight="1" x14ac:dyDescent="0.25">
      <c r="A1013" s="89"/>
      <c r="B1013" s="90"/>
    </row>
    <row r="1014" spans="1:2" ht="19.899999999999999" customHeight="1" x14ac:dyDescent="0.25">
      <c r="A1014" s="89"/>
      <c r="B1014" s="90"/>
    </row>
    <row r="1015" spans="1:2" ht="19.899999999999999" customHeight="1" x14ac:dyDescent="0.25">
      <c r="A1015" s="89"/>
      <c r="B1015" s="90"/>
    </row>
    <row r="1016" spans="1:2" ht="19.899999999999999" customHeight="1" x14ac:dyDescent="0.25">
      <c r="A1016" s="89"/>
      <c r="B1016" s="90"/>
    </row>
    <row r="1017" spans="1:2" ht="19.899999999999999" customHeight="1" x14ac:dyDescent="0.25">
      <c r="A1017" s="89"/>
      <c r="B1017" s="90"/>
    </row>
    <row r="1018" spans="1:2" ht="19.899999999999999" customHeight="1" x14ac:dyDescent="0.25">
      <c r="A1018" s="89"/>
      <c r="B1018" s="90"/>
    </row>
    <row r="1019" spans="1:2" ht="19.899999999999999" customHeight="1" x14ac:dyDescent="0.25">
      <c r="A1019" s="89"/>
      <c r="B1019" s="90"/>
    </row>
    <row r="1020" spans="1:2" ht="19.899999999999999" customHeight="1" x14ac:dyDescent="0.25">
      <c r="A1020" s="89"/>
      <c r="B1020" s="90"/>
    </row>
    <row r="1021" spans="1:2" ht="19.899999999999999" customHeight="1" x14ac:dyDescent="0.25">
      <c r="A1021" s="89"/>
      <c r="B1021" s="90"/>
    </row>
    <row r="1022" spans="1:2" ht="19.899999999999999" customHeight="1" x14ac:dyDescent="0.25">
      <c r="A1022" s="89"/>
      <c r="B1022" s="90"/>
    </row>
    <row r="1023" spans="1:2" ht="19.899999999999999" customHeight="1" x14ac:dyDescent="0.25">
      <c r="A1023" s="89"/>
      <c r="B1023" s="90"/>
    </row>
    <row r="1024" spans="1:2" ht="19.899999999999999" customHeight="1" x14ac:dyDescent="0.25">
      <c r="A1024" s="89"/>
      <c r="B1024" s="90"/>
    </row>
    <row r="1025" spans="1:2" ht="19.899999999999999" customHeight="1" x14ac:dyDescent="0.25">
      <c r="A1025" s="89"/>
      <c r="B1025" s="90"/>
    </row>
    <row r="1026" spans="1:2" ht="19.899999999999999" customHeight="1" x14ac:dyDescent="0.25">
      <c r="A1026" s="89"/>
      <c r="B1026" s="90"/>
    </row>
    <row r="1027" spans="1:2" ht="19.899999999999999" customHeight="1" x14ac:dyDescent="0.25">
      <c r="A1027" s="89"/>
      <c r="B1027" s="90"/>
    </row>
    <row r="1028" spans="1:2" ht="19.899999999999999" customHeight="1" x14ac:dyDescent="0.25">
      <c r="A1028" s="89"/>
      <c r="B1028" s="90"/>
    </row>
    <row r="1029" spans="1:2" ht="19.899999999999999" customHeight="1" x14ac:dyDescent="0.25">
      <c r="A1029" s="89"/>
      <c r="B1029" s="90"/>
    </row>
    <row r="1030" spans="1:2" ht="19.899999999999999" customHeight="1" x14ac:dyDescent="0.25">
      <c r="A1030" s="89"/>
      <c r="B1030" s="90"/>
    </row>
    <row r="1031" spans="1:2" ht="19.899999999999999" customHeight="1" x14ac:dyDescent="0.25">
      <c r="A1031" s="89"/>
      <c r="B1031" s="90"/>
    </row>
    <row r="1032" spans="1:2" ht="19.899999999999999" customHeight="1" x14ac:dyDescent="0.25">
      <c r="A1032" s="89"/>
      <c r="B1032" s="90"/>
    </row>
    <row r="1033" spans="1:2" ht="19.899999999999999" customHeight="1" x14ac:dyDescent="0.25">
      <c r="A1033" s="89"/>
      <c r="B1033" s="90"/>
    </row>
    <row r="1034" spans="1:2" ht="19.899999999999999" customHeight="1" x14ac:dyDescent="0.25">
      <c r="A1034" s="89"/>
      <c r="B1034" s="90"/>
    </row>
    <row r="1035" spans="1:2" ht="19.899999999999999" customHeight="1" x14ac:dyDescent="0.25">
      <c r="A1035" s="89"/>
      <c r="B1035" s="90"/>
    </row>
    <row r="1036" spans="1:2" ht="19.899999999999999" customHeight="1" x14ac:dyDescent="0.25">
      <c r="A1036" s="89"/>
      <c r="B1036" s="90"/>
    </row>
    <row r="1037" spans="1:2" ht="19.899999999999999" customHeight="1" x14ac:dyDescent="0.25">
      <c r="A1037" s="89"/>
      <c r="B1037" s="90"/>
    </row>
    <row r="1038" spans="1:2" ht="19.899999999999999" customHeight="1" x14ac:dyDescent="0.25">
      <c r="A1038" s="89"/>
      <c r="B1038" s="90"/>
    </row>
    <row r="1039" spans="1:2" ht="19.899999999999999" customHeight="1" x14ac:dyDescent="0.25">
      <c r="A1039" s="89"/>
      <c r="B1039" s="90"/>
    </row>
    <row r="1040" spans="1:2" ht="19.899999999999999" customHeight="1" x14ac:dyDescent="0.25">
      <c r="A1040" s="89"/>
      <c r="B1040" s="90"/>
    </row>
    <row r="1041" spans="1:2" ht="19.899999999999999" customHeight="1" x14ac:dyDescent="0.25">
      <c r="A1041" s="89"/>
      <c r="B1041" s="90"/>
    </row>
    <row r="1042" spans="1:2" ht="19.899999999999999" customHeight="1" x14ac:dyDescent="0.25">
      <c r="A1042" s="89"/>
      <c r="B1042" s="90"/>
    </row>
    <row r="1043" spans="1:2" ht="19.899999999999999" customHeight="1" x14ac:dyDescent="0.25">
      <c r="A1043" s="89"/>
      <c r="B1043" s="90"/>
    </row>
    <row r="1044" spans="1:2" ht="19.899999999999999" customHeight="1" x14ac:dyDescent="0.25">
      <c r="A1044" s="89"/>
      <c r="B1044" s="90"/>
    </row>
    <row r="1045" spans="1:2" ht="19.899999999999999" customHeight="1" x14ac:dyDescent="0.25">
      <c r="A1045" s="89"/>
      <c r="B1045" s="90"/>
    </row>
    <row r="1046" spans="1:2" ht="19.899999999999999" customHeight="1" x14ac:dyDescent="0.25">
      <c r="A1046" s="89"/>
      <c r="B1046" s="90"/>
    </row>
    <row r="1047" spans="1:2" ht="19.899999999999999" customHeight="1" x14ac:dyDescent="0.25">
      <c r="A1047" s="89"/>
      <c r="B1047" s="90"/>
    </row>
    <row r="1048" spans="1:2" ht="19.899999999999999" customHeight="1" x14ac:dyDescent="0.25">
      <c r="A1048" s="89"/>
      <c r="B1048" s="90"/>
    </row>
    <row r="1049" spans="1:2" ht="19.899999999999999" customHeight="1" x14ac:dyDescent="0.25">
      <c r="A1049" s="89"/>
      <c r="B1049" s="90"/>
    </row>
    <row r="1050" spans="1:2" ht="19.899999999999999" customHeight="1" x14ac:dyDescent="0.25">
      <c r="A1050" s="89"/>
      <c r="B1050" s="90"/>
    </row>
    <row r="1051" spans="1:2" ht="19.899999999999999" customHeight="1" x14ac:dyDescent="0.25">
      <c r="A1051" s="89"/>
      <c r="B1051" s="90"/>
    </row>
    <row r="1052" spans="1:2" ht="19.899999999999999" customHeight="1" x14ac:dyDescent="0.25">
      <c r="A1052" s="89"/>
      <c r="B1052" s="90"/>
    </row>
    <row r="1053" spans="1:2" ht="19.899999999999999" customHeight="1" x14ac:dyDescent="0.25">
      <c r="A1053" s="89"/>
      <c r="B1053" s="90"/>
    </row>
    <row r="1054" spans="1:2" ht="19.899999999999999" customHeight="1" x14ac:dyDescent="0.25">
      <c r="A1054" s="89"/>
      <c r="B1054" s="90"/>
    </row>
    <row r="1055" spans="1:2" ht="19.899999999999999" customHeight="1" x14ac:dyDescent="0.25">
      <c r="A1055" s="89"/>
      <c r="B1055" s="90"/>
    </row>
    <row r="1056" spans="1:2" ht="19.899999999999999" customHeight="1" x14ac:dyDescent="0.25">
      <c r="A1056" s="89"/>
      <c r="B1056" s="90"/>
    </row>
    <row r="1057" spans="1:2" ht="19.899999999999999" customHeight="1" x14ac:dyDescent="0.25">
      <c r="A1057" s="89"/>
      <c r="B1057" s="90"/>
    </row>
    <row r="1058" spans="1:2" ht="19.899999999999999" customHeight="1" x14ac:dyDescent="0.25">
      <c r="A1058" s="89"/>
      <c r="B1058" s="90"/>
    </row>
    <row r="1059" spans="1:2" ht="19.899999999999999" customHeight="1" x14ac:dyDescent="0.25">
      <c r="A1059" s="89"/>
      <c r="B1059" s="90"/>
    </row>
    <row r="1060" spans="1:2" ht="19.899999999999999" customHeight="1" x14ac:dyDescent="0.25">
      <c r="A1060" s="89"/>
      <c r="B1060" s="90"/>
    </row>
    <row r="1061" spans="1:2" ht="19.899999999999999" customHeight="1" x14ac:dyDescent="0.25">
      <c r="A1061" s="89"/>
      <c r="B1061" s="90"/>
    </row>
    <row r="1062" spans="1:2" ht="19.899999999999999" customHeight="1" x14ac:dyDescent="0.25">
      <c r="A1062" s="89"/>
      <c r="B1062" s="90"/>
    </row>
    <row r="1063" spans="1:2" ht="19.899999999999999" customHeight="1" x14ac:dyDescent="0.25">
      <c r="A1063" s="89"/>
      <c r="B1063" s="90"/>
    </row>
    <row r="1064" spans="1:2" ht="19.899999999999999" customHeight="1" x14ac:dyDescent="0.25">
      <c r="A1064" s="89"/>
      <c r="B1064" s="90"/>
    </row>
    <row r="1065" spans="1:2" ht="19.899999999999999" customHeight="1" x14ac:dyDescent="0.25">
      <c r="A1065" s="89"/>
      <c r="B1065" s="90"/>
    </row>
    <row r="1066" spans="1:2" ht="19.899999999999999" customHeight="1" x14ac:dyDescent="0.25">
      <c r="A1066" s="89"/>
      <c r="B1066" s="90"/>
    </row>
    <row r="1067" spans="1:2" ht="19.899999999999999" customHeight="1" x14ac:dyDescent="0.25">
      <c r="A1067" s="89"/>
      <c r="B1067" s="90"/>
    </row>
    <row r="1068" spans="1:2" ht="19.899999999999999" customHeight="1" x14ac:dyDescent="0.25">
      <c r="A1068" s="89"/>
      <c r="B1068" s="90"/>
    </row>
    <row r="1069" spans="1:2" ht="19.899999999999999" customHeight="1" x14ac:dyDescent="0.25">
      <c r="A1069" s="89"/>
      <c r="B1069" s="90"/>
    </row>
    <row r="1070" spans="1:2" ht="19.899999999999999" customHeight="1" x14ac:dyDescent="0.25">
      <c r="A1070" s="89"/>
      <c r="B1070" s="90"/>
    </row>
    <row r="1071" spans="1:2" ht="19.899999999999999" customHeight="1" x14ac:dyDescent="0.25">
      <c r="A1071" s="89"/>
      <c r="B1071" s="90"/>
    </row>
    <row r="1072" spans="1:2" ht="19.899999999999999" customHeight="1" x14ac:dyDescent="0.25">
      <c r="A1072" s="89"/>
      <c r="B1072" s="90"/>
    </row>
    <row r="1073" spans="1:2" ht="19.899999999999999" customHeight="1" x14ac:dyDescent="0.25">
      <c r="A1073" s="89"/>
      <c r="B1073" s="90"/>
    </row>
    <row r="1074" spans="1:2" ht="19.899999999999999" customHeight="1" x14ac:dyDescent="0.25">
      <c r="A1074" s="89"/>
      <c r="B1074" s="90"/>
    </row>
    <row r="1075" spans="1:2" ht="19.899999999999999" customHeight="1" x14ac:dyDescent="0.25">
      <c r="A1075" s="89"/>
      <c r="B1075" s="90"/>
    </row>
    <row r="1076" spans="1:2" ht="19.899999999999999" customHeight="1" x14ac:dyDescent="0.25">
      <c r="A1076" s="89"/>
      <c r="B1076" s="90"/>
    </row>
    <row r="1077" spans="1:2" ht="19.899999999999999" customHeight="1" x14ac:dyDescent="0.25">
      <c r="A1077" s="89"/>
      <c r="B1077" s="90"/>
    </row>
    <row r="1078" spans="1:2" ht="19.899999999999999" customHeight="1" x14ac:dyDescent="0.25">
      <c r="A1078" s="89"/>
      <c r="B1078" s="90"/>
    </row>
    <row r="1079" spans="1:2" ht="19.899999999999999" customHeight="1" x14ac:dyDescent="0.25">
      <c r="A1079" s="89"/>
      <c r="B1079" s="90"/>
    </row>
    <row r="1080" spans="1:2" ht="19.899999999999999" customHeight="1" x14ac:dyDescent="0.25">
      <c r="A1080" s="89"/>
      <c r="B1080" s="90"/>
    </row>
    <row r="1081" spans="1:2" ht="19.899999999999999" customHeight="1" x14ac:dyDescent="0.25">
      <c r="A1081" s="89"/>
      <c r="B1081" s="90"/>
    </row>
    <row r="1082" spans="1:2" ht="19.899999999999999" customHeight="1" x14ac:dyDescent="0.25">
      <c r="A1082" s="89"/>
      <c r="B1082" s="90"/>
    </row>
    <row r="1083" spans="1:2" ht="19.899999999999999" customHeight="1" x14ac:dyDescent="0.25">
      <c r="A1083" s="89"/>
      <c r="B1083" s="90"/>
    </row>
    <row r="1084" spans="1:2" ht="19.899999999999999" customHeight="1" x14ac:dyDescent="0.25">
      <c r="A1084" s="89"/>
      <c r="B1084" s="90"/>
    </row>
    <row r="1085" spans="1:2" ht="19.899999999999999" customHeight="1" x14ac:dyDescent="0.25">
      <c r="A1085" s="89"/>
      <c r="B1085" s="90"/>
    </row>
    <row r="1086" spans="1:2" ht="19.899999999999999" customHeight="1" x14ac:dyDescent="0.25">
      <c r="A1086" s="89"/>
      <c r="B1086" s="90"/>
    </row>
    <row r="1087" spans="1:2" ht="19.899999999999999" customHeight="1" x14ac:dyDescent="0.25">
      <c r="A1087" s="89"/>
      <c r="B1087" s="90"/>
    </row>
    <row r="1088" spans="1:2" ht="19.899999999999999" customHeight="1" x14ac:dyDescent="0.25">
      <c r="A1088" s="89"/>
      <c r="B1088" s="90"/>
    </row>
    <row r="1089" spans="1:2" ht="19.899999999999999" customHeight="1" x14ac:dyDescent="0.25">
      <c r="A1089" s="89"/>
      <c r="B1089" s="90"/>
    </row>
    <row r="1090" spans="1:2" ht="19.899999999999999" customHeight="1" x14ac:dyDescent="0.25">
      <c r="A1090" s="89"/>
      <c r="B1090" s="90"/>
    </row>
    <row r="1091" spans="1:2" ht="19.899999999999999" customHeight="1" x14ac:dyDescent="0.25">
      <c r="A1091" s="89"/>
      <c r="B1091" s="90"/>
    </row>
    <row r="1092" spans="1:2" ht="19.899999999999999" customHeight="1" x14ac:dyDescent="0.25">
      <c r="A1092" s="89"/>
      <c r="B1092" s="90"/>
    </row>
    <row r="1093" spans="1:2" ht="19.899999999999999" customHeight="1" x14ac:dyDescent="0.25">
      <c r="A1093" s="89"/>
      <c r="B1093" s="90"/>
    </row>
    <row r="1094" spans="1:2" ht="19.899999999999999" customHeight="1" x14ac:dyDescent="0.25">
      <c r="A1094" s="89"/>
      <c r="B1094" s="90"/>
    </row>
    <row r="1095" spans="1:2" ht="19.899999999999999" customHeight="1" x14ac:dyDescent="0.25">
      <c r="A1095" s="89"/>
      <c r="B1095" s="90"/>
    </row>
    <row r="1096" spans="1:2" ht="19.899999999999999" customHeight="1" x14ac:dyDescent="0.25">
      <c r="A1096" s="89"/>
      <c r="B1096" s="90"/>
    </row>
    <row r="1097" spans="1:2" ht="19.899999999999999" customHeight="1" x14ac:dyDescent="0.25">
      <c r="A1097" s="89"/>
      <c r="B1097" s="90"/>
    </row>
    <row r="1098" spans="1:2" ht="19.899999999999999" customHeight="1" x14ac:dyDescent="0.25">
      <c r="A1098" s="89"/>
      <c r="B1098" s="90"/>
    </row>
    <row r="1099" spans="1:2" ht="19.899999999999999" customHeight="1" x14ac:dyDescent="0.25">
      <c r="A1099" s="89"/>
      <c r="B1099" s="90"/>
    </row>
    <row r="1100" spans="1:2" ht="19.899999999999999" customHeight="1" x14ac:dyDescent="0.25">
      <c r="A1100" s="89"/>
      <c r="B1100" s="90"/>
    </row>
    <row r="1101" spans="1:2" ht="19.899999999999999" customHeight="1" x14ac:dyDescent="0.25">
      <c r="A1101" s="89"/>
      <c r="B1101" s="90"/>
    </row>
    <row r="1102" spans="1:2" ht="19.899999999999999" customHeight="1" x14ac:dyDescent="0.25">
      <c r="A1102" s="89"/>
      <c r="B1102" s="90"/>
    </row>
    <row r="1103" spans="1:2" ht="19.899999999999999" customHeight="1" x14ac:dyDescent="0.25">
      <c r="A1103" s="89"/>
      <c r="B1103" s="90"/>
    </row>
    <row r="1104" spans="1:2" ht="19.899999999999999" customHeight="1" x14ac:dyDescent="0.25">
      <c r="A1104" s="89"/>
      <c r="B1104" s="90"/>
    </row>
    <row r="1105" spans="1:2" ht="19.899999999999999" customHeight="1" x14ac:dyDescent="0.25">
      <c r="A1105" s="89"/>
      <c r="B1105" s="90"/>
    </row>
    <row r="1106" spans="1:2" ht="19.899999999999999" customHeight="1" x14ac:dyDescent="0.25">
      <c r="A1106" s="89"/>
      <c r="B1106" s="90"/>
    </row>
    <row r="1107" spans="1:2" ht="19.899999999999999" customHeight="1" x14ac:dyDescent="0.25">
      <c r="A1107" s="89"/>
      <c r="B1107" s="90"/>
    </row>
    <row r="1108" spans="1:2" ht="19.899999999999999" customHeight="1" x14ac:dyDescent="0.25">
      <c r="A1108" s="89"/>
      <c r="B1108" s="90"/>
    </row>
    <row r="1109" spans="1:2" ht="19.899999999999999" customHeight="1" x14ac:dyDescent="0.25">
      <c r="A1109" s="89"/>
      <c r="B1109" s="90"/>
    </row>
    <row r="1110" spans="1:2" ht="19.899999999999999" customHeight="1" x14ac:dyDescent="0.25">
      <c r="A1110" s="89"/>
      <c r="B1110" s="90"/>
    </row>
    <row r="1111" spans="1:2" ht="19.899999999999999" customHeight="1" x14ac:dyDescent="0.25">
      <c r="A1111" s="89"/>
      <c r="B1111" s="90"/>
    </row>
    <row r="1112" spans="1:2" ht="19.899999999999999" customHeight="1" x14ac:dyDescent="0.25">
      <c r="A1112" s="89"/>
      <c r="B1112" s="90"/>
    </row>
    <row r="1113" spans="1:2" ht="19.899999999999999" customHeight="1" x14ac:dyDescent="0.25">
      <c r="A1113" s="89"/>
      <c r="B1113" s="90"/>
    </row>
    <row r="1114" spans="1:2" ht="19.899999999999999" customHeight="1" x14ac:dyDescent="0.25">
      <c r="A1114" s="89"/>
      <c r="B1114" s="90"/>
    </row>
    <row r="1115" spans="1:2" ht="19.899999999999999" customHeight="1" x14ac:dyDescent="0.25">
      <c r="A1115" s="89"/>
      <c r="B1115" s="90"/>
    </row>
    <row r="1116" spans="1:2" ht="19.899999999999999" customHeight="1" x14ac:dyDescent="0.25">
      <c r="A1116" s="89"/>
      <c r="B1116" s="90"/>
    </row>
    <row r="1117" spans="1:2" ht="19.899999999999999" customHeight="1" x14ac:dyDescent="0.25">
      <c r="A1117" s="89"/>
      <c r="B1117" s="90"/>
    </row>
    <row r="1118" spans="1:2" ht="19.899999999999999" customHeight="1" x14ac:dyDescent="0.25">
      <c r="A1118" s="89"/>
      <c r="B1118" s="90"/>
    </row>
    <row r="1119" spans="1:2" ht="19.899999999999999" customHeight="1" x14ac:dyDescent="0.25">
      <c r="A1119" s="89"/>
      <c r="B1119" s="90"/>
    </row>
    <row r="1120" spans="1:2" ht="19.899999999999999" customHeight="1" x14ac:dyDescent="0.25">
      <c r="A1120" s="89"/>
      <c r="B1120" s="90"/>
    </row>
    <row r="1121" spans="1:2" ht="19.899999999999999" customHeight="1" x14ac:dyDescent="0.25">
      <c r="A1121" s="89"/>
      <c r="B1121" s="90"/>
    </row>
    <row r="1122" spans="1:2" ht="19.899999999999999" customHeight="1" x14ac:dyDescent="0.25">
      <c r="A1122" s="89"/>
      <c r="B1122" s="90"/>
    </row>
    <row r="1123" spans="1:2" ht="19.899999999999999" customHeight="1" x14ac:dyDescent="0.25">
      <c r="A1123" s="89"/>
      <c r="B1123" s="90"/>
    </row>
    <row r="1124" spans="1:2" ht="19.899999999999999" customHeight="1" x14ac:dyDescent="0.25">
      <c r="A1124" s="89"/>
      <c r="B1124" s="90"/>
    </row>
    <row r="1125" spans="1:2" ht="19.899999999999999" customHeight="1" x14ac:dyDescent="0.25">
      <c r="A1125" s="89"/>
      <c r="B1125" s="90"/>
    </row>
    <row r="1126" spans="1:2" ht="19.899999999999999" customHeight="1" x14ac:dyDescent="0.25">
      <c r="A1126" s="89"/>
      <c r="B1126" s="90"/>
    </row>
    <row r="1127" spans="1:2" ht="19.899999999999999" customHeight="1" x14ac:dyDescent="0.25">
      <c r="A1127" s="89"/>
      <c r="B1127" s="90"/>
    </row>
    <row r="1128" spans="1:2" ht="19.899999999999999" customHeight="1" x14ac:dyDescent="0.25">
      <c r="A1128" s="89"/>
      <c r="B1128" s="90"/>
    </row>
    <row r="1129" spans="1:2" ht="19.899999999999999" customHeight="1" x14ac:dyDescent="0.25">
      <c r="A1129" s="89"/>
      <c r="B1129" s="90"/>
    </row>
    <row r="1130" spans="1:2" ht="19.899999999999999" customHeight="1" x14ac:dyDescent="0.25">
      <c r="A1130" s="89"/>
      <c r="B1130" s="90"/>
    </row>
    <row r="1131" spans="1:2" ht="19.899999999999999" customHeight="1" x14ac:dyDescent="0.25">
      <c r="A1131" s="89"/>
      <c r="B1131" s="90"/>
    </row>
    <row r="1132" spans="1:2" ht="19.899999999999999" customHeight="1" x14ac:dyDescent="0.25">
      <c r="A1132" s="89"/>
      <c r="B1132" s="90"/>
    </row>
    <row r="1133" spans="1:2" ht="19.899999999999999" customHeight="1" x14ac:dyDescent="0.25">
      <c r="A1133" s="89"/>
      <c r="B1133" s="90"/>
    </row>
    <row r="1134" spans="1:2" ht="19.899999999999999" customHeight="1" x14ac:dyDescent="0.25">
      <c r="A1134" s="89"/>
      <c r="B1134" s="90"/>
    </row>
    <row r="1135" spans="1:2" ht="19.899999999999999" customHeight="1" x14ac:dyDescent="0.25">
      <c r="A1135" s="89"/>
      <c r="B1135" s="90"/>
    </row>
    <row r="1136" spans="1:2" ht="19.899999999999999" customHeight="1" x14ac:dyDescent="0.25">
      <c r="A1136" s="89"/>
      <c r="B1136" s="90"/>
    </row>
    <row r="1137" spans="1:2" ht="19.899999999999999" customHeight="1" x14ac:dyDescent="0.25">
      <c r="A1137" s="89"/>
      <c r="B1137" s="90"/>
    </row>
    <row r="1138" spans="1:2" ht="19.899999999999999" customHeight="1" x14ac:dyDescent="0.25">
      <c r="A1138" s="89"/>
      <c r="B1138" s="90"/>
    </row>
    <row r="1139" spans="1:2" ht="19.899999999999999" customHeight="1" x14ac:dyDescent="0.25">
      <c r="A1139" s="89"/>
      <c r="B1139" s="90"/>
    </row>
    <row r="1140" spans="1:2" ht="19.899999999999999" customHeight="1" x14ac:dyDescent="0.25">
      <c r="A1140" s="89"/>
      <c r="B1140" s="90"/>
    </row>
    <row r="1141" spans="1:2" ht="19.899999999999999" customHeight="1" x14ac:dyDescent="0.25">
      <c r="A1141" s="89"/>
      <c r="B1141" s="90"/>
    </row>
    <row r="1142" spans="1:2" ht="19.899999999999999" customHeight="1" x14ac:dyDescent="0.25">
      <c r="A1142" s="89"/>
      <c r="B1142" s="90"/>
    </row>
    <row r="1143" spans="1:2" ht="19.899999999999999" customHeight="1" x14ac:dyDescent="0.25">
      <c r="A1143" s="89"/>
      <c r="B1143" s="90"/>
    </row>
    <row r="1144" spans="1:2" ht="19.899999999999999" customHeight="1" x14ac:dyDescent="0.25">
      <c r="A1144" s="89"/>
      <c r="B1144" s="90"/>
    </row>
    <row r="1145" spans="1:2" ht="19.899999999999999" customHeight="1" x14ac:dyDescent="0.25">
      <c r="A1145" s="89"/>
      <c r="B1145" s="90"/>
    </row>
    <row r="1146" spans="1:2" ht="19.899999999999999" customHeight="1" x14ac:dyDescent="0.25">
      <c r="A1146" s="89"/>
      <c r="B1146" s="90"/>
    </row>
    <row r="1147" spans="1:2" ht="19.899999999999999" customHeight="1" x14ac:dyDescent="0.25">
      <c r="A1147" s="89"/>
      <c r="B1147" s="90"/>
    </row>
    <row r="1148" spans="1:2" ht="19.899999999999999" customHeight="1" x14ac:dyDescent="0.25">
      <c r="A1148" s="89"/>
      <c r="B1148" s="90"/>
    </row>
    <row r="1149" spans="1:2" ht="19.899999999999999" customHeight="1" x14ac:dyDescent="0.25">
      <c r="A1149" s="89"/>
      <c r="B1149" s="90"/>
    </row>
    <row r="1150" spans="1:2" ht="19.899999999999999" customHeight="1" x14ac:dyDescent="0.25">
      <c r="A1150" s="89"/>
      <c r="B1150" s="90"/>
    </row>
    <row r="1151" spans="1:2" ht="19.899999999999999" customHeight="1" x14ac:dyDescent="0.25">
      <c r="A1151" s="89"/>
      <c r="B1151" s="90"/>
    </row>
    <row r="1152" spans="1:2" ht="19.899999999999999" customHeight="1" x14ac:dyDescent="0.25">
      <c r="A1152" s="89"/>
      <c r="B1152" s="90"/>
    </row>
    <row r="1153" spans="1:2" ht="19.899999999999999" customHeight="1" x14ac:dyDescent="0.25">
      <c r="A1153" s="89"/>
      <c r="B1153" s="90"/>
    </row>
    <row r="1154" spans="1:2" ht="19.899999999999999" customHeight="1" x14ac:dyDescent="0.25">
      <c r="A1154" s="89"/>
      <c r="B1154" s="90"/>
    </row>
    <row r="1155" spans="1:2" ht="19.899999999999999" customHeight="1" x14ac:dyDescent="0.25">
      <c r="A1155" s="89"/>
      <c r="B1155" s="90"/>
    </row>
    <row r="1156" spans="1:2" ht="19.899999999999999" customHeight="1" x14ac:dyDescent="0.25">
      <c r="A1156" s="89"/>
      <c r="B1156" s="90"/>
    </row>
    <row r="1157" spans="1:2" ht="19.899999999999999" customHeight="1" x14ac:dyDescent="0.25">
      <c r="A1157" s="89"/>
      <c r="B1157" s="90"/>
    </row>
    <row r="1158" spans="1:2" ht="19.899999999999999" customHeight="1" x14ac:dyDescent="0.25">
      <c r="A1158" s="89"/>
      <c r="B1158" s="90"/>
    </row>
    <row r="1159" spans="1:2" ht="19.899999999999999" customHeight="1" x14ac:dyDescent="0.25">
      <c r="A1159" s="89"/>
      <c r="B1159" s="90"/>
    </row>
    <row r="1160" spans="1:2" ht="19.899999999999999" customHeight="1" x14ac:dyDescent="0.25">
      <c r="A1160" s="89"/>
      <c r="B1160" s="90"/>
    </row>
    <row r="1161" spans="1:2" ht="19.899999999999999" customHeight="1" x14ac:dyDescent="0.25">
      <c r="A1161" s="89"/>
      <c r="B1161" s="90"/>
    </row>
    <row r="1162" spans="1:2" ht="19.899999999999999" customHeight="1" x14ac:dyDescent="0.25">
      <c r="A1162" s="89"/>
      <c r="B1162" s="90"/>
    </row>
    <row r="1163" spans="1:2" ht="19.899999999999999" customHeight="1" x14ac:dyDescent="0.25">
      <c r="A1163" s="89"/>
      <c r="B1163" s="90"/>
    </row>
    <row r="1164" spans="1:2" ht="19.899999999999999" customHeight="1" x14ac:dyDescent="0.25">
      <c r="A1164" s="89"/>
      <c r="B1164" s="90"/>
    </row>
    <row r="1165" spans="1:2" ht="19.899999999999999" customHeight="1" x14ac:dyDescent="0.25">
      <c r="A1165" s="89"/>
      <c r="B1165" s="90"/>
    </row>
    <row r="1166" spans="1:2" ht="19.899999999999999" customHeight="1" x14ac:dyDescent="0.25">
      <c r="A1166" s="89"/>
      <c r="B1166" s="90"/>
    </row>
    <row r="1167" spans="1:2" ht="19.899999999999999" customHeight="1" x14ac:dyDescent="0.25">
      <c r="A1167" s="89"/>
      <c r="B1167" s="90"/>
    </row>
    <row r="1168" spans="1:2" ht="19.899999999999999" customHeight="1" x14ac:dyDescent="0.25">
      <c r="A1168" s="89"/>
      <c r="B1168" s="90"/>
    </row>
    <row r="1169" spans="1:2" ht="19.899999999999999" customHeight="1" x14ac:dyDescent="0.25">
      <c r="A1169" s="89"/>
      <c r="B1169" s="90"/>
    </row>
    <row r="1170" spans="1:2" ht="19.899999999999999" customHeight="1" x14ac:dyDescent="0.25">
      <c r="A1170" s="89"/>
      <c r="B1170" s="90"/>
    </row>
    <row r="1171" spans="1:2" ht="19.899999999999999" customHeight="1" x14ac:dyDescent="0.25">
      <c r="A1171" s="89"/>
      <c r="B1171" s="90"/>
    </row>
    <row r="1172" spans="1:2" ht="19.899999999999999" customHeight="1" x14ac:dyDescent="0.25">
      <c r="A1172" s="89"/>
      <c r="B1172" s="90"/>
    </row>
    <row r="1173" spans="1:2" ht="19.899999999999999" customHeight="1" x14ac:dyDescent="0.25">
      <c r="A1173" s="89"/>
      <c r="B1173" s="90"/>
    </row>
    <row r="1174" spans="1:2" ht="19.899999999999999" customHeight="1" x14ac:dyDescent="0.25">
      <c r="A1174" s="89"/>
      <c r="B1174" s="90"/>
    </row>
    <row r="1175" spans="1:2" ht="19.899999999999999" customHeight="1" x14ac:dyDescent="0.25">
      <c r="A1175" s="89"/>
      <c r="B1175" s="90"/>
    </row>
    <row r="1176" spans="1:2" ht="19.899999999999999" customHeight="1" x14ac:dyDescent="0.25">
      <c r="A1176" s="89"/>
      <c r="B1176" s="90"/>
    </row>
    <row r="1177" spans="1:2" ht="19.899999999999999" customHeight="1" x14ac:dyDescent="0.25">
      <c r="A1177" s="89"/>
      <c r="B1177" s="90"/>
    </row>
    <row r="1178" spans="1:2" ht="19.899999999999999" customHeight="1" x14ac:dyDescent="0.25">
      <c r="A1178" s="89"/>
      <c r="B1178" s="90"/>
    </row>
    <row r="1179" spans="1:2" ht="19.899999999999999" customHeight="1" x14ac:dyDescent="0.25">
      <c r="A1179" s="89"/>
      <c r="B1179" s="90"/>
    </row>
    <row r="1180" spans="1:2" ht="19.899999999999999" customHeight="1" x14ac:dyDescent="0.25">
      <c r="A1180" s="89"/>
      <c r="B1180" s="90"/>
    </row>
    <row r="1181" spans="1:2" ht="19.899999999999999" customHeight="1" x14ac:dyDescent="0.25">
      <c r="A1181" s="89"/>
      <c r="B1181" s="90"/>
    </row>
    <row r="1182" spans="1:2" ht="19.899999999999999" customHeight="1" x14ac:dyDescent="0.25">
      <c r="A1182" s="89"/>
      <c r="B1182" s="90"/>
    </row>
    <row r="1183" spans="1:2" ht="19.899999999999999" customHeight="1" x14ac:dyDescent="0.25">
      <c r="A1183" s="89"/>
      <c r="B1183" s="90"/>
    </row>
    <row r="1184" spans="1:2" ht="19.899999999999999" customHeight="1" x14ac:dyDescent="0.25">
      <c r="A1184" s="89"/>
      <c r="B1184" s="90"/>
    </row>
    <row r="1185" spans="1:2" ht="19.899999999999999" customHeight="1" x14ac:dyDescent="0.25">
      <c r="A1185" s="89"/>
      <c r="B1185" s="90"/>
    </row>
    <row r="1186" spans="1:2" ht="19.899999999999999" customHeight="1" x14ac:dyDescent="0.25">
      <c r="A1186" s="89"/>
      <c r="B1186" s="90"/>
    </row>
    <row r="1187" spans="1:2" ht="19.899999999999999" customHeight="1" x14ac:dyDescent="0.25">
      <c r="A1187" s="89"/>
      <c r="B1187" s="90"/>
    </row>
    <row r="1188" spans="1:2" ht="19.899999999999999" customHeight="1" x14ac:dyDescent="0.25">
      <c r="A1188" s="89"/>
      <c r="B1188" s="90"/>
    </row>
    <row r="1189" spans="1:2" ht="19.899999999999999" customHeight="1" x14ac:dyDescent="0.25">
      <c r="A1189" s="89"/>
      <c r="B1189" s="90"/>
    </row>
    <row r="1190" spans="1:2" ht="19.899999999999999" customHeight="1" x14ac:dyDescent="0.25">
      <c r="A1190" s="89"/>
      <c r="B1190" s="90"/>
    </row>
    <row r="1191" spans="1:2" ht="19.899999999999999" customHeight="1" x14ac:dyDescent="0.25">
      <c r="A1191" s="89"/>
      <c r="B1191" s="90"/>
    </row>
    <row r="1192" spans="1:2" ht="19.899999999999999" customHeight="1" x14ac:dyDescent="0.25">
      <c r="A1192" s="89"/>
      <c r="B1192" s="90"/>
    </row>
    <row r="1193" spans="1:2" ht="19.899999999999999" customHeight="1" x14ac:dyDescent="0.25">
      <c r="A1193" s="89"/>
      <c r="B1193" s="90"/>
    </row>
    <row r="1194" spans="1:2" ht="19.899999999999999" customHeight="1" x14ac:dyDescent="0.25">
      <c r="A1194" s="89"/>
      <c r="B1194" s="90"/>
    </row>
    <row r="1195" spans="1:2" ht="19.899999999999999" customHeight="1" x14ac:dyDescent="0.25">
      <c r="A1195" s="89"/>
      <c r="B1195" s="90"/>
    </row>
    <row r="1196" spans="1:2" ht="19.899999999999999" customHeight="1" x14ac:dyDescent="0.25">
      <c r="A1196" s="89"/>
      <c r="B1196" s="90"/>
    </row>
    <row r="1197" spans="1:2" ht="19.899999999999999" customHeight="1" x14ac:dyDescent="0.25">
      <c r="A1197" s="89"/>
      <c r="B1197" s="90"/>
    </row>
    <row r="1198" spans="1:2" ht="19.899999999999999" customHeight="1" x14ac:dyDescent="0.25">
      <c r="A1198" s="89"/>
      <c r="B1198" s="90"/>
    </row>
    <row r="1199" spans="1:2" ht="19.899999999999999" customHeight="1" x14ac:dyDescent="0.25">
      <c r="A1199" s="89"/>
      <c r="B1199" s="90"/>
    </row>
    <row r="1200" spans="1:2" ht="19.899999999999999" customHeight="1" x14ac:dyDescent="0.25">
      <c r="A1200" s="89"/>
      <c r="B1200" s="90"/>
    </row>
    <row r="1201" spans="1:2" ht="19.899999999999999" customHeight="1" x14ac:dyDescent="0.25">
      <c r="A1201" s="89"/>
      <c r="B1201" s="90"/>
    </row>
    <row r="1202" spans="1:2" ht="19.899999999999999" customHeight="1" x14ac:dyDescent="0.25">
      <c r="A1202" s="89"/>
      <c r="B1202" s="90"/>
    </row>
    <row r="1203" spans="1:2" ht="19.899999999999999" customHeight="1" x14ac:dyDescent="0.25">
      <c r="A1203" s="89"/>
      <c r="B1203" s="90"/>
    </row>
    <row r="1204" spans="1:2" ht="19.899999999999999" customHeight="1" x14ac:dyDescent="0.25">
      <c r="A1204" s="89"/>
      <c r="B1204" s="90"/>
    </row>
    <row r="1205" spans="1:2" ht="19.899999999999999" customHeight="1" x14ac:dyDescent="0.25">
      <c r="A1205" s="89"/>
      <c r="B1205" s="90"/>
    </row>
    <row r="1206" spans="1:2" ht="19.899999999999999" customHeight="1" x14ac:dyDescent="0.25">
      <c r="A1206" s="89"/>
      <c r="B1206" s="90"/>
    </row>
    <row r="1207" spans="1:2" ht="19.899999999999999" customHeight="1" x14ac:dyDescent="0.25">
      <c r="A1207" s="89"/>
      <c r="B1207" s="90"/>
    </row>
    <row r="1208" spans="1:2" ht="19.899999999999999" customHeight="1" x14ac:dyDescent="0.25">
      <c r="A1208" s="89"/>
      <c r="B1208" s="90"/>
    </row>
    <row r="1209" spans="1:2" ht="19.899999999999999" customHeight="1" x14ac:dyDescent="0.25">
      <c r="A1209" s="89"/>
      <c r="B1209" s="90"/>
    </row>
    <row r="1210" spans="1:2" ht="19.899999999999999" customHeight="1" x14ac:dyDescent="0.25">
      <c r="A1210" s="89"/>
      <c r="B1210" s="90"/>
    </row>
    <row r="1211" spans="1:2" ht="19.899999999999999" customHeight="1" x14ac:dyDescent="0.25">
      <c r="A1211" s="89"/>
      <c r="B1211" s="90"/>
    </row>
    <row r="1212" spans="1:2" ht="19.899999999999999" customHeight="1" x14ac:dyDescent="0.25">
      <c r="A1212" s="89"/>
      <c r="B1212" s="90"/>
    </row>
    <row r="1213" spans="1:2" ht="19.899999999999999" customHeight="1" x14ac:dyDescent="0.25">
      <c r="A1213" s="89"/>
      <c r="B1213" s="90"/>
    </row>
    <row r="1214" spans="1:2" ht="19.899999999999999" customHeight="1" x14ac:dyDescent="0.25">
      <c r="A1214" s="89"/>
      <c r="B1214" s="90"/>
    </row>
    <row r="1215" spans="1:2" ht="19.899999999999999" customHeight="1" x14ac:dyDescent="0.25">
      <c r="A1215" s="89"/>
      <c r="B1215" s="90"/>
    </row>
    <row r="1216" spans="1:2" ht="19.899999999999999" customHeight="1" x14ac:dyDescent="0.25">
      <c r="A1216" s="89"/>
      <c r="B1216" s="90"/>
    </row>
    <row r="1217" spans="1:2" ht="19.899999999999999" customHeight="1" x14ac:dyDescent="0.25">
      <c r="A1217" s="89"/>
      <c r="B1217" s="90"/>
    </row>
    <row r="1218" spans="1:2" ht="19.899999999999999" customHeight="1" x14ac:dyDescent="0.25">
      <c r="A1218" s="89"/>
      <c r="B1218" s="90"/>
    </row>
    <row r="1219" spans="1:2" ht="19.899999999999999" customHeight="1" x14ac:dyDescent="0.25">
      <c r="A1219" s="89"/>
      <c r="B1219" s="90"/>
    </row>
    <row r="1220" spans="1:2" ht="19.899999999999999" customHeight="1" x14ac:dyDescent="0.25">
      <c r="A1220" s="89"/>
      <c r="B1220" s="90"/>
    </row>
    <row r="1221" spans="1:2" ht="19.899999999999999" customHeight="1" x14ac:dyDescent="0.25">
      <c r="A1221" s="89"/>
      <c r="B1221" s="90"/>
    </row>
    <row r="1222" spans="1:2" ht="19.899999999999999" customHeight="1" x14ac:dyDescent="0.25">
      <c r="A1222" s="89"/>
      <c r="B1222" s="90"/>
    </row>
    <row r="1223" spans="1:2" ht="19.899999999999999" customHeight="1" x14ac:dyDescent="0.25">
      <c r="A1223" s="89"/>
      <c r="B1223" s="90"/>
    </row>
    <row r="1224" spans="1:2" ht="19.899999999999999" customHeight="1" x14ac:dyDescent="0.25">
      <c r="A1224" s="89"/>
      <c r="B1224" s="90"/>
    </row>
    <row r="1225" spans="1:2" ht="19.899999999999999" customHeight="1" x14ac:dyDescent="0.25">
      <c r="A1225" s="89"/>
      <c r="B1225" s="90"/>
    </row>
    <row r="1226" spans="1:2" ht="19.899999999999999" customHeight="1" x14ac:dyDescent="0.25">
      <c r="A1226" s="89"/>
      <c r="B1226" s="90"/>
    </row>
    <row r="1227" spans="1:2" ht="19.899999999999999" customHeight="1" x14ac:dyDescent="0.25">
      <c r="A1227" s="89"/>
      <c r="B1227" s="90"/>
    </row>
    <row r="1228" spans="1:2" ht="19.899999999999999" customHeight="1" x14ac:dyDescent="0.25">
      <c r="A1228" s="89"/>
      <c r="B1228" s="90"/>
    </row>
    <row r="1229" spans="1:2" ht="19.899999999999999" customHeight="1" x14ac:dyDescent="0.25">
      <c r="A1229" s="89"/>
      <c r="B1229" s="90"/>
    </row>
    <row r="1230" spans="1:2" ht="19.899999999999999" customHeight="1" x14ac:dyDescent="0.25">
      <c r="A1230" s="89"/>
      <c r="B1230" s="90"/>
    </row>
    <row r="1231" spans="1:2" ht="19.899999999999999" customHeight="1" x14ac:dyDescent="0.25">
      <c r="A1231" s="89"/>
      <c r="B1231" s="90"/>
    </row>
    <row r="1232" spans="1:2" ht="19.899999999999999" customHeight="1" x14ac:dyDescent="0.25">
      <c r="A1232" s="89"/>
      <c r="B1232" s="90"/>
    </row>
    <row r="1233" spans="1:2" ht="19.899999999999999" customHeight="1" x14ac:dyDescent="0.25">
      <c r="A1233" s="89"/>
      <c r="B1233" s="90"/>
    </row>
    <row r="1234" spans="1:2" ht="19.899999999999999" customHeight="1" x14ac:dyDescent="0.25">
      <c r="A1234" s="89"/>
      <c r="B1234" s="90"/>
    </row>
    <row r="1235" spans="1:2" ht="19.899999999999999" customHeight="1" x14ac:dyDescent="0.25">
      <c r="A1235" s="89"/>
      <c r="B1235" s="90"/>
    </row>
    <row r="1236" spans="1:2" ht="19.899999999999999" customHeight="1" x14ac:dyDescent="0.25">
      <c r="A1236" s="89"/>
      <c r="B1236" s="90"/>
    </row>
    <row r="1237" spans="1:2" ht="19.899999999999999" customHeight="1" x14ac:dyDescent="0.25">
      <c r="A1237" s="89"/>
      <c r="B1237" s="90"/>
    </row>
    <row r="1238" spans="1:2" ht="19.899999999999999" customHeight="1" x14ac:dyDescent="0.25">
      <c r="A1238" s="89"/>
      <c r="B1238" s="90"/>
    </row>
    <row r="1239" spans="1:2" ht="19.899999999999999" customHeight="1" x14ac:dyDescent="0.25">
      <c r="A1239" s="89"/>
      <c r="B1239" s="90"/>
    </row>
    <row r="1240" spans="1:2" ht="19.899999999999999" customHeight="1" x14ac:dyDescent="0.25">
      <c r="A1240" s="89"/>
      <c r="B1240" s="90"/>
    </row>
    <row r="1241" spans="1:2" ht="19.899999999999999" customHeight="1" x14ac:dyDescent="0.25">
      <c r="A1241" s="89"/>
      <c r="B1241" s="90"/>
    </row>
    <row r="1242" spans="1:2" ht="19.899999999999999" customHeight="1" x14ac:dyDescent="0.25">
      <c r="A1242" s="89"/>
      <c r="B1242" s="90"/>
    </row>
    <row r="1243" spans="1:2" ht="19.899999999999999" customHeight="1" x14ac:dyDescent="0.25">
      <c r="A1243" s="89"/>
      <c r="B1243" s="90"/>
    </row>
    <row r="1244" spans="1:2" ht="19.899999999999999" customHeight="1" x14ac:dyDescent="0.25">
      <c r="A1244" s="89"/>
      <c r="B1244" s="90"/>
    </row>
    <row r="1245" spans="1:2" ht="19.899999999999999" customHeight="1" x14ac:dyDescent="0.25">
      <c r="A1245" s="89"/>
      <c r="B1245" s="90"/>
    </row>
    <row r="1246" spans="1:2" ht="19.899999999999999" customHeight="1" x14ac:dyDescent="0.25">
      <c r="A1246" s="89"/>
      <c r="B1246" s="90"/>
    </row>
    <row r="1247" spans="1:2" ht="19.899999999999999" customHeight="1" x14ac:dyDescent="0.25">
      <c r="A1247" s="89"/>
      <c r="B1247" s="90"/>
    </row>
    <row r="1248" spans="1:2" ht="19.899999999999999" customHeight="1" x14ac:dyDescent="0.25">
      <c r="A1248" s="89"/>
      <c r="B1248" s="90"/>
    </row>
    <row r="1249" spans="1:2" ht="19.899999999999999" customHeight="1" x14ac:dyDescent="0.25">
      <c r="A1249" s="89"/>
      <c r="B1249" s="90"/>
    </row>
    <row r="1250" spans="1:2" ht="19.899999999999999" customHeight="1" x14ac:dyDescent="0.25">
      <c r="A1250" s="89"/>
      <c r="B1250" s="90"/>
    </row>
    <row r="1251" spans="1:2" ht="19.899999999999999" customHeight="1" x14ac:dyDescent="0.25">
      <c r="A1251" s="89"/>
      <c r="B1251" s="90"/>
    </row>
    <row r="1252" spans="1:2" ht="19.899999999999999" customHeight="1" x14ac:dyDescent="0.25">
      <c r="A1252" s="89"/>
      <c r="B1252" s="90"/>
    </row>
    <row r="1253" spans="1:2" ht="19.899999999999999" customHeight="1" x14ac:dyDescent="0.25">
      <c r="A1253" s="89"/>
      <c r="B1253" s="90"/>
    </row>
    <row r="1254" spans="1:2" ht="19.899999999999999" customHeight="1" x14ac:dyDescent="0.25">
      <c r="A1254" s="89"/>
      <c r="B1254" s="90"/>
    </row>
    <row r="1255" spans="1:2" ht="19.899999999999999" customHeight="1" x14ac:dyDescent="0.25">
      <c r="A1255" s="89"/>
      <c r="B1255" s="90"/>
    </row>
    <row r="1256" spans="1:2" ht="19.899999999999999" customHeight="1" x14ac:dyDescent="0.25">
      <c r="A1256" s="89"/>
      <c r="B1256" s="90"/>
    </row>
    <row r="1257" spans="1:2" ht="19.899999999999999" customHeight="1" x14ac:dyDescent="0.25">
      <c r="A1257" s="89"/>
      <c r="B1257" s="90"/>
    </row>
    <row r="1258" spans="1:2" ht="19.899999999999999" customHeight="1" x14ac:dyDescent="0.25">
      <c r="A1258" s="89"/>
      <c r="B1258" s="90"/>
    </row>
    <row r="1259" spans="1:2" ht="19.899999999999999" customHeight="1" x14ac:dyDescent="0.25">
      <c r="A1259" s="89"/>
      <c r="B1259" s="90"/>
    </row>
    <row r="1260" spans="1:2" ht="19.899999999999999" customHeight="1" x14ac:dyDescent="0.25">
      <c r="A1260" s="89"/>
      <c r="B1260" s="90"/>
    </row>
    <row r="1261" spans="1:2" ht="19.899999999999999" customHeight="1" x14ac:dyDescent="0.25">
      <c r="A1261" s="89"/>
      <c r="B1261" s="90"/>
    </row>
    <row r="1262" spans="1:2" ht="19.899999999999999" customHeight="1" x14ac:dyDescent="0.25">
      <c r="A1262" s="89"/>
      <c r="B1262" s="90"/>
    </row>
    <row r="1263" spans="1:2" ht="19.899999999999999" customHeight="1" x14ac:dyDescent="0.25">
      <c r="A1263" s="89"/>
      <c r="B1263" s="90"/>
    </row>
    <row r="1264" spans="1:2" ht="19.899999999999999" customHeight="1" x14ac:dyDescent="0.25">
      <c r="A1264" s="89"/>
      <c r="B1264" s="90"/>
    </row>
    <row r="1265" spans="1:2" ht="19.899999999999999" customHeight="1" x14ac:dyDescent="0.25">
      <c r="A1265" s="89"/>
      <c r="B1265" s="90"/>
    </row>
    <row r="1266" spans="1:2" ht="19.899999999999999" customHeight="1" x14ac:dyDescent="0.25">
      <c r="A1266" s="89"/>
      <c r="B1266" s="90"/>
    </row>
    <row r="1267" spans="1:2" ht="19.899999999999999" customHeight="1" x14ac:dyDescent="0.25">
      <c r="A1267" s="89"/>
      <c r="B1267" s="90"/>
    </row>
    <row r="1268" spans="1:2" ht="19.899999999999999" customHeight="1" x14ac:dyDescent="0.25">
      <c r="A1268" s="89"/>
      <c r="B1268" s="90"/>
    </row>
    <row r="1269" spans="1:2" ht="19.899999999999999" customHeight="1" x14ac:dyDescent="0.25">
      <c r="A1269" s="89"/>
      <c r="B1269" s="90"/>
    </row>
    <row r="1270" spans="1:2" ht="19.899999999999999" customHeight="1" x14ac:dyDescent="0.25">
      <c r="A1270" s="89"/>
      <c r="B1270" s="90"/>
    </row>
    <row r="1271" spans="1:2" ht="19.899999999999999" customHeight="1" x14ac:dyDescent="0.25">
      <c r="A1271" s="89"/>
      <c r="B1271" s="90"/>
    </row>
    <row r="1272" spans="1:2" ht="19.899999999999999" customHeight="1" x14ac:dyDescent="0.25">
      <c r="A1272" s="89"/>
      <c r="B1272" s="90"/>
    </row>
    <row r="1273" spans="1:2" ht="19.899999999999999" customHeight="1" x14ac:dyDescent="0.25">
      <c r="A1273" s="89"/>
      <c r="B1273" s="90"/>
    </row>
    <row r="1274" spans="1:2" ht="19.899999999999999" customHeight="1" x14ac:dyDescent="0.25">
      <c r="A1274" s="89"/>
      <c r="B1274" s="90"/>
    </row>
    <row r="1275" spans="1:2" ht="19.899999999999999" customHeight="1" x14ac:dyDescent="0.25">
      <c r="A1275" s="89"/>
      <c r="B1275" s="90"/>
    </row>
    <row r="1276" spans="1:2" ht="19.899999999999999" customHeight="1" x14ac:dyDescent="0.25">
      <c r="A1276" s="89"/>
      <c r="B1276" s="90"/>
    </row>
    <row r="1277" spans="1:2" ht="19.899999999999999" customHeight="1" x14ac:dyDescent="0.25">
      <c r="A1277" s="89"/>
      <c r="B1277" s="90"/>
    </row>
    <row r="1278" spans="1:2" ht="19.899999999999999" customHeight="1" x14ac:dyDescent="0.25">
      <c r="A1278" s="89"/>
      <c r="B1278" s="90"/>
    </row>
    <row r="1279" spans="1:2" ht="19.899999999999999" customHeight="1" x14ac:dyDescent="0.25">
      <c r="A1279" s="89"/>
      <c r="B1279" s="90"/>
    </row>
    <row r="1280" spans="1:2" ht="19.899999999999999" customHeight="1" x14ac:dyDescent="0.25">
      <c r="A1280" s="89"/>
      <c r="B1280" s="90"/>
    </row>
    <row r="1281" spans="1:2" ht="19.899999999999999" customHeight="1" x14ac:dyDescent="0.25">
      <c r="A1281" s="89"/>
      <c r="B1281" s="90"/>
    </row>
    <row r="1282" spans="1:2" ht="19.899999999999999" customHeight="1" x14ac:dyDescent="0.25">
      <c r="A1282" s="89"/>
      <c r="B1282" s="90"/>
    </row>
    <row r="1283" spans="1:2" ht="19.899999999999999" customHeight="1" x14ac:dyDescent="0.25">
      <c r="A1283" s="89"/>
      <c r="B1283" s="90"/>
    </row>
    <row r="1284" spans="1:2" ht="19.899999999999999" customHeight="1" x14ac:dyDescent="0.25">
      <c r="A1284" s="89"/>
      <c r="B1284" s="90"/>
    </row>
    <row r="1285" spans="1:2" ht="19.899999999999999" customHeight="1" x14ac:dyDescent="0.25">
      <c r="A1285" s="89"/>
      <c r="B1285" s="90"/>
    </row>
    <row r="1286" spans="1:2" ht="19.899999999999999" customHeight="1" x14ac:dyDescent="0.25">
      <c r="A1286" s="89"/>
      <c r="B1286" s="90"/>
    </row>
    <row r="1287" spans="1:2" ht="19.899999999999999" customHeight="1" x14ac:dyDescent="0.25">
      <c r="A1287" s="89"/>
      <c r="B1287" s="90"/>
    </row>
    <row r="1288" spans="1:2" ht="19.899999999999999" customHeight="1" x14ac:dyDescent="0.25">
      <c r="A1288" s="89"/>
      <c r="B1288" s="90"/>
    </row>
    <row r="1289" spans="1:2" ht="19.899999999999999" customHeight="1" x14ac:dyDescent="0.25">
      <c r="A1289" s="89"/>
      <c r="B1289" s="90"/>
    </row>
    <row r="1290" spans="1:2" ht="19.899999999999999" customHeight="1" x14ac:dyDescent="0.25">
      <c r="A1290" s="89"/>
      <c r="B1290" s="90"/>
    </row>
    <row r="1291" spans="1:2" ht="19.899999999999999" customHeight="1" x14ac:dyDescent="0.25">
      <c r="A1291" s="89"/>
      <c r="B1291" s="90"/>
    </row>
    <row r="1292" spans="1:2" ht="19.899999999999999" customHeight="1" x14ac:dyDescent="0.25">
      <c r="A1292" s="89"/>
      <c r="B1292" s="90"/>
    </row>
    <row r="1293" spans="1:2" ht="19.899999999999999" customHeight="1" x14ac:dyDescent="0.25">
      <c r="A1293" s="89"/>
      <c r="B1293" s="90"/>
    </row>
    <row r="1294" spans="1:2" ht="19.899999999999999" customHeight="1" x14ac:dyDescent="0.25">
      <c r="A1294" s="89"/>
      <c r="B1294" s="90"/>
    </row>
    <row r="1295" spans="1:2" ht="19.899999999999999" customHeight="1" x14ac:dyDescent="0.25">
      <c r="A1295" s="89"/>
      <c r="B1295" s="90"/>
    </row>
    <row r="1296" spans="1:2" ht="19.899999999999999" customHeight="1" x14ac:dyDescent="0.25">
      <c r="A1296" s="89"/>
      <c r="B1296" s="90"/>
    </row>
    <row r="1297" spans="1:2" ht="19.899999999999999" customHeight="1" x14ac:dyDescent="0.25">
      <c r="A1297" s="89"/>
      <c r="B1297" s="90"/>
    </row>
    <row r="1298" spans="1:2" ht="19.899999999999999" customHeight="1" x14ac:dyDescent="0.25">
      <c r="A1298" s="89"/>
      <c r="B1298" s="90"/>
    </row>
    <row r="1299" spans="1:2" ht="19.899999999999999" customHeight="1" x14ac:dyDescent="0.25">
      <c r="A1299" s="89"/>
      <c r="B1299" s="90"/>
    </row>
    <row r="1300" spans="1:2" ht="19.899999999999999" customHeight="1" x14ac:dyDescent="0.25">
      <c r="A1300" s="89"/>
      <c r="B1300" s="90"/>
    </row>
    <row r="1301" spans="1:2" ht="19.899999999999999" customHeight="1" x14ac:dyDescent="0.25">
      <c r="A1301" s="89"/>
      <c r="B1301" s="90"/>
    </row>
    <row r="1302" spans="1:2" ht="19.899999999999999" customHeight="1" x14ac:dyDescent="0.25">
      <c r="A1302" s="89"/>
      <c r="B1302" s="90"/>
    </row>
    <row r="1303" spans="1:2" ht="19.899999999999999" customHeight="1" x14ac:dyDescent="0.25">
      <c r="A1303" s="89"/>
      <c r="B1303" s="90"/>
    </row>
    <row r="1304" spans="1:2" ht="19.899999999999999" customHeight="1" x14ac:dyDescent="0.25">
      <c r="A1304" s="89"/>
      <c r="B1304" s="90"/>
    </row>
    <row r="1305" spans="1:2" ht="19.899999999999999" customHeight="1" x14ac:dyDescent="0.25">
      <c r="A1305" s="89"/>
      <c r="B1305" s="90"/>
    </row>
    <row r="1306" spans="1:2" ht="19.899999999999999" customHeight="1" x14ac:dyDescent="0.25">
      <c r="A1306" s="89"/>
      <c r="B1306" s="90"/>
    </row>
    <row r="1307" spans="1:2" ht="19.899999999999999" customHeight="1" x14ac:dyDescent="0.25">
      <c r="A1307" s="89"/>
      <c r="B1307" s="90"/>
    </row>
    <row r="1308" spans="1:2" ht="19.899999999999999" customHeight="1" x14ac:dyDescent="0.25">
      <c r="A1308" s="89"/>
      <c r="B1308" s="90"/>
    </row>
    <row r="1309" spans="1:2" ht="19.899999999999999" customHeight="1" x14ac:dyDescent="0.25">
      <c r="A1309" s="89"/>
      <c r="B1309" s="90"/>
    </row>
    <row r="1310" spans="1:2" ht="19.899999999999999" customHeight="1" x14ac:dyDescent="0.25">
      <c r="A1310" s="89"/>
      <c r="B1310" s="90"/>
    </row>
    <row r="1311" spans="1:2" ht="19.899999999999999" customHeight="1" x14ac:dyDescent="0.25">
      <c r="A1311" s="89"/>
      <c r="B1311" s="90"/>
    </row>
    <row r="1312" spans="1:2" ht="19.899999999999999" customHeight="1" x14ac:dyDescent="0.25">
      <c r="A1312" s="89"/>
      <c r="B1312" s="90"/>
    </row>
    <row r="1313" spans="1:2" ht="19.899999999999999" customHeight="1" x14ac:dyDescent="0.25">
      <c r="A1313" s="89"/>
      <c r="B1313" s="90"/>
    </row>
    <row r="1314" spans="1:2" ht="19.899999999999999" customHeight="1" x14ac:dyDescent="0.25">
      <c r="A1314" s="89"/>
      <c r="B1314" s="90"/>
    </row>
    <row r="1315" spans="1:2" ht="19.899999999999999" customHeight="1" x14ac:dyDescent="0.25">
      <c r="A1315" s="89"/>
      <c r="B1315" s="90"/>
    </row>
    <row r="1316" spans="1:2" ht="19.899999999999999" customHeight="1" x14ac:dyDescent="0.25">
      <c r="A1316" s="89"/>
      <c r="B1316" s="90"/>
    </row>
    <row r="1317" spans="1:2" ht="19.899999999999999" customHeight="1" x14ac:dyDescent="0.25">
      <c r="A1317" s="89"/>
      <c r="B1317" s="90"/>
    </row>
    <row r="1318" spans="1:2" ht="19.899999999999999" customHeight="1" x14ac:dyDescent="0.25">
      <c r="A1318" s="89"/>
      <c r="B1318" s="90"/>
    </row>
    <row r="1319" spans="1:2" ht="19.899999999999999" customHeight="1" x14ac:dyDescent="0.25">
      <c r="A1319" s="89"/>
      <c r="B1319" s="90"/>
    </row>
    <row r="1320" spans="1:2" ht="19.899999999999999" customHeight="1" x14ac:dyDescent="0.25">
      <c r="A1320" s="89"/>
      <c r="B1320" s="90"/>
    </row>
    <row r="1321" spans="1:2" ht="19.899999999999999" customHeight="1" x14ac:dyDescent="0.25">
      <c r="A1321" s="89"/>
      <c r="B1321" s="90"/>
    </row>
    <row r="1322" spans="1:2" ht="19.899999999999999" customHeight="1" x14ac:dyDescent="0.25">
      <c r="A1322" s="89"/>
      <c r="B1322" s="90"/>
    </row>
    <row r="1323" spans="1:2" ht="19.899999999999999" customHeight="1" x14ac:dyDescent="0.25">
      <c r="A1323" s="89"/>
      <c r="B1323" s="90"/>
    </row>
    <row r="1324" spans="1:2" ht="19.899999999999999" customHeight="1" x14ac:dyDescent="0.25">
      <c r="A1324" s="89"/>
      <c r="B1324" s="90"/>
    </row>
    <row r="1325" spans="1:2" ht="19.899999999999999" customHeight="1" x14ac:dyDescent="0.25">
      <c r="A1325" s="89"/>
      <c r="B1325" s="90"/>
    </row>
    <row r="1326" spans="1:2" ht="19.899999999999999" customHeight="1" x14ac:dyDescent="0.25">
      <c r="A1326" s="89"/>
      <c r="B1326" s="90"/>
    </row>
    <row r="1327" spans="1:2" ht="19.899999999999999" customHeight="1" x14ac:dyDescent="0.25">
      <c r="A1327" s="89"/>
      <c r="B1327" s="90"/>
    </row>
    <row r="1328" spans="1:2" ht="19.899999999999999" customHeight="1" x14ac:dyDescent="0.25">
      <c r="A1328" s="89"/>
      <c r="B1328" s="90"/>
    </row>
    <row r="1329" spans="1:2" ht="19.899999999999999" customHeight="1" x14ac:dyDescent="0.25">
      <c r="A1329" s="89"/>
      <c r="B1329" s="90"/>
    </row>
    <row r="1330" spans="1:2" ht="19.899999999999999" customHeight="1" x14ac:dyDescent="0.25">
      <c r="A1330" s="89"/>
      <c r="B1330" s="90"/>
    </row>
    <row r="1331" spans="1:2" ht="19.899999999999999" customHeight="1" x14ac:dyDescent="0.25">
      <c r="A1331" s="89"/>
      <c r="B1331" s="90"/>
    </row>
    <row r="1332" spans="1:2" ht="19.899999999999999" customHeight="1" x14ac:dyDescent="0.25">
      <c r="A1332" s="89"/>
      <c r="B1332" s="90"/>
    </row>
    <row r="1333" spans="1:2" ht="19.899999999999999" customHeight="1" x14ac:dyDescent="0.25">
      <c r="A1333" s="89"/>
      <c r="B1333" s="90"/>
    </row>
    <row r="1334" spans="1:2" ht="19.899999999999999" customHeight="1" x14ac:dyDescent="0.25">
      <c r="A1334" s="89"/>
      <c r="B1334" s="90"/>
    </row>
    <row r="1335" spans="1:2" ht="19.899999999999999" customHeight="1" x14ac:dyDescent="0.25">
      <c r="A1335" s="89"/>
      <c r="B1335" s="90"/>
    </row>
    <row r="1336" spans="1:2" ht="19.899999999999999" customHeight="1" x14ac:dyDescent="0.25">
      <c r="A1336" s="89"/>
      <c r="B1336" s="90"/>
    </row>
    <row r="1337" spans="1:2" ht="19.899999999999999" customHeight="1" x14ac:dyDescent="0.25">
      <c r="A1337" s="89"/>
      <c r="B1337" s="90"/>
    </row>
    <row r="1338" spans="1:2" ht="19.899999999999999" customHeight="1" x14ac:dyDescent="0.25">
      <c r="A1338" s="89"/>
      <c r="B1338" s="90"/>
    </row>
    <row r="1339" spans="1:2" ht="19.899999999999999" customHeight="1" x14ac:dyDescent="0.25">
      <c r="A1339" s="89"/>
      <c r="B1339" s="90"/>
    </row>
    <row r="1340" spans="1:2" ht="19.899999999999999" customHeight="1" x14ac:dyDescent="0.25">
      <c r="A1340" s="89"/>
      <c r="B1340" s="90"/>
    </row>
    <row r="1341" spans="1:2" ht="19.899999999999999" customHeight="1" x14ac:dyDescent="0.25">
      <c r="A1341" s="89"/>
      <c r="B1341" s="90"/>
    </row>
    <row r="1342" spans="1:2" ht="19.899999999999999" customHeight="1" x14ac:dyDescent="0.25">
      <c r="A1342" s="89"/>
      <c r="B1342" s="90"/>
    </row>
    <row r="1343" spans="1:2" ht="19.899999999999999" customHeight="1" x14ac:dyDescent="0.25">
      <c r="A1343" s="89"/>
      <c r="B1343" s="90"/>
    </row>
    <row r="1344" spans="1:2" ht="19.899999999999999" customHeight="1" x14ac:dyDescent="0.25">
      <c r="A1344" s="89"/>
      <c r="B1344" s="90"/>
    </row>
    <row r="1345" spans="1:2" ht="19.899999999999999" customHeight="1" x14ac:dyDescent="0.25">
      <c r="A1345" s="89"/>
      <c r="B1345" s="90"/>
    </row>
    <row r="1346" spans="1:2" ht="19.899999999999999" customHeight="1" x14ac:dyDescent="0.25">
      <c r="A1346" s="89"/>
      <c r="B1346" s="90"/>
    </row>
    <row r="1347" spans="1:2" ht="19.899999999999999" customHeight="1" x14ac:dyDescent="0.25">
      <c r="A1347" s="89"/>
      <c r="B1347" s="90"/>
    </row>
    <row r="1348" spans="1:2" ht="19.899999999999999" customHeight="1" x14ac:dyDescent="0.25">
      <c r="A1348" s="89"/>
      <c r="B1348" s="90"/>
    </row>
    <row r="1349" spans="1:2" ht="19.899999999999999" customHeight="1" x14ac:dyDescent="0.25">
      <c r="A1349" s="89"/>
      <c r="B1349" s="90"/>
    </row>
    <row r="1350" spans="1:2" ht="19.899999999999999" customHeight="1" x14ac:dyDescent="0.25">
      <c r="A1350" s="89"/>
      <c r="B1350" s="90"/>
    </row>
    <row r="1351" spans="1:2" ht="19.899999999999999" customHeight="1" x14ac:dyDescent="0.25">
      <c r="A1351" s="89"/>
      <c r="B1351" s="90"/>
    </row>
    <row r="1352" spans="1:2" ht="19.899999999999999" customHeight="1" x14ac:dyDescent="0.25">
      <c r="A1352" s="89"/>
      <c r="B1352" s="90"/>
    </row>
    <row r="1353" spans="1:2" ht="19.899999999999999" customHeight="1" x14ac:dyDescent="0.25">
      <c r="A1353" s="89"/>
      <c r="B1353" s="90"/>
    </row>
    <row r="1354" spans="1:2" ht="19.899999999999999" customHeight="1" x14ac:dyDescent="0.25">
      <c r="A1354" s="89"/>
      <c r="B1354" s="90"/>
    </row>
    <row r="1355" spans="1:2" ht="19.899999999999999" customHeight="1" x14ac:dyDescent="0.25">
      <c r="A1355" s="89"/>
      <c r="B1355" s="90"/>
    </row>
    <row r="1356" spans="1:2" ht="19.899999999999999" customHeight="1" x14ac:dyDescent="0.25">
      <c r="A1356" s="89"/>
      <c r="B1356" s="90"/>
    </row>
    <row r="1357" spans="1:2" ht="19.899999999999999" customHeight="1" x14ac:dyDescent="0.25">
      <c r="A1357" s="89"/>
      <c r="B1357" s="90"/>
    </row>
    <row r="1358" spans="1:2" ht="19.899999999999999" customHeight="1" x14ac:dyDescent="0.25">
      <c r="A1358" s="89"/>
      <c r="B1358" s="90"/>
    </row>
    <row r="1359" spans="1:2" ht="19.899999999999999" customHeight="1" x14ac:dyDescent="0.25">
      <c r="A1359" s="89"/>
      <c r="B1359" s="90"/>
    </row>
    <row r="1360" spans="1:2" ht="19.899999999999999" customHeight="1" x14ac:dyDescent="0.25">
      <c r="A1360" s="89"/>
      <c r="B1360" s="90"/>
    </row>
    <row r="1361" spans="1:2" ht="19.899999999999999" customHeight="1" x14ac:dyDescent="0.25">
      <c r="A1361" s="89"/>
      <c r="B1361" s="90"/>
    </row>
    <row r="1362" spans="1:2" ht="19.899999999999999" customHeight="1" x14ac:dyDescent="0.25">
      <c r="A1362" s="89"/>
      <c r="B1362" s="90"/>
    </row>
    <row r="1363" spans="1:2" ht="19.899999999999999" customHeight="1" x14ac:dyDescent="0.25">
      <c r="A1363" s="89"/>
      <c r="B1363" s="90"/>
    </row>
    <row r="1364" spans="1:2" ht="19.899999999999999" customHeight="1" x14ac:dyDescent="0.25">
      <c r="A1364" s="89"/>
      <c r="B1364" s="90"/>
    </row>
    <row r="1365" spans="1:2" ht="19.899999999999999" customHeight="1" x14ac:dyDescent="0.25">
      <c r="A1365" s="89"/>
      <c r="B1365" s="90"/>
    </row>
    <row r="1366" spans="1:2" ht="19.899999999999999" customHeight="1" x14ac:dyDescent="0.25">
      <c r="A1366" s="89"/>
      <c r="B1366" s="90"/>
    </row>
    <row r="1367" spans="1:2" ht="19.899999999999999" customHeight="1" x14ac:dyDescent="0.25">
      <c r="A1367" s="89"/>
      <c r="B1367" s="90"/>
    </row>
    <row r="1368" spans="1:2" ht="19.899999999999999" customHeight="1" x14ac:dyDescent="0.25">
      <c r="A1368" s="89"/>
      <c r="B1368" s="90"/>
    </row>
    <row r="1369" spans="1:2" ht="19.899999999999999" customHeight="1" x14ac:dyDescent="0.25">
      <c r="A1369" s="89"/>
      <c r="B1369" s="90"/>
    </row>
    <row r="1370" spans="1:2" ht="19.899999999999999" customHeight="1" x14ac:dyDescent="0.25">
      <c r="A1370" s="89"/>
      <c r="B1370" s="90"/>
    </row>
    <row r="1371" spans="1:2" ht="19.899999999999999" customHeight="1" x14ac:dyDescent="0.25">
      <c r="A1371" s="89"/>
      <c r="B1371" s="90"/>
    </row>
    <row r="1372" spans="1:2" ht="19.899999999999999" customHeight="1" x14ac:dyDescent="0.25">
      <c r="A1372" s="89"/>
      <c r="B1372" s="90"/>
    </row>
    <row r="1373" spans="1:2" ht="19.899999999999999" customHeight="1" x14ac:dyDescent="0.25">
      <c r="A1373" s="89"/>
      <c r="B1373" s="90"/>
    </row>
    <row r="1374" spans="1:2" ht="19.899999999999999" customHeight="1" x14ac:dyDescent="0.25">
      <c r="A1374" s="89"/>
      <c r="B1374" s="90"/>
    </row>
    <row r="1375" spans="1:2" ht="19.899999999999999" customHeight="1" x14ac:dyDescent="0.25">
      <c r="A1375" s="89"/>
      <c r="B1375" s="90"/>
    </row>
    <row r="1376" spans="1:2" ht="19.899999999999999" customHeight="1" x14ac:dyDescent="0.25">
      <c r="A1376" s="89"/>
      <c r="B1376" s="90"/>
    </row>
    <row r="1377" spans="1:2" ht="19.899999999999999" customHeight="1" x14ac:dyDescent="0.25">
      <c r="A1377" s="89"/>
      <c r="B1377" s="90"/>
    </row>
    <row r="1378" spans="1:2" ht="19.899999999999999" customHeight="1" x14ac:dyDescent="0.25">
      <c r="A1378" s="89"/>
      <c r="B1378" s="90"/>
    </row>
    <row r="1379" spans="1:2" ht="19.899999999999999" customHeight="1" x14ac:dyDescent="0.25">
      <c r="A1379" s="89"/>
      <c r="B1379" s="90"/>
    </row>
    <row r="1380" spans="1:2" ht="19.899999999999999" customHeight="1" x14ac:dyDescent="0.25">
      <c r="A1380" s="89"/>
      <c r="B1380" s="90"/>
    </row>
    <row r="1381" spans="1:2" ht="19.899999999999999" customHeight="1" x14ac:dyDescent="0.25">
      <c r="A1381" s="89"/>
      <c r="B1381" s="90"/>
    </row>
    <row r="1382" spans="1:2" ht="19.899999999999999" customHeight="1" x14ac:dyDescent="0.25">
      <c r="A1382" s="89"/>
      <c r="B1382" s="90"/>
    </row>
    <row r="1383" spans="1:2" ht="19.899999999999999" customHeight="1" x14ac:dyDescent="0.25">
      <c r="A1383" s="89"/>
      <c r="B1383" s="90"/>
    </row>
    <row r="1384" spans="1:2" ht="19.899999999999999" customHeight="1" x14ac:dyDescent="0.25">
      <c r="A1384" s="89"/>
      <c r="B1384" s="90"/>
    </row>
    <row r="1385" spans="1:2" ht="19.899999999999999" customHeight="1" x14ac:dyDescent="0.25">
      <c r="A1385" s="89"/>
      <c r="B1385" s="90"/>
    </row>
    <row r="1386" spans="1:2" ht="19.899999999999999" customHeight="1" x14ac:dyDescent="0.25">
      <c r="A1386" s="89"/>
      <c r="B1386" s="90"/>
    </row>
    <row r="1387" spans="1:2" ht="19.899999999999999" customHeight="1" x14ac:dyDescent="0.25">
      <c r="A1387" s="89"/>
      <c r="B1387" s="90"/>
    </row>
    <row r="1388" spans="1:2" ht="19.899999999999999" customHeight="1" x14ac:dyDescent="0.25">
      <c r="A1388" s="89"/>
      <c r="B1388" s="90"/>
    </row>
    <row r="1389" spans="1:2" ht="19.899999999999999" customHeight="1" x14ac:dyDescent="0.25">
      <c r="A1389" s="89"/>
      <c r="B1389" s="90"/>
    </row>
    <row r="1390" spans="1:2" ht="19.899999999999999" customHeight="1" x14ac:dyDescent="0.25">
      <c r="A1390" s="89"/>
      <c r="B1390" s="90"/>
    </row>
    <row r="1391" spans="1:2" ht="19.899999999999999" customHeight="1" x14ac:dyDescent="0.25">
      <c r="A1391" s="89"/>
      <c r="B1391" s="90"/>
    </row>
    <row r="1392" spans="1:2" ht="19.899999999999999" customHeight="1" x14ac:dyDescent="0.25">
      <c r="A1392" s="89"/>
      <c r="B1392" s="90"/>
    </row>
    <row r="1393" spans="1:2" ht="19.899999999999999" customHeight="1" x14ac:dyDescent="0.25">
      <c r="A1393" s="89"/>
      <c r="B1393" s="90"/>
    </row>
    <row r="1394" spans="1:2" ht="19.899999999999999" customHeight="1" x14ac:dyDescent="0.25">
      <c r="A1394" s="89"/>
      <c r="B1394" s="90"/>
    </row>
    <row r="1395" spans="1:2" ht="19.899999999999999" customHeight="1" x14ac:dyDescent="0.25">
      <c r="A1395" s="89"/>
      <c r="B1395" s="90"/>
    </row>
    <row r="1396" spans="1:2" ht="19.899999999999999" customHeight="1" x14ac:dyDescent="0.25">
      <c r="A1396" s="89"/>
      <c r="B1396" s="90"/>
    </row>
    <row r="1397" spans="1:2" ht="19.899999999999999" customHeight="1" x14ac:dyDescent="0.25">
      <c r="A1397" s="89"/>
      <c r="B1397" s="90"/>
    </row>
    <row r="1398" spans="1:2" ht="19.899999999999999" customHeight="1" x14ac:dyDescent="0.25">
      <c r="A1398" s="89"/>
      <c r="B1398" s="90"/>
    </row>
    <row r="1399" spans="1:2" ht="19.899999999999999" customHeight="1" x14ac:dyDescent="0.25">
      <c r="A1399" s="89"/>
      <c r="B1399" s="90"/>
    </row>
    <row r="1400" spans="1:2" ht="19.899999999999999" customHeight="1" x14ac:dyDescent="0.25">
      <c r="A1400" s="89"/>
      <c r="B1400" s="90"/>
    </row>
    <row r="1401" spans="1:2" ht="19.899999999999999" customHeight="1" x14ac:dyDescent="0.25">
      <c r="A1401" s="89"/>
      <c r="B1401" s="90"/>
    </row>
    <row r="1402" spans="1:2" ht="19.899999999999999" customHeight="1" x14ac:dyDescent="0.25">
      <c r="A1402" s="89"/>
      <c r="B1402" s="90"/>
    </row>
    <row r="1403" spans="1:2" ht="19.899999999999999" customHeight="1" x14ac:dyDescent="0.25">
      <c r="A1403" s="89"/>
      <c r="B1403" s="90"/>
    </row>
    <row r="1404" spans="1:2" ht="19.899999999999999" customHeight="1" x14ac:dyDescent="0.25">
      <c r="A1404" s="89"/>
      <c r="B1404" s="90"/>
    </row>
    <row r="1405" spans="1:2" ht="19.899999999999999" customHeight="1" x14ac:dyDescent="0.25">
      <c r="A1405" s="89"/>
      <c r="B1405" s="90"/>
    </row>
    <row r="1406" spans="1:2" ht="19.899999999999999" customHeight="1" x14ac:dyDescent="0.25">
      <c r="A1406" s="89"/>
      <c r="B1406" s="90"/>
    </row>
    <row r="1407" spans="1:2" ht="19.899999999999999" customHeight="1" x14ac:dyDescent="0.25">
      <c r="A1407" s="89"/>
      <c r="B1407" s="90"/>
    </row>
    <row r="1408" spans="1:2" ht="19.899999999999999" customHeight="1" x14ac:dyDescent="0.25">
      <c r="A1408" s="89"/>
      <c r="B1408" s="90"/>
    </row>
    <row r="1409" spans="1:2" ht="19.899999999999999" customHeight="1" x14ac:dyDescent="0.25">
      <c r="A1409" s="89"/>
      <c r="B1409" s="90"/>
    </row>
    <row r="1410" spans="1:2" ht="19.899999999999999" customHeight="1" x14ac:dyDescent="0.25">
      <c r="A1410" s="89"/>
      <c r="B1410" s="90"/>
    </row>
    <row r="1411" spans="1:2" ht="19.899999999999999" customHeight="1" x14ac:dyDescent="0.25">
      <c r="A1411" s="89"/>
      <c r="B1411" s="90"/>
    </row>
    <row r="1412" spans="1:2" ht="19.899999999999999" customHeight="1" x14ac:dyDescent="0.25">
      <c r="A1412" s="89"/>
      <c r="B1412" s="90"/>
    </row>
    <row r="1413" spans="1:2" ht="19.899999999999999" customHeight="1" x14ac:dyDescent="0.25">
      <c r="A1413" s="89"/>
      <c r="B1413" s="90"/>
    </row>
    <row r="1414" spans="1:2" ht="19.899999999999999" customHeight="1" x14ac:dyDescent="0.25">
      <c r="A1414" s="89"/>
      <c r="B1414" s="90"/>
    </row>
    <row r="1415" spans="1:2" ht="19.899999999999999" customHeight="1" x14ac:dyDescent="0.25">
      <c r="A1415" s="89"/>
      <c r="B1415" s="90"/>
    </row>
    <row r="1416" spans="1:2" ht="19.899999999999999" customHeight="1" x14ac:dyDescent="0.25">
      <c r="A1416" s="89"/>
      <c r="B1416" s="90"/>
    </row>
    <row r="1417" spans="1:2" ht="19.899999999999999" customHeight="1" x14ac:dyDescent="0.25">
      <c r="A1417" s="89"/>
      <c r="B1417" s="90"/>
    </row>
    <row r="1418" spans="1:2" ht="19.899999999999999" customHeight="1" x14ac:dyDescent="0.25">
      <c r="A1418" s="89"/>
      <c r="B1418" s="90"/>
    </row>
    <row r="1419" spans="1:2" ht="19.899999999999999" customHeight="1" x14ac:dyDescent="0.25">
      <c r="A1419" s="89"/>
      <c r="B1419" s="90"/>
    </row>
    <row r="1420" spans="1:2" ht="19.899999999999999" customHeight="1" x14ac:dyDescent="0.25">
      <c r="A1420" s="89"/>
      <c r="B1420" s="90"/>
    </row>
    <row r="1421" spans="1:2" ht="19.899999999999999" customHeight="1" x14ac:dyDescent="0.25">
      <c r="A1421" s="89"/>
      <c r="B1421" s="90"/>
    </row>
    <row r="1422" spans="1:2" ht="19.899999999999999" customHeight="1" x14ac:dyDescent="0.25">
      <c r="A1422" s="89"/>
      <c r="B1422" s="90"/>
    </row>
    <row r="1423" spans="1:2" ht="19.899999999999999" customHeight="1" x14ac:dyDescent="0.25">
      <c r="A1423" s="89"/>
      <c r="B1423" s="90"/>
    </row>
    <row r="1424" spans="1:2" ht="19.899999999999999" customHeight="1" x14ac:dyDescent="0.25">
      <c r="A1424" s="89"/>
      <c r="B1424" s="90"/>
    </row>
    <row r="1425" spans="1:2" ht="19.899999999999999" customHeight="1" x14ac:dyDescent="0.25">
      <c r="A1425" s="89"/>
      <c r="B1425" s="90"/>
    </row>
    <row r="1426" spans="1:2" ht="19.899999999999999" customHeight="1" x14ac:dyDescent="0.25">
      <c r="A1426" s="89"/>
      <c r="B1426" s="90"/>
    </row>
    <row r="1427" spans="1:2" ht="19.899999999999999" customHeight="1" x14ac:dyDescent="0.25">
      <c r="A1427" s="89"/>
      <c r="B1427" s="90"/>
    </row>
    <row r="1428" spans="1:2" ht="19.899999999999999" customHeight="1" x14ac:dyDescent="0.25">
      <c r="A1428" s="89"/>
      <c r="B1428" s="90"/>
    </row>
    <row r="1429" spans="1:2" ht="19.899999999999999" customHeight="1" x14ac:dyDescent="0.25">
      <c r="A1429" s="89"/>
      <c r="B1429" s="90"/>
    </row>
    <row r="1430" spans="1:2" ht="19.899999999999999" customHeight="1" x14ac:dyDescent="0.25">
      <c r="A1430" s="89"/>
      <c r="B1430" s="90"/>
    </row>
    <row r="1431" spans="1:2" ht="19.899999999999999" customHeight="1" x14ac:dyDescent="0.25">
      <c r="A1431" s="89"/>
      <c r="B1431" s="90"/>
    </row>
    <row r="1432" spans="1:2" ht="19.899999999999999" customHeight="1" x14ac:dyDescent="0.25">
      <c r="A1432" s="89"/>
      <c r="B1432" s="90"/>
    </row>
    <row r="1433" spans="1:2" ht="19.899999999999999" customHeight="1" x14ac:dyDescent="0.25">
      <c r="A1433" s="89"/>
      <c r="B1433" s="90"/>
    </row>
    <row r="1434" spans="1:2" ht="19.899999999999999" customHeight="1" x14ac:dyDescent="0.25">
      <c r="A1434" s="89"/>
      <c r="B1434" s="90"/>
    </row>
    <row r="1435" spans="1:2" ht="19.899999999999999" customHeight="1" x14ac:dyDescent="0.25">
      <c r="A1435" s="89"/>
      <c r="B1435" s="90"/>
    </row>
    <row r="1436" spans="1:2" ht="19.899999999999999" customHeight="1" x14ac:dyDescent="0.25">
      <c r="A1436" s="89"/>
      <c r="B1436" s="90"/>
    </row>
    <row r="1437" spans="1:2" ht="19.899999999999999" customHeight="1" x14ac:dyDescent="0.25">
      <c r="A1437" s="89"/>
      <c r="B1437" s="90"/>
    </row>
    <row r="1438" spans="1:2" ht="19.899999999999999" customHeight="1" x14ac:dyDescent="0.25">
      <c r="A1438" s="89"/>
      <c r="B1438" s="90"/>
    </row>
    <row r="1439" spans="1:2" ht="19.899999999999999" customHeight="1" x14ac:dyDescent="0.25">
      <c r="A1439" s="89"/>
      <c r="B1439" s="90"/>
    </row>
    <row r="1440" spans="1:2" ht="19.899999999999999" customHeight="1" x14ac:dyDescent="0.25">
      <c r="A1440" s="89"/>
      <c r="B1440" s="90"/>
    </row>
    <row r="1441" spans="1:2" ht="19.899999999999999" customHeight="1" x14ac:dyDescent="0.25">
      <c r="A1441" s="89"/>
      <c r="B1441" s="90"/>
    </row>
    <row r="1442" spans="1:2" ht="19.899999999999999" customHeight="1" x14ac:dyDescent="0.25">
      <c r="A1442" s="89"/>
      <c r="B1442" s="90"/>
    </row>
    <row r="1443" spans="1:2" ht="19.899999999999999" customHeight="1" x14ac:dyDescent="0.25">
      <c r="A1443" s="89"/>
      <c r="B1443" s="90"/>
    </row>
    <row r="1444" spans="1:2" ht="19.899999999999999" customHeight="1" x14ac:dyDescent="0.25">
      <c r="A1444" s="89"/>
      <c r="B1444" s="90"/>
    </row>
    <row r="1445" spans="1:2" ht="19.899999999999999" customHeight="1" x14ac:dyDescent="0.25">
      <c r="A1445" s="89"/>
      <c r="B1445" s="90"/>
    </row>
    <row r="1446" spans="1:2" ht="19.899999999999999" customHeight="1" x14ac:dyDescent="0.25">
      <c r="A1446" s="89"/>
      <c r="B1446" s="90"/>
    </row>
    <row r="1447" spans="1:2" ht="19.899999999999999" customHeight="1" x14ac:dyDescent="0.25">
      <c r="A1447" s="89"/>
      <c r="B1447" s="90"/>
    </row>
    <row r="1448" spans="1:2" ht="19.899999999999999" customHeight="1" x14ac:dyDescent="0.25">
      <c r="A1448" s="89"/>
      <c r="B1448" s="90"/>
    </row>
    <row r="1449" spans="1:2" ht="19.899999999999999" customHeight="1" x14ac:dyDescent="0.25">
      <c r="A1449" s="89"/>
      <c r="B1449" s="90"/>
    </row>
    <row r="1450" spans="1:2" ht="19.899999999999999" customHeight="1" x14ac:dyDescent="0.25">
      <c r="A1450" s="89"/>
      <c r="B1450" s="90"/>
    </row>
    <row r="1451" spans="1:2" ht="19.899999999999999" customHeight="1" x14ac:dyDescent="0.25">
      <c r="A1451" s="89"/>
      <c r="B1451" s="90"/>
    </row>
    <row r="1452" spans="1:2" ht="19.899999999999999" customHeight="1" x14ac:dyDescent="0.25">
      <c r="A1452" s="89"/>
      <c r="B1452" s="90"/>
    </row>
    <row r="1453" spans="1:2" ht="19.899999999999999" customHeight="1" x14ac:dyDescent="0.25">
      <c r="A1453" s="89"/>
      <c r="B1453" s="90"/>
    </row>
    <row r="1454" spans="1:2" ht="19.899999999999999" customHeight="1" x14ac:dyDescent="0.25">
      <c r="A1454" s="89"/>
      <c r="B1454" s="90"/>
    </row>
    <row r="1455" spans="1:2" ht="19.899999999999999" customHeight="1" x14ac:dyDescent="0.25">
      <c r="A1455" s="89"/>
      <c r="B1455" s="90"/>
    </row>
    <row r="1456" spans="1:2" ht="19.899999999999999" customHeight="1" x14ac:dyDescent="0.25">
      <c r="A1456" s="89"/>
      <c r="B1456" s="90"/>
    </row>
    <row r="1457" spans="1:2" ht="19.899999999999999" customHeight="1" x14ac:dyDescent="0.25">
      <c r="A1457" s="89"/>
      <c r="B1457" s="90"/>
    </row>
    <row r="1458" spans="1:2" ht="19.899999999999999" customHeight="1" x14ac:dyDescent="0.25">
      <c r="A1458" s="89"/>
      <c r="B1458" s="90"/>
    </row>
    <row r="1459" spans="1:2" ht="19.899999999999999" customHeight="1" x14ac:dyDescent="0.25">
      <c r="A1459" s="89"/>
      <c r="B1459" s="90"/>
    </row>
    <row r="1460" spans="1:2" ht="19.899999999999999" customHeight="1" x14ac:dyDescent="0.25">
      <c r="A1460" s="89"/>
      <c r="B1460" s="90"/>
    </row>
    <row r="1461" spans="1:2" ht="19.899999999999999" customHeight="1" x14ac:dyDescent="0.25">
      <c r="A1461" s="89"/>
      <c r="B1461" s="90"/>
    </row>
    <row r="1462" spans="1:2" ht="19.899999999999999" customHeight="1" x14ac:dyDescent="0.25">
      <c r="A1462" s="89"/>
      <c r="B1462" s="90"/>
    </row>
    <row r="1463" spans="1:2" ht="19.899999999999999" customHeight="1" x14ac:dyDescent="0.25">
      <c r="A1463" s="89"/>
      <c r="B1463" s="90"/>
    </row>
    <row r="1464" spans="1:2" ht="19.899999999999999" customHeight="1" x14ac:dyDescent="0.25">
      <c r="A1464" s="89"/>
      <c r="B1464" s="90"/>
    </row>
    <row r="1465" spans="1:2" ht="19.899999999999999" customHeight="1" x14ac:dyDescent="0.25">
      <c r="A1465" s="89"/>
      <c r="B1465" s="90"/>
    </row>
    <row r="1466" spans="1:2" ht="19.899999999999999" customHeight="1" x14ac:dyDescent="0.25">
      <c r="A1466" s="89"/>
      <c r="B1466" s="90"/>
    </row>
    <row r="1467" spans="1:2" ht="19.899999999999999" customHeight="1" x14ac:dyDescent="0.25">
      <c r="A1467" s="89"/>
      <c r="B1467" s="90"/>
    </row>
    <row r="1468" spans="1:2" ht="19.899999999999999" customHeight="1" x14ac:dyDescent="0.25">
      <c r="A1468" s="89"/>
      <c r="B1468" s="90"/>
    </row>
    <row r="1469" spans="1:2" ht="19.899999999999999" customHeight="1" x14ac:dyDescent="0.25">
      <c r="A1469" s="89"/>
      <c r="B1469" s="90"/>
    </row>
    <row r="1470" spans="1:2" ht="19.899999999999999" customHeight="1" x14ac:dyDescent="0.25">
      <c r="A1470" s="89"/>
      <c r="B1470" s="90"/>
    </row>
    <row r="1471" spans="1:2" ht="19.899999999999999" customHeight="1" x14ac:dyDescent="0.25">
      <c r="A1471" s="89"/>
      <c r="B1471" s="90"/>
    </row>
    <row r="1472" spans="1:2" ht="19.899999999999999" customHeight="1" x14ac:dyDescent="0.25">
      <c r="A1472" s="89"/>
      <c r="B1472" s="90"/>
    </row>
    <row r="1473" spans="1:2" ht="19.899999999999999" customHeight="1" x14ac:dyDescent="0.25">
      <c r="A1473" s="89"/>
      <c r="B1473" s="90"/>
    </row>
    <row r="1474" spans="1:2" ht="19.899999999999999" customHeight="1" x14ac:dyDescent="0.25">
      <c r="A1474" s="89"/>
      <c r="B1474" s="90"/>
    </row>
    <row r="1475" spans="1:2" ht="19.899999999999999" customHeight="1" x14ac:dyDescent="0.25">
      <c r="A1475" s="89"/>
      <c r="B1475" s="90"/>
    </row>
    <row r="1476" spans="1:2" ht="19.899999999999999" customHeight="1" x14ac:dyDescent="0.25">
      <c r="A1476" s="89"/>
      <c r="B1476" s="90"/>
    </row>
    <row r="1477" spans="1:2" ht="19.899999999999999" customHeight="1" x14ac:dyDescent="0.25">
      <c r="A1477" s="89"/>
      <c r="B1477" s="90"/>
    </row>
    <row r="1478" spans="1:2" ht="19.899999999999999" customHeight="1" x14ac:dyDescent="0.25">
      <c r="A1478" s="89"/>
      <c r="B1478" s="90"/>
    </row>
    <row r="1479" spans="1:2" ht="19.899999999999999" customHeight="1" x14ac:dyDescent="0.25">
      <c r="A1479" s="89"/>
      <c r="B1479" s="90"/>
    </row>
    <row r="1480" spans="1:2" ht="19.899999999999999" customHeight="1" x14ac:dyDescent="0.25">
      <c r="A1480" s="89"/>
      <c r="B1480" s="90"/>
    </row>
    <row r="1481" spans="1:2" ht="19.899999999999999" customHeight="1" x14ac:dyDescent="0.25">
      <c r="A1481" s="89"/>
      <c r="B1481" s="90"/>
    </row>
    <row r="1482" spans="1:2" ht="19.899999999999999" customHeight="1" x14ac:dyDescent="0.25">
      <c r="A1482" s="89"/>
      <c r="B1482" s="90"/>
    </row>
    <row r="1483" spans="1:2" ht="19.899999999999999" customHeight="1" x14ac:dyDescent="0.25">
      <c r="A1483" s="89"/>
      <c r="B1483" s="90"/>
    </row>
    <row r="1484" spans="1:2" ht="19.899999999999999" customHeight="1" x14ac:dyDescent="0.25">
      <c r="A1484" s="89"/>
      <c r="B1484" s="90"/>
    </row>
    <row r="1485" spans="1:2" ht="19.899999999999999" customHeight="1" x14ac:dyDescent="0.25">
      <c r="A1485" s="89"/>
      <c r="B1485" s="90"/>
    </row>
    <row r="1486" spans="1:2" ht="19.899999999999999" customHeight="1" x14ac:dyDescent="0.25">
      <c r="A1486" s="89"/>
      <c r="B1486" s="90"/>
    </row>
    <row r="1487" spans="1:2" ht="19.899999999999999" customHeight="1" x14ac:dyDescent="0.25">
      <c r="A1487" s="89"/>
      <c r="B1487" s="90"/>
    </row>
    <row r="1488" spans="1:2" ht="19.899999999999999" customHeight="1" x14ac:dyDescent="0.25">
      <c r="A1488" s="89"/>
      <c r="B1488" s="90"/>
    </row>
    <row r="1489" spans="1:2" ht="19.899999999999999" customHeight="1" x14ac:dyDescent="0.25">
      <c r="A1489" s="89"/>
      <c r="B1489" s="90"/>
    </row>
    <row r="1490" spans="1:2" ht="19.899999999999999" customHeight="1" x14ac:dyDescent="0.25">
      <c r="A1490" s="89"/>
      <c r="B1490" s="90"/>
    </row>
    <row r="1491" spans="1:2" ht="19.899999999999999" customHeight="1" x14ac:dyDescent="0.25">
      <c r="A1491" s="89"/>
      <c r="B1491" s="90"/>
    </row>
    <row r="1492" spans="1:2" ht="19.899999999999999" customHeight="1" x14ac:dyDescent="0.25">
      <c r="A1492" s="89"/>
      <c r="B1492" s="90"/>
    </row>
    <row r="1493" spans="1:2" ht="19.899999999999999" customHeight="1" x14ac:dyDescent="0.25">
      <c r="A1493" s="89"/>
      <c r="B1493" s="90"/>
    </row>
    <row r="1494" spans="1:2" ht="19.899999999999999" customHeight="1" x14ac:dyDescent="0.25">
      <c r="A1494" s="89"/>
      <c r="B1494" s="90"/>
    </row>
    <row r="1495" spans="1:2" ht="19.899999999999999" customHeight="1" x14ac:dyDescent="0.25">
      <c r="A1495" s="89"/>
      <c r="B1495" s="90"/>
    </row>
    <row r="1496" spans="1:2" ht="19.899999999999999" customHeight="1" x14ac:dyDescent="0.25">
      <c r="A1496" s="89"/>
      <c r="B1496" s="90"/>
    </row>
    <row r="1497" spans="1:2" ht="19.899999999999999" customHeight="1" x14ac:dyDescent="0.25">
      <c r="A1497" s="89"/>
      <c r="B1497" s="90"/>
    </row>
    <row r="1498" spans="1:2" ht="19.899999999999999" customHeight="1" x14ac:dyDescent="0.25">
      <c r="A1498" s="89"/>
      <c r="B1498" s="90"/>
    </row>
    <row r="1499" spans="1:2" ht="19.899999999999999" customHeight="1" x14ac:dyDescent="0.25">
      <c r="A1499" s="89"/>
      <c r="B1499" s="90"/>
    </row>
    <row r="1500" spans="1:2" ht="19.899999999999999" customHeight="1" x14ac:dyDescent="0.25">
      <c r="A1500" s="89"/>
      <c r="B1500" s="90"/>
    </row>
    <row r="1501" spans="1:2" ht="19.899999999999999" customHeight="1" x14ac:dyDescent="0.25">
      <c r="A1501" s="89"/>
      <c r="B1501" s="90"/>
    </row>
    <row r="1502" spans="1:2" ht="19.899999999999999" customHeight="1" x14ac:dyDescent="0.25">
      <c r="A1502" s="89"/>
      <c r="B1502" s="90"/>
    </row>
    <row r="1503" spans="1:2" ht="19.899999999999999" customHeight="1" x14ac:dyDescent="0.25">
      <c r="A1503" s="89"/>
      <c r="B1503" s="90"/>
    </row>
    <row r="1504" spans="1:2" ht="19.899999999999999" customHeight="1" x14ac:dyDescent="0.25">
      <c r="A1504" s="89"/>
      <c r="B1504" s="90"/>
    </row>
    <row r="1505" spans="1:2" ht="19.899999999999999" customHeight="1" x14ac:dyDescent="0.25">
      <c r="A1505" s="89"/>
      <c r="B1505" s="90"/>
    </row>
    <row r="1506" spans="1:2" ht="19.899999999999999" customHeight="1" x14ac:dyDescent="0.25">
      <c r="A1506" s="89"/>
      <c r="B1506" s="90"/>
    </row>
    <row r="1507" spans="1:2" ht="19.899999999999999" customHeight="1" x14ac:dyDescent="0.25">
      <c r="A1507" s="89"/>
      <c r="B1507" s="90"/>
    </row>
    <row r="1508" spans="1:2" ht="19.899999999999999" customHeight="1" x14ac:dyDescent="0.25">
      <c r="A1508" s="89"/>
      <c r="B1508" s="90"/>
    </row>
    <row r="1509" spans="1:2" ht="19.899999999999999" customHeight="1" x14ac:dyDescent="0.25">
      <c r="A1509" s="89"/>
      <c r="B1509" s="90"/>
    </row>
    <row r="1510" spans="1:2" ht="19.899999999999999" customHeight="1" x14ac:dyDescent="0.25">
      <c r="A1510" s="89"/>
      <c r="B1510" s="90"/>
    </row>
    <row r="1511" spans="1:2" ht="19.899999999999999" customHeight="1" x14ac:dyDescent="0.25">
      <c r="A1511" s="89"/>
      <c r="B1511" s="90"/>
    </row>
    <row r="1512" spans="1:2" ht="19.899999999999999" customHeight="1" x14ac:dyDescent="0.25">
      <c r="A1512" s="89"/>
      <c r="B1512" s="90"/>
    </row>
    <row r="1513" spans="1:2" ht="19.899999999999999" customHeight="1" x14ac:dyDescent="0.25">
      <c r="A1513" s="89"/>
      <c r="B1513" s="90"/>
    </row>
    <row r="1514" spans="1:2" ht="19.899999999999999" customHeight="1" x14ac:dyDescent="0.25">
      <c r="A1514" s="89"/>
      <c r="B1514" s="90"/>
    </row>
    <row r="1515" spans="1:2" ht="19.899999999999999" customHeight="1" x14ac:dyDescent="0.25">
      <c r="A1515" s="89"/>
      <c r="B1515" s="90"/>
    </row>
    <row r="1516" spans="1:2" ht="19.899999999999999" customHeight="1" x14ac:dyDescent="0.25">
      <c r="A1516" s="89"/>
      <c r="B1516" s="90"/>
    </row>
    <row r="1517" spans="1:2" ht="19.899999999999999" customHeight="1" x14ac:dyDescent="0.25">
      <c r="A1517" s="89"/>
      <c r="B1517" s="90"/>
    </row>
    <row r="1518" spans="1:2" ht="19.899999999999999" customHeight="1" x14ac:dyDescent="0.25">
      <c r="A1518" s="89"/>
      <c r="B1518" s="90"/>
    </row>
    <row r="1519" spans="1:2" ht="19.899999999999999" customHeight="1" x14ac:dyDescent="0.25">
      <c r="A1519" s="89"/>
      <c r="B1519" s="90"/>
    </row>
    <row r="1520" spans="1:2" ht="19.899999999999999" customHeight="1" x14ac:dyDescent="0.25">
      <c r="A1520" s="89"/>
      <c r="B1520" s="90"/>
    </row>
    <row r="1521" spans="1:2" ht="19.899999999999999" customHeight="1" x14ac:dyDescent="0.25">
      <c r="A1521" s="89"/>
      <c r="B1521" s="90"/>
    </row>
    <row r="1522" spans="1:2" ht="19.899999999999999" customHeight="1" x14ac:dyDescent="0.25">
      <c r="A1522" s="89"/>
      <c r="B1522" s="90"/>
    </row>
    <row r="1523" spans="1:2" ht="19.899999999999999" customHeight="1" x14ac:dyDescent="0.25">
      <c r="A1523" s="89"/>
      <c r="B1523" s="90"/>
    </row>
    <row r="1524" spans="1:2" ht="19.899999999999999" customHeight="1" x14ac:dyDescent="0.25">
      <c r="A1524" s="89"/>
      <c r="B1524" s="90"/>
    </row>
    <row r="1525" spans="1:2" ht="19.899999999999999" customHeight="1" x14ac:dyDescent="0.25">
      <c r="A1525" s="89"/>
      <c r="B1525" s="90"/>
    </row>
    <row r="1526" spans="1:2" ht="19.899999999999999" customHeight="1" x14ac:dyDescent="0.25">
      <c r="A1526" s="89"/>
      <c r="B1526" s="90"/>
    </row>
    <row r="1527" spans="1:2" ht="19.899999999999999" customHeight="1" x14ac:dyDescent="0.25">
      <c r="A1527" s="89"/>
      <c r="B1527" s="90"/>
    </row>
    <row r="1528" spans="1:2" ht="19.899999999999999" customHeight="1" x14ac:dyDescent="0.25">
      <c r="A1528" s="89"/>
      <c r="B1528" s="90"/>
    </row>
    <row r="1529" spans="1:2" ht="19.899999999999999" customHeight="1" x14ac:dyDescent="0.25">
      <c r="A1529" s="89"/>
      <c r="B1529" s="90"/>
    </row>
    <row r="1530" spans="1:2" ht="19.899999999999999" customHeight="1" x14ac:dyDescent="0.25">
      <c r="A1530" s="89"/>
      <c r="B1530" s="90"/>
    </row>
    <row r="1531" spans="1:2" ht="19.899999999999999" customHeight="1" x14ac:dyDescent="0.25">
      <c r="A1531" s="89"/>
      <c r="B1531" s="90"/>
    </row>
    <row r="1532" spans="1:2" ht="19.899999999999999" customHeight="1" x14ac:dyDescent="0.25">
      <c r="A1532" s="89"/>
      <c r="B1532" s="90"/>
    </row>
    <row r="1533" spans="1:2" ht="19.899999999999999" customHeight="1" x14ac:dyDescent="0.25">
      <c r="A1533" s="89"/>
      <c r="B1533" s="90"/>
    </row>
    <row r="1534" spans="1:2" ht="19.899999999999999" customHeight="1" x14ac:dyDescent="0.25">
      <c r="A1534" s="89"/>
      <c r="B1534" s="90"/>
    </row>
    <row r="1535" spans="1:2" ht="19.899999999999999" customHeight="1" x14ac:dyDescent="0.25">
      <c r="A1535" s="89"/>
      <c r="B1535" s="90"/>
    </row>
    <row r="1536" spans="1:2" ht="19.899999999999999" customHeight="1" x14ac:dyDescent="0.25">
      <c r="A1536" s="89"/>
      <c r="B1536" s="90"/>
    </row>
    <row r="1537" spans="1:2" ht="19.899999999999999" customHeight="1" x14ac:dyDescent="0.25">
      <c r="A1537" s="89"/>
      <c r="B1537" s="90"/>
    </row>
    <row r="1538" spans="1:2" ht="19.899999999999999" customHeight="1" x14ac:dyDescent="0.25">
      <c r="A1538" s="89"/>
      <c r="B1538" s="90"/>
    </row>
    <row r="1539" spans="1:2" ht="19.899999999999999" customHeight="1" x14ac:dyDescent="0.25">
      <c r="A1539" s="89"/>
      <c r="B1539" s="90"/>
    </row>
    <row r="1540" spans="1:2" ht="19.899999999999999" customHeight="1" x14ac:dyDescent="0.25">
      <c r="A1540" s="89"/>
      <c r="B1540" s="90"/>
    </row>
    <row r="1541" spans="1:2" ht="19.899999999999999" customHeight="1" x14ac:dyDescent="0.25">
      <c r="A1541" s="89"/>
      <c r="B1541" s="90"/>
    </row>
    <row r="1542" spans="1:2" ht="19.899999999999999" customHeight="1" x14ac:dyDescent="0.25">
      <c r="A1542" s="89"/>
      <c r="B1542" s="90"/>
    </row>
    <row r="1543" spans="1:2" ht="19.899999999999999" customHeight="1" x14ac:dyDescent="0.25">
      <c r="A1543" s="89"/>
      <c r="B1543" s="90"/>
    </row>
    <row r="1544" spans="1:2" ht="19.899999999999999" customHeight="1" x14ac:dyDescent="0.25">
      <c r="A1544" s="89"/>
      <c r="B1544" s="90"/>
    </row>
    <row r="1545" spans="1:2" ht="19.899999999999999" customHeight="1" x14ac:dyDescent="0.25">
      <c r="A1545" s="89"/>
      <c r="B1545" s="90"/>
    </row>
    <row r="1546" spans="1:2" ht="19.899999999999999" customHeight="1" x14ac:dyDescent="0.25">
      <c r="A1546" s="89"/>
      <c r="B1546" s="90"/>
    </row>
    <row r="1547" spans="1:2" ht="19.899999999999999" customHeight="1" x14ac:dyDescent="0.25">
      <c r="A1547" s="89"/>
      <c r="B1547" s="90"/>
    </row>
    <row r="1548" spans="1:2" ht="19.899999999999999" customHeight="1" x14ac:dyDescent="0.25">
      <c r="A1548" s="89"/>
      <c r="B1548" s="90"/>
    </row>
    <row r="1549" spans="1:2" ht="19.899999999999999" customHeight="1" x14ac:dyDescent="0.25">
      <c r="A1549" s="89"/>
      <c r="B1549" s="90"/>
    </row>
    <row r="1550" spans="1:2" ht="19.899999999999999" customHeight="1" x14ac:dyDescent="0.25">
      <c r="A1550" s="89"/>
      <c r="B1550" s="90"/>
    </row>
    <row r="1551" spans="1:2" ht="19.899999999999999" customHeight="1" x14ac:dyDescent="0.25">
      <c r="A1551" s="89"/>
      <c r="B1551" s="90"/>
    </row>
    <row r="1552" spans="1:2" ht="19.899999999999999" customHeight="1" x14ac:dyDescent="0.25">
      <c r="A1552" s="89"/>
      <c r="B1552" s="90"/>
    </row>
    <row r="1553" spans="1:2" ht="19.899999999999999" customHeight="1" x14ac:dyDescent="0.25">
      <c r="A1553" s="89"/>
      <c r="B1553" s="90"/>
    </row>
    <row r="1554" spans="1:2" ht="19.899999999999999" customHeight="1" x14ac:dyDescent="0.25">
      <c r="A1554" s="89"/>
      <c r="B1554" s="90"/>
    </row>
    <row r="1555" spans="1:2" ht="19.899999999999999" customHeight="1" x14ac:dyDescent="0.25">
      <c r="A1555" s="89"/>
      <c r="B1555" s="90"/>
    </row>
    <row r="1556" spans="1:2" ht="19.899999999999999" customHeight="1" x14ac:dyDescent="0.25">
      <c r="A1556" s="89"/>
      <c r="B1556" s="90"/>
    </row>
    <row r="1557" spans="1:2" ht="19.899999999999999" customHeight="1" x14ac:dyDescent="0.25">
      <c r="A1557" s="89"/>
      <c r="B1557" s="90"/>
    </row>
    <row r="1558" spans="1:2" ht="19.899999999999999" customHeight="1" x14ac:dyDescent="0.25">
      <c r="A1558" s="89"/>
      <c r="B1558" s="90"/>
    </row>
    <row r="1559" spans="1:2" ht="19.899999999999999" customHeight="1" x14ac:dyDescent="0.25">
      <c r="A1559" s="89"/>
      <c r="B1559" s="90"/>
    </row>
    <row r="1560" spans="1:2" ht="19.899999999999999" customHeight="1" x14ac:dyDescent="0.25">
      <c r="A1560" s="89"/>
      <c r="B1560" s="90"/>
    </row>
    <row r="1561" spans="1:2" ht="19.899999999999999" customHeight="1" x14ac:dyDescent="0.25">
      <c r="A1561" s="89"/>
      <c r="B1561" s="90"/>
    </row>
    <row r="1562" spans="1:2" ht="19.899999999999999" customHeight="1" x14ac:dyDescent="0.25">
      <c r="A1562" s="89"/>
      <c r="B1562" s="90"/>
    </row>
    <row r="1563" spans="1:2" ht="19.899999999999999" customHeight="1" x14ac:dyDescent="0.25">
      <c r="A1563" s="89"/>
      <c r="B1563" s="90"/>
    </row>
    <row r="1564" spans="1:2" ht="19.899999999999999" customHeight="1" x14ac:dyDescent="0.25">
      <c r="A1564" s="89"/>
      <c r="B1564" s="90"/>
    </row>
    <row r="1565" spans="1:2" ht="19.899999999999999" customHeight="1" x14ac:dyDescent="0.25">
      <c r="A1565" s="89"/>
      <c r="B1565" s="90"/>
    </row>
    <row r="1566" spans="1:2" ht="19.899999999999999" customHeight="1" x14ac:dyDescent="0.25">
      <c r="A1566" s="89"/>
      <c r="B1566" s="90"/>
    </row>
    <row r="1567" spans="1:2" ht="19.899999999999999" customHeight="1" x14ac:dyDescent="0.25">
      <c r="A1567" s="89"/>
      <c r="B1567" s="90"/>
    </row>
    <row r="1568" spans="1:2" ht="19.899999999999999" customHeight="1" x14ac:dyDescent="0.25">
      <c r="A1568" s="89"/>
      <c r="B1568" s="90"/>
    </row>
    <row r="1569" spans="1:2" ht="19.899999999999999" customHeight="1" x14ac:dyDescent="0.25">
      <c r="A1569" s="89"/>
      <c r="B1569" s="90"/>
    </row>
    <row r="1570" spans="1:2" ht="19.899999999999999" customHeight="1" x14ac:dyDescent="0.25">
      <c r="A1570" s="89"/>
      <c r="B1570" s="90"/>
    </row>
    <row r="1571" spans="1:2" ht="19.899999999999999" customHeight="1" x14ac:dyDescent="0.25">
      <c r="A1571" s="89"/>
      <c r="B1571" s="90"/>
    </row>
    <row r="1572" spans="1:2" ht="19.899999999999999" customHeight="1" x14ac:dyDescent="0.25">
      <c r="A1572" s="89"/>
      <c r="B1572" s="90"/>
    </row>
    <row r="1573" spans="1:2" ht="19.899999999999999" customHeight="1" x14ac:dyDescent="0.25">
      <c r="A1573" s="89"/>
      <c r="B1573" s="90"/>
    </row>
    <row r="1574" spans="1:2" ht="19.899999999999999" customHeight="1" x14ac:dyDescent="0.25">
      <c r="A1574" s="89"/>
      <c r="B1574" s="90"/>
    </row>
    <row r="1575" spans="1:2" ht="19.899999999999999" customHeight="1" x14ac:dyDescent="0.25">
      <c r="A1575" s="89"/>
      <c r="B1575" s="90"/>
    </row>
    <row r="1576" spans="1:2" ht="19.899999999999999" customHeight="1" x14ac:dyDescent="0.25">
      <c r="A1576" s="89"/>
      <c r="B1576" s="90"/>
    </row>
    <row r="1577" spans="1:2" ht="19.899999999999999" customHeight="1" x14ac:dyDescent="0.25">
      <c r="A1577" s="89"/>
      <c r="B1577" s="90"/>
    </row>
    <row r="1578" spans="1:2" ht="19.899999999999999" customHeight="1" x14ac:dyDescent="0.25">
      <c r="A1578" s="89"/>
      <c r="B1578" s="90"/>
    </row>
    <row r="1579" spans="1:2" ht="19.899999999999999" customHeight="1" x14ac:dyDescent="0.25">
      <c r="A1579" s="89"/>
      <c r="B1579" s="90"/>
    </row>
    <row r="1580" spans="1:2" ht="19.899999999999999" customHeight="1" x14ac:dyDescent="0.25">
      <c r="A1580" s="89"/>
      <c r="B1580" s="90"/>
    </row>
    <row r="1581" spans="1:2" ht="19.899999999999999" customHeight="1" x14ac:dyDescent="0.25">
      <c r="A1581" s="89"/>
      <c r="B1581" s="90"/>
    </row>
    <row r="1582" spans="1:2" ht="19.899999999999999" customHeight="1" x14ac:dyDescent="0.25">
      <c r="A1582" s="89"/>
      <c r="B1582" s="90"/>
    </row>
    <row r="1583" spans="1:2" ht="19.899999999999999" customHeight="1" x14ac:dyDescent="0.25">
      <c r="A1583" s="89"/>
      <c r="B1583" s="90"/>
    </row>
    <row r="1584" spans="1:2" ht="19.899999999999999" customHeight="1" x14ac:dyDescent="0.25">
      <c r="A1584" s="89"/>
      <c r="B1584" s="90"/>
    </row>
    <row r="1585" spans="1:2" ht="19.899999999999999" customHeight="1" x14ac:dyDescent="0.25">
      <c r="A1585" s="89"/>
      <c r="B1585" s="90"/>
    </row>
    <row r="1586" spans="1:2" ht="19.899999999999999" customHeight="1" x14ac:dyDescent="0.25">
      <c r="A1586" s="89"/>
      <c r="B1586" s="90"/>
    </row>
    <row r="1587" spans="1:2" ht="19.899999999999999" customHeight="1" x14ac:dyDescent="0.25">
      <c r="A1587" s="89"/>
      <c r="B1587" s="90"/>
    </row>
    <row r="1588" spans="1:2" ht="19.899999999999999" customHeight="1" x14ac:dyDescent="0.25">
      <c r="A1588" s="89"/>
      <c r="B1588" s="90"/>
    </row>
    <row r="1589" spans="1:2" ht="19.899999999999999" customHeight="1" x14ac:dyDescent="0.25">
      <c r="A1589" s="89"/>
      <c r="B1589" s="90"/>
    </row>
    <row r="1590" spans="1:2" ht="19.899999999999999" customHeight="1" x14ac:dyDescent="0.25">
      <c r="A1590" s="89"/>
      <c r="B1590" s="90"/>
    </row>
    <row r="1591" spans="1:2" ht="19.899999999999999" customHeight="1" x14ac:dyDescent="0.25">
      <c r="A1591" s="89"/>
      <c r="B1591" s="90"/>
    </row>
    <row r="1592" spans="1:2" ht="19.899999999999999" customHeight="1" x14ac:dyDescent="0.25">
      <c r="A1592" s="89"/>
      <c r="B1592" s="90"/>
    </row>
    <row r="1593" spans="1:2" ht="19.899999999999999" customHeight="1" x14ac:dyDescent="0.25">
      <c r="A1593" s="89"/>
      <c r="B1593" s="90"/>
    </row>
    <row r="1594" spans="1:2" ht="19.899999999999999" customHeight="1" x14ac:dyDescent="0.25">
      <c r="A1594" s="89"/>
      <c r="B1594" s="90"/>
    </row>
    <row r="1595" spans="1:2" ht="19.899999999999999" customHeight="1" x14ac:dyDescent="0.25">
      <c r="A1595" s="89"/>
      <c r="B1595" s="90"/>
    </row>
    <row r="1596" spans="1:2" ht="19.899999999999999" customHeight="1" x14ac:dyDescent="0.25">
      <c r="A1596" s="89"/>
      <c r="B1596" s="90"/>
    </row>
    <row r="1597" spans="1:2" ht="19.899999999999999" customHeight="1" x14ac:dyDescent="0.25">
      <c r="A1597" s="89"/>
      <c r="B1597" s="90"/>
    </row>
    <row r="1598" spans="1:2" ht="19.899999999999999" customHeight="1" x14ac:dyDescent="0.25">
      <c r="A1598" s="89"/>
      <c r="B1598" s="90"/>
    </row>
    <row r="1599" spans="1:2" ht="19.899999999999999" customHeight="1" x14ac:dyDescent="0.25">
      <c r="A1599" s="89"/>
      <c r="B1599" s="90"/>
    </row>
    <row r="1600" spans="1:2" ht="19.899999999999999" customHeight="1" x14ac:dyDescent="0.25">
      <c r="A1600" s="89"/>
      <c r="B1600" s="90"/>
    </row>
    <row r="1601" spans="1:2" ht="19.899999999999999" customHeight="1" x14ac:dyDescent="0.25">
      <c r="A1601" s="89"/>
      <c r="B1601" s="90"/>
    </row>
    <row r="1602" spans="1:2" ht="19.899999999999999" customHeight="1" x14ac:dyDescent="0.25">
      <c r="A1602" s="89"/>
      <c r="B1602" s="90"/>
    </row>
    <row r="1603" spans="1:2" ht="19.899999999999999" customHeight="1" x14ac:dyDescent="0.25">
      <c r="A1603" s="89"/>
      <c r="B1603" s="90"/>
    </row>
    <row r="1604" spans="1:2" ht="19.899999999999999" customHeight="1" x14ac:dyDescent="0.25">
      <c r="A1604" s="89"/>
      <c r="B1604" s="90"/>
    </row>
    <row r="1605" spans="1:2" ht="19.899999999999999" customHeight="1" x14ac:dyDescent="0.25">
      <c r="A1605" s="89"/>
      <c r="B1605" s="90"/>
    </row>
    <row r="1606" spans="1:2" ht="19.899999999999999" customHeight="1" x14ac:dyDescent="0.25">
      <c r="A1606" s="89"/>
      <c r="B1606" s="90"/>
    </row>
    <row r="1607" spans="1:2" ht="19.899999999999999" customHeight="1" x14ac:dyDescent="0.25">
      <c r="A1607" s="89"/>
      <c r="B1607" s="90"/>
    </row>
    <row r="1608" spans="1:2" ht="19.899999999999999" customHeight="1" x14ac:dyDescent="0.25">
      <c r="A1608" s="89"/>
      <c r="B1608" s="90"/>
    </row>
    <row r="1609" spans="1:2" ht="19.899999999999999" customHeight="1" x14ac:dyDescent="0.25">
      <c r="A1609" s="89"/>
      <c r="B1609" s="90"/>
    </row>
    <row r="1610" spans="1:2" ht="19.899999999999999" customHeight="1" x14ac:dyDescent="0.25">
      <c r="A1610" s="89"/>
      <c r="B1610" s="90"/>
    </row>
    <row r="1611" spans="1:2" ht="19.899999999999999" customHeight="1" x14ac:dyDescent="0.25">
      <c r="A1611" s="89"/>
      <c r="B1611" s="90"/>
    </row>
    <row r="1612" spans="1:2" ht="19.899999999999999" customHeight="1" x14ac:dyDescent="0.25">
      <c r="A1612" s="89"/>
      <c r="B1612" s="90"/>
    </row>
    <row r="1613" spans="1:2" ht="19.899999999999999" customHeight="1" x14ac:dyDescent="0.25">
      <c r="A1613" s="89"/>
      <c r="B1613" s="90"/>
    </row>
    <row r="1614" spans="1:2" ht="19.899999999999999" customHeight="1" x14ac:dyDescent="0.25">
      <c r="A1614" s="89"/>
      <c r="B1614" s="90"/>
    </row>
    <row r="1615" spans="1:2" ht="19.899999999999999" customHeight="1" x14ac:dyDescent="0.25">
      <c r="A1615" s="89"/>
      <c r="B1615" s="90"/>
    </row>
    <row r="1616" spans="1:2" ht="19.899999999999999" customHeight="1" x14ac:dyDescent="0.25">
      <c r="A1616" s="89"/>
      <c r="B1616" s="90"/>
    </row>
    <row r="1617" spans="1:2" ht="19.899999999999999" customHeight="1" x14ac:dyDescent="0.25">
      <c r="A1617" s="89"/>
      <c r="B1617" s="90"/>
    </row>
    <row r="1618" spans="1:2" ht="19.899999999999999" customHeight="1" x14ac:dyDescent="0.25">
      <c r="A1618" s="89"/>
      <c r="B1618" s="90"/>
    </row>
    <row r="1619" spans="1:2" ht="19.899999999999999" customHeight="1" x14ac:dyDescent="0.25">
      <c r="A1619" s="89"/>
      <c r="B1619" s="90"/>
    </row>
    <row r="1620" spans="1:2" ht="19.899999999999999" customHeight="1" x14ac:dyDescent="0.25">
      <c r="A1620" s="89"/>
      <c r="B1620" s="90"/>
    </row>
    <row r="1621" spans="1:2" ht="19.899999999999999" customHeight="1" x14ac:dyDescent="0.25">
      <c r="A1621" s="89"/>
      <c r="B1621" s="90"/>
    </row>
    <row r="1622" spans="1:2" ht="19.899999999999999" customHeight="1" x14ac:dyDescent="0.25">
      <c r="A1622" s="89"/>
      <c r="B1622" s="90"/>
    </row>
    <row r="1623" spans="1:2" ht="19.899999999999999" customHeight="1" x14ac:dyDescent="0.25">
      <c r="A1623" s="89"/>
      <c r="B1623" s="90"/>
    </row>
    <row r="1624" spans="1:2" ht="19.899999999999999" customHeight="1" x14ac:dyDescent="0.25">
      <c r="A1624" s="89"/>
      <c r="B1624" s="90"/>
    </row>
    <row r="1625" spans="1:2" ht="19.899999999999999" customHeight="1" x14ac:dyDescent="0.25">
      <c r="A1625" s="89"/>
      <c r="B1625" s="90"/>
    </row>
    <row r="1626" spans="1:2" ht="19.899999999999999" customHeight="1" x14ac:dyDescent="0.25">
      <c r="A1626" s="89"/>
      <c r="B1626" s="90"/>
    </row>
    <row r="1627" spans="1:2" ht="19.899999999999999" customHeight="1" x14ac:dyDescent="0.25">
      <c r="A1627" s="89"/>
      <c r="B1627" s="90"/>
    </row>
    <row r="1628" spans="1:2" ht="19.899999999999999" customHeight="1" x14ac:dyDescent="0.25">
      <c r="A1628" s="89"/>
      <c r="B1628" s="90"/>
    </row>
    <row r="1629" spans="1:2" ht="19.899999999999999" customHeight="1" x14ac:dyDescent="0.25">
      <c r="A1629" s="89"/>
      <c r="B1629" s="90"/>
    </row>
    <row r="1630" spans="1:2" ht="19.899999999999999" customHeight="1" x14ac:dyDescent="0.25">
      <c r="A1630" s="89"/>
      <c r="B1630" s="90"/>
    </row>
    <row r="1631" spans="1:2" ht="19.899999999999999" customHeight="1" x14ac:dyDescent="0.25">
      <c r="A1631" s="89"/>
      <c r="B1631" s="90"/>
    </row>
    <row r="1632" spans="1:2" ht="19.899999999999999" customHeight="1" x14ac:dyDescent="0.25">
      <c r="A1632" s="89"/>
      <c r="B1632" s="90"/>
    </row>
    <row r="1633" spans="1:2" ht="19.899999999999999" customHeight="1" x14ac:dyDescent="0.25">
      <c r="A1633" s="89"/>
      <c r="B1633" s="90"/>
    </row>
    <row r="1634" spans="1:2" ht="19.899999999999999" customHeight="1" x14ac:dyDescent="0.25">
      <c r="A1634" s="89"/>
      <c r="B1634" s="90"/>
    </row>
    <row r="1635" spans="1:2" ht="19.899999999999999" customHeight="1" x14ac:dyDescent="0.25">
      <c r="A1635" s="89"/>
      <c r="B1635" s="90"/>
    </row>
    <row r="1636" spans="1:2" ht="19.899999999999999" customHeight="1" x14ac:dyDescent="0.25">
      <c r="A1636" s="89"/>
      <c r="B1636" s="90"/>
    </row>
    <row r="1637" spans="1:2" ht="19.899999999999999" customHeight="1" x14ac:dyDescent="0.25">
      <c r="A1637" s="89"/>
      <c r="B1637" s="90"/>
    </row>
    <row r="1638" spans="1:2" ht="19.899999999999999" customHeight="1" x14ac:dyDescent="0.25">
      <c r="A1638" s="89"/>
      <c r="B1638" s="90"/>
    </row>
    <row r="1639" spans="1:2" ht="19.899999999999999" customHeight="1" x14ac:dyDescent="0.25">
      <c r="A1639" s="89"/>
      <c r="B1639" s="90"/>
    </row>
    <row r="1640" spans="1:2" ht="19.899999999999999" customHeight="1" x14ac:dyDescent="0.25">
      <c r="A1640" s="89"/>
      <c r="B1640" s="90"/>
    </row>
    <row r="1641" spans="1:2" ht="19.899999999999999" customHeight="1" x14ac:dyDescent="0.25">
      <c r="A1641" s="89"/>
      <c r="B1641" s="90"/>
    </row>
    <row r="1642" spans="1:2" ht="19.899999999999999" customHeight="1" x14ac:dyDescent="0.25">
      <c r="A1642" s="89"/>
      <c r="B1642" s="90"/>
    </row>
    <row r="1643" spans="1:2" ht="19.899999999999999" customHeight="1" x14ac:dyDescent="0.25">
      <c r="A1643" s="89"/>
      <c r="B1643" s="90"/>
    </row>
    <row r="1644" spans="1:2" ht="19.899999999999999" customHeight="1" x14ac:dyDescent="0.25">
      <c r="A1644" s="89"/>
      <c r="B1644" s="90"/>
    </row>
    <row r="1645" spans="1:2" ht="19.899999999999999" customHeight="1" x14ac:dyDescent="0.25">
      <c r="A1645" s="89"/>
      <c r="B1645" s="90"/>
    </row>
    <row r="1646" spans="1:2" ht="19.899999999999999" customHeight="1" x14ac:dyDescent="0.25">
      <c r="A1646" s="89"/>
      <c r="B1646" s="90"/>
    </row>
    <row r="1647" spans="1:2" ht="19.899999999999999" customHeight="1" x14ac:dyDescent="0.25">
      <c r="A1647" s="89"/>
      <c r="B1647" s="90"/>
    </row>
    <row r="1648" spans="1:2" ht="19.899999999999999" customHeight="1" x14ac:dyDescent="0.25">
      <c r="A1648" s="89"/>
      <c r="B1648" s="90"/>
    </row>
    <row r="1649" spans="1:2" ht="19.899999999999999" customHeight="1" x14ac:dyDescent="0.25">
      <c r="A1649" s="89"/>
      <c r="B1649" s="90"/>
    </row>
    <row r="1650" spans="1:2" ht="19.899999999999999" customHeight="1" x14ac:dyDescent="0.25">
      <c r="A1650" s="89"/>
      <c r="B1650" s="90"/>
    </row>
    <row r="1651" spans="1:2" ht="19.899999999999999" customHeight="1" x14ac:dyDescent="0.25">
      <c r="A1651" s="89"/>
      <c r="B1651" s="90"/>
    </row>
    <row r="1652" spans="1:2" ht="19.899999999999999" customHeight="1" x14ac:dyDescent="0.25">
      <c r="A1652" s="89"/>
      <c r="B1652" s="90"/>
    </row>
    <row r="1653" spans="1:2" ht="19.899999999999999" customHeight="1" x14ac:dyDescent="0.25">
      <c r="A1653" s="89"/>
      <c r="B1653" s="90"/>
    </row>
    <row r="1654" spans="1:2" ht="19.899999999999999" customHeight="1" x14ac:dyDescent="0.25">
      <c r="A1654" s="89"/>
      <c r="B1654" s="90"/>
    </row>
    <row r="1655" spans="1:2" ht="19.899999999999999" customHeight="1" x14ac:dyDescent="0.25">
      <c r="A1655" s="89"/>
      <c r="B1655" s="90"/>
    </row>
    <row r="1656" spans="1:2" ht="19.899999999999999" customHeight="1" x14ac:dyDescent="0.25">
      <c r="A1656" s="89"/>
      <c r="B1656" s="90"/>
    </row>
    <row r="1657" spans="1:2" ht="19.899999999999999" customHeight="1" x14ac:dyDescent="0.25">
      <c r="A1657" s="89"/>
      <c r="B1657" s="90"/>
    </row>
    <row r="1658" spans="1:2" ht="19.899999999999999" customHeight="1" x14ac:dyDescent="0.25">
      <c r="A1658" s="89"/>
      <c r="B1658" s="90"/>
    </row>
    <row r="1659" spans="1:2" ht="19.899999999999999" customHeight="1" x14ac:dyDescent="0.25">
      <c r="A1659" s="89"/>
      <c r="B1659" s="90"/>
    </row>
    <row r="1660" spans="1:2" ht="19.899999999999999" customHeight="1" x14ac:dyDescent="0.25">
      <c r="A1660" s="89"/>
      <c r="B1660" s="90"/>
    </row>
    <row r="1661" spans="1:2" ht="19.899999999999999" customHeight="1" x14ac:dyDescent="0.25">
      <c r="A1661" s="89"/>
      <c r="B1661" s="90"/>
    </row>
    <row r="1662" spans="1:2" ht="19.899999999999999" customHeight="1" x14ac:dyDescent="0.25">
      <c r="A1662" s="89"/>
      <c r="B1662" s="90"/>
    </row>
    <row r="1663" spans="1:2" ht="19.899999999999999" customHeight="1" x14ac:dyDescent="0.25">
      <c r="A1663" s="89"/>
      <c r="B1663" s="90"/>
    </row>
    <row r="1664" spans="1:2" ht="19.899999999999999" customHeight="1" x14ac:dyDescent="0.25">
      <c r="A1664" s="89"/>
      <c r="B1664" s="90"/>
    </row>
    <row r="1665" spans="1:2" ht="19.899999999999999" customHeight="1" x14ac:dyDescent="0.25">
      <c r="A1665" s="89"/>
      <c r="B1665" s="90"/>
    </row>
    <row r="1666" spans="1:2" ht="19.899999999999999" customHeight="1" x14ac:dyDescent="0.25">
      <c r="A1666" s="89"/>
      <c r="B1666" s="90"/>
    </row>
    <row r="1667" spans="1:2" ht="19.899999999999999" customHeight="1" x14ac:dyDescent="0.25">
      <c r="A1667" s="89"/>
      <c r="B1667" s="90"/>
    </row>
    <row r="1668" spans="1:2" ht="19.899999999999999" customHeight="1" x14ac:dyDescent="0.25">
      <c r="A1668" s="89"/>
      <c r="B1668" s="90"/>
    </row>
    <row r="1669" spans="1:2" ht="19.899999999999999" customHeight="1" x14ac:dyDescent="0.25">
      <c r="A1669" s="89"/>
      <c r="B1669" s="90"/>
    </row>
    <row r="1670" spans="1:2" ht="19.899999999999999" customHeight="1" x14ac:dyDescent="0.25">
      <c r="A1670" s="89"/>
      <c r="B1670" s="90"/>
    </row>
    <row r="1671" spans="1:2" ht="19.899999999999999" customHeight="1" x14ac:dyDescent="0.25">
      <c r="A1671" s="89"/>
      <c r="B1671" s="90"/>
    </row>
    <row r="1672" spans="1:2" ht="19.899999999999999" customHeight="1" x14ac:dyDescent="0.25">
      <c r="A1672" s="89"/>
      <c r="B1672" s="90"/>
    </row>
    <row r="1673" spans="1:2" ht="19.899999999999999" customHeight="1" x14ac:dyDescent="0.25">
      <c r="A1673" s="89"/>
      <c r="B1673" s="90"/>
    </row>
    <row r="1674" spans="1:2" ht="19.899999999999999" customHeight="1" x14ac:dyDescent="0.25">
      <c r="A1674" s="89"/>
      <c r="B1674" s="90"/>
    </row>
    <row r="1675" spans="1:2" ht="19.899999999999999" customHeight="1" x14ac:dyDescent="0.25">
      <c r="A1675" s="89"/>
      <c r="B1675" s="90"/>
    </row>
    <row r="1676" spans="1:2" ht="19.899999999999999" customHeight="1" x14ac:dyDescent="0.25">
      <c r="A1676" s="89"/>
      <c r="B1676" s="90"/>
    </row>
    <row r="1677" spans="1:2" ht="19.899999999999999" customHeight="1" x14ac:dyDescent="0.25">
      <c r="A1677" s="89"/>
      <c r="B1677" s="90"/>
    </row>
    <row r="1678" spans="1:2" ht="19.899999999999999" customHeight="1" x14ac:dyDescent="0.25">
      <c r="A1678" s="89"/>
      <c r="B1678" s="90"/>
    </row>
    <row r="1679" spans="1:2" ht="19.899999999999999" customHeight="1" x14ac:dyDescent="0.25">
      <c r="A1679" s="89"/>
      <c r="B1679" s="90"/>
    </row>
    <row r="1680" spans="1:2" ht="19.899999999999999" customHeight="1" x14ac:dyDescent="0.25">
      <c r="A1680" s="89"/>
      <c r="B1680" s="90"/>
    </row>
    <row r="1681" spans="1:2" ht="19.899999999999999" customHeight="1" x14ac:dyDescent="0.25">
      <c r="A1681" s="89"/>
      <c r="B1681" s="90"/>
    </row>
    <row r="1682" spans="1:2" ht="19.899999999999999" customHeight="1" x14ac:dyDescent="0.25">
      <c r="A1682" s="89"/>
      <c r="B1682" s="90"/>
    </row>
    <row r="1683" spans="1:2" ht="19.899999999999999" customHeight="1" x14ac:dyDescent="0.25">
      <c r="A1683" s="89"/>
      <c r="B1683" s="90"/>
    </row>
    <row r="1684" spans="1:2" ht="19.899999999999999" customHeight="1" x14ac:dyDescent="0.25">
      <c r="A1684" s="89"/>
      <c r="B1684" s="90"/>
    </row>
    <row r="1685" spans="1:2" ht="19.899999999999999" customHeight="1" x14ac:dyDescent="0.25">
      <c r="A1685" s="89"/>
      <c r="B1685" s="90"/>
    </row>
    <row r="1686" spans="1:2" ht="19.899999999999999" customHeight="1" x14ac:dyDescent="0.25">
      <c r="A1686" s="89"/>
      <c r="B1686" s="90"/>
    </row>
    <row r="1687" spans="1:2" ht="19.899999999999999" customHeight="1" x14ac:dyDescent="0.25">
      <c r="A1687" s="89"/>
      <c r="B1687" s="90"/>
    </row>
    <row r="1688" spans="1:2" ht="19.899999999999999" customHeight="1" x14ac:dyDescent="0.25">
      <c r="A1688" s="89"/>
      <c r="B1688" s="90"/>
    </row>
    <row r="1689" spans="1:2" ht="19.899999999999999" customHeight="1" x14ac:dyDescent="0.25">
      <c r="A1689" s="89"/>
      <c r="B1689" s="90"/>
    </row>
    <row r="1690" spans="1:2" ht="19.899999999999999" customHeight="1" x14ac:dyDescent="0.25">
      <c r="A1690" s="89"/>
      <c r="B1690" s="90"/>
    </row>
    <row r="1691" spans="1:2" ht="19.899999999999999" customHeight="1" x14ac:dyDescent="0.25">
      <c r="A1691" s="89"/>
      <c r="B1691" s="90"/>
    </row>
    <row r="1692" spans="1:2" ht="19.899999999999999" customHeight="1" x14ac:dyDescent="0.25">
      <c r="A1692" s="89"/>
      <c r="B1692" s="90"/>
    </row>
    <row r="1693" spans="1:2" ht="19.899999999999999" customHeight="1" x14ac:dyDescent="0.25">
      <c r="A1693" s="89"/>
      <c r="B1693" s="90"/>
    </row>
    <row r="1694" spans="1:2" ht="19.899999999999999" customHeight="1" x14ac:dyDescent="0.25">
      <c r="A1694" s="89"/>
      <c r="B1694" s="90"/>
    </row>
    <row r="1695" spans="1:2" ht="19.899999999999999" customHeight="1" x14ac:dyDescent="0.25">
      <c r="A1695" s="89"/>
      <c r="B1695" s="90"/>
    </row>
    <row r="1696" spans="1:2" ht="19.899999999999999" customHeight="1" x14ac:dyDescent="0.25">
      <c r="A1696" s="89"/>
      <c r="B1696" s="90"/>
    </row>
    <row r="1697" spans="1:2" ht="19.899999999999999" customHeight="1" x14ac:dyDescent="0.25">
      <c r="A1697" s="89"/>
      <c r="B1697" s="90"/>
    </row>
    <row r="1698" spans="1:2" ht="19.899999999999999" customHeight="1" x14ac:dyDescent="0.25">
      <c r="A1698" s="89"/>
      <c r="B1698" s="90"/>
    </row>
    <row r="1699" spans="1:2" ht="19.899999999999999" customHeight="1" x14ac:dyDescent="0.25">
      <c r="A1699" s="89"/>
      <c r="B1699" s="90"/>
    </row>
    <row r="1700" spans="1:2" ht="19.899999999999999" customHeight="1" x14ac:dyDescent="0.25">
      <c r="A1700" s="89"/>
      <c r="B1700" s="90"/>
    </row>
    <row r="1701" spans="1:2" ht="19.899999999999999" customHeight="1" x14ac:dyDescent="0.25">
      <c r="A1701" s="89"/>
      <c r="B1701" s="90"/>
    </row>
    <row r="1702" spans="1:2" ht="19.899999999999999" customHeight="1" x14ac:dyDescent="0.25">
      <c r="A1702" s="89"/>
      <c r="B1702" s="90"/>
    </row>
    <row r="1703" spans="1:2" ht="19.899999999999999" customHeight="1" x14ac:dyDescent="0.25">
      <c r="A1703" s="89"/>
      <c r="B1703" s="90"/>
    </row>
    <row r="1704" spans="1:2" ht="19.899999999999999" customHeight="1" x14ac:dyDescent="0.25">
      <c r="A1704" s="89"/>
      <c r="B1704" s="90"/>
    </row>
    <row r="1705" spans="1:2" ht="19.899999999999999" customHeight="1" x14ac:dyDescent="0.25">
      <c r="A1705" s="89"/>
      <c r="B1705" s="90"/>
    </row>
    <row r="1706" spans="1:2" ht="19.899999999999999" customHeight="1" x14ac:dyDescent="0.25">
      <c r="A1706" s="89"/>
      <c r="B1706" s="90"/>
    </row>
    <row r="1707" spans="1:2" ht="19.899999999999999" customHeight="1" x14ac:dyDescent="0.25">
      <c r="A1707" s="89"/>
      <c r="B1707" s="90"/>
    </row>
    <row r="1708" spans="1:2" ht="19.899999999999999" customHeight="1" x14ac:dyDescent="0.25">
      <c r="A1708" s="89"/>
      <c r="B1708" s="90"/>
    </row>
    <row r="1709" spans="1:2" ht="19.899999999999999" customHeight="1" x14ac:dyDescent="0.25">
      <c r="A1709" s="89"/>
      <c r="B1709" s="90"/>
    </row>
    <row r="1710" spans="1:2" ht="19.899999999999999" customHeight="1" x14ac:dyDescent="0.25">
      <c r="A1710" s="89"/>
      <c r="B1710" s="90"/>
    </row>
    <row r="1711" spans="1:2" ht="19.899999999999999" customHeight="1" x14ac:dyDescent="0.25">
      <c r="A1711" s="89"/>
      <c r="B1711" s="90"/>
    </row>
    <row r="1712" spans="1:2" ht="19.899999999999999" customHeight="1" x14ac:dyDescent="0.25">
      <c r="A1712" s="89"/>
      <c r="B1712" s="90"/>
    </row>
    <row r="1713" spans="1:2" ht="19.899999999999999" customHeight="1" x14ac:dyDescent="0.25">
      <c r="A1713" s="89"/>
      <c r="B1713" s="90"/>
    </row>
    <row r="1714" spans="1:2" ht="19.899999999999999" customHeight="1" x14ac:dyDescent="0.25">
      <c r="A1714" s="89"/>
      <c r="B1714" s="90"/>
    </row>
    <row r="1715" spans="1:2" ht="19.899999999999999" customHeight="1" x14ac:dyDescent="0.25">
      <c r="A1715" s="89"/>
      <c r="B1715" s="90"/>
    </row>
    <row r="1716" spans="1:2" ht="19.899999999999999" customHeight="1" x14ac:dyDescent="0.25">
      <c r="A1716" s="89"/>
      <c r="B1716" s="90"/>
    </row>
    <row r="1717" spans="1:2" ht="19.899999999999999" customHeight="1" x14ac:dyDescent="0.25">
      <c r="A1717" s="89"/>
      <c r="B1717" s="90"/>
    </row>
    <row r="1718" spans="1:2" ht="19.899999999999999" customHeight="1" x14ac:dyDescent="0.25">
      <c r="A1718" s="89"/>
      <c r="B1718" s="90"/>
    </row>
    <row r="1719" spans="1:2" ht="19.899999999999999" customHeight="1" x14ac:dyDescent="0.25">
      <c r="A1719" s="89"/>
      <c r="B1719" s="90"/>
    </row>
    <row r="1720" spans="1:2" ht="19.899999999999999" customHeight="1" x14ac:dyDescent="0.25">
      <c r="A1720" s="89"/>
      <c r="B1720" s="90"/>
    </row>
    <row r="1721" spans="1:2" ht="19.899999999999999" customHeight="1" x14ac:dyDescent="0.25">
      <c r="A1721" s="89"/>
      <c r="B1721" s="90"/>
    </row>
    <row r="1722" spans="1:2" ht="19.899999999999999" customHeight="1" x14ac:dyDescent="0.25">
      <c r="A1722" s="89"/>
      <c r="B1722" s="90"/>
    </row>
    <row r="1723" spans="1:2" ht="19.899999999999999" customHeight="1" x14ac:dyDescent="0.25">
      <c r="A1723" s="89"/>
      <c r="B1723" s="90"/>
    </row>
    <row r="1724" spans="1:2" ht="19.899999999999999" customHeight="1" x14ac:dyDescent="0.25">
      <c r="A1724" s="89"/>
      <c r="B1724" s="90"/>
    </row>
    <row r="1725" spans="1:2" ht="19.899999999999999" customHeight="1" x14ac:dyDescent="0.25">
      <c r="A1725" s="89"/>
      <c r="B1725" s="90"/>
    </row>
    <row r="1726" spans="1:2" ht="19.899999999999999" customHeight="1" x14ac:dyDescent="0.25">
      <c r="A1726" s="89"/>
      <c r="B1726" s="90"/>
    </row>
    <row r="1727" spans="1:2" ht="19.899999999999999" customHeight="1" x14ac:dyDescent="0.25">
      <c r="A1727" s="89"/>
      <c r="B1727" s="90"/>
    </row>
    <row r="1728" spans="1:2" ht="19.899999999999999" customHeight="1" x14ac:dyDescent="0.25">
      <c r="A1728" s="89"/>
      <c r="B1728" s="90"/>
    </row>
    <row r="1729" spans="1:2" ht="19.899999999999999" customHeight="1" x14ac:dyDescent="0.25">
      <c r="A1729" s="89"/>
      <c r="B1729" s="90"/>
    </row>
    <row r="1730" spans="1:2" ht="19.899999999999999" customHeight="1" x14ac:dyDescent="0.25">
      <c r="A1730" s="89"/>
      <c r="B1730" s="90"/>
    </row>
    <row r="1731" spans="1:2" ht="19.899999999999999" customHeight="1" x14ac:dyDescent="0.25">
      <c r="A1731" s="89"/>
      <c r="B1731" s="90"/>
    </row>
    <row r="1732" spans="1:2" ht="19.899999999999999" customHeight="1" x14ac:dyDescent="0.25">
      <c r="A1732" s="89"/>
      <c r="B1732" s="90"/>
    </row>
    <row r="1733" spans="1:2" ht="19.899999999999999" customHeight="1" x14ac:dyDescent="0.25">
      <c r="A1733" s="89"/>
      <c r="B1733" s="90"/>
    </row>
    <row r="1734" spans="1:2" ht="19.899999999999999" customHeight="1" x14ac:dyDescent="0.25">
      <c r="A1734" s="89"/>
      <c r="B1734" s="90"/>
    </row>
    <row r="1735" spans="1:2" ht="19.899999999999999" customHeight="1" x14ac:dyDescent="0.25">
      <c r="A1735" s="89"/>
      <c r="B1735" s="90"/>
    </row>
    <row r="1736" spans="1:2" ht="19.899999999999999" customHeight="1" x14ac:dyDescent="0.25">
      <c r="A1736" s="89"/>
      <c r="B1736" s="90"/>
    </row>
    <row r="1737" spans="1:2" ht="19.899999999999999" customHeight="1" x14ac:dyDescent="0.25">
      <c r="A1737" s="89"/>
      <c r="B1737" s="90"/>
    </row>
    <row r="1738" spans="1:2" ht="19.899999999999999" customHeight="1" x14ac:dyDescent="0.25">
      <c r="A1738" s="89"/>
      <c r="B1738" s="90"/>
    </row>
    <row r="1739" spans="1:2" ht="19.899999999999999" customHeight="1" x14ac:dyDescent="0.25">
      <c r="A1739" s="89"/>
      <c r="B1739" s="90"/>
    </row>
    <row r="1740" spans="1:2" ht="19.899999999999999" customHeight="1" x14ac:dyDescent="0.25">
      <c r="A1740" s="89"/>
      <c r="B1740" s="90"/>
    </row>
    <row r="1741" spans="1:2" ht="19.899999999999999" customHeight="1" x14ac:dyDescent="0.25">
      <c r="A1741" s="89"/>
      <c r="B1741" s="90"/>
    </row>
    <row r="1742" spans="1:2" ht="19.899999999999999" customHeight="1" x14ac:dyDescent="0.25">
      <c r="A1742" s="89"/>
      <c r="B1742" s="90"/>
    </row>
    <row r="1743" spans="1:2" ht="19.899999999999999" customHeight="1" x14ac:dyDescent="0.25">
      <c r="A1743" s="89"/>
      <c r="B1743" s="90"/>
    </row>
    <row r="1744" spans="1:2" ht="19.899999999999999" customHeight="1" x14ac:dyDescent="0.25">
      <c r="A1744" s="89"/>
      <c r="B1744" s="90"/>
    </row>
    <row r="1745" spans="1:2" ht="19.899999999999999" customHeight="1" x14ac:dyDescent="0.25">
      <c r="A1745" s="89"/>
      <c r="B1745" s="90"/>
    </row>
    <row r="1746" spans="1:2" ht="19.899999999999999" customHeight="1" x14ac:dyDescent="0.25">
      <c r="A1746" s="89"/>
      <c r="B1746" s="90"/>
    </row>
    <row r="1747" spans="1:2" ht="19.899999999999999" customHeight="1" x14ac:dyDescent="0.25">
      <c r="A1747" s="89"/>
      <c r="B1747" s="90"/>
    </row>
    <row r="1748" spans="1:2" ht="19.899999999999999" customHeight="1" x14ac:dyDescent="0.25">
      <c r="A1748" s="89"/>
      <c r="B1748" s="90"/>
    </row>
    <row r="1749" spans="1:2" ht="19.899999999999999" customHeight="1" x14ac:dyDescent="0.25">
      <c r="A1749" s="89"/>
      <c r="B1749" s="90"/>
    </row>
    <row r="1750" spans="1:2" ht="19.899999999999999" customHeight="1" x14ac:dyDescent="0.25">
      <c r="A1750" s="89"/>
      <c r="B1750" s="90"/>
    </row>
    <row r="1751" spans="1:2" ht="19.899999999999999" customHeight="1" x14ac:dyDescent="0.25">
      <c r="A1751" s="89"/>
      <c r="B1751" s="90"/>
    </row>
    <row r="1752" spans="1:2" ht="19.899999999999999" customHeight="1" x14ac:dyDescent="0.25">
      <c r="A1752" s="89"/>
      <c r="B1752" s="90"/>
    </row>
    <row r="1753" spans="1:2" ht="19.899999999999999" customHeight="1" x14ac:dyDescent="0.25">
      <c r="A1753" s="89"/>
      <c r="B1753" s="90"/>
    </row>
    <row r="1754" spans="1:2" ht="19.899999999999999" customHeight="1" x14ac:dyDescent="0.25">
      <c r="A1754" s="89"/>
      <c r="B1754" s="90"/>
    </row>
    <row r="1755" spans="1:2" ht="19.899999999999999" customHeight="1" x14ac:dyDescent="0.25">
      <c r="A1755" s="89"/>
      <c r="B1755" s="90"/>
    </row>
    <row r="1756" spans="1:2" ht="19.899999999999999" customHeight="1" x14ac:dyDescent="0.25">
      <c r="A1756" s="89"/>
      <c r="B1756" s="90"/>
    </row>
    <row r="1757" spans="1:2" ht="19.899999999999999" customHeight="1" x14ac:dyDescent="0.25">
      <c r="A1757" s="89"/>
      <c r="B1757" s="90"/>
    </row>
    <row r="1758" spans="1:2" ht="19.899999999999999" customHeight="1" x14ac:dyDescent="0.25">
      <c r="A1758" s="89"/>
      <c r="B1758" s="90"/>
    </row>
    <row r="1759" spans="1:2" ht="19.899999999999999" customHeight="1" x14ac:dyDescent="0.25">
      <c r="A1759" s="89"/>
      <c r="B1759" s="90"/>
    </row>
    <row r="1760" spans="1:2" ht="19.899999999999999" customHeight="1" x14ac:dyDescent="0.25">
      <c r="A1760" s="89"/>
      <c r="B1760" s="90"/>
    </row>
    <row r="1761" spans="1:2" ht="19.899999999999999" customHeight="1" x14ac:dyDescent="0.25">
      <c r="A1761" s="89"/>
      <c r="B1761" s="90"/>
    </row>
    <row r="1762" spans="1:2" ht="19.899999999999999" customHeight="1" x14ac:dyDescent="0.25">
      <c r="A1762" s="89"/>
      <c r="B1762" s="90"/>
    </row>
    <row r="1763" spans="1:2" ht="19.899999999999999" customHeight="1" x14ac:dyDescent="0.25">
      <c r="A1763" s="89"/>
      <c r="B1763" s="90"/>
    </row>
    <row r="1764" spans="1:2" ht="19.899999999999999" customHeight="1" x14ac:dyDescent="0.25">
      <c r="A1764" s="89"/>
      <c r="B1764" s="90"/>
    </row>
    <row r="1765" spans="1:2" ht="19.899999999999999" customHeight="1" x14ac:dyDescent="0.25">
      <c r="A1765" s="89"/>
      <c r="B1765" s="90"/>
    </row>
    <row r="1766" spans="1:2" ht="19.899999999999999" customHeight="1" x14ac:dyDescent="0.25">
      <c r="A1766" s="89"/>
      <c r="B1766" s="90"/>
    </row>
    <row r="1767" spans="1:2" ht="19.899999999999999" customHeight="1" x14ac:dyDescent="0.25">
      <c r="A1767" s="89"/>
      <c r="B1767" s="90"/>
    </row>
    <row r="1768" spans="1:2" ht="19.899999999999999" customHeight="1" x14ac:dyDescent="0.25">
      <c r="A1768" s="89"/>
      <c r="B1768" s="90"/>
    </row>
    <row r="1769" spans="1:2" ht="19.899999999999999" customHeight="1" x14ac:dyDescent="0.25">
      <c r="A1769" s="89"/>
      <c r="B1769" s="90"/>
    </row>
    <row r="1770" spans="1:2" ht="19.899999999999999" customHeight="1" x14ac:dyDescent="0.25">
      <c r="A1770" s="89"/>
      <c r="B1770" s="90"/>
    </row>
    <row r="1771" spans="1:2" ht="19.899999999999999" customHeight="1" x14ac:dyDescent="0.25">
      <c r="A1771" s="89"/>
      <c r="B1771" s="90"/>
    </row>
    <row r="1772" spans="1:2" ht="19.899999999999999" customHeight="1" x14ac:dyDescent="0.25">
      <c r="A1772" s="89"/>
      <c r="B1772" s="90"/>
    </row>
    <row r="1773" spans="1:2" ht="19.899999999999999" customHeight="1" x14ac:dyDescent="0.25">
      <c r="A1773" s="89"/>
      <c r="B1773" s="90"/>
    </row>
    <row r="1774" spans="1:2" ht="19.899999999999999" customHeight="1" x14ac:dyDescent="0.25">
      <c r="A1774" s="89"/>
      <c r="B1774" s="90"/>
    </row>
    <row r="1775" spans="1:2" ht="19.899999999999999" customHeight="1" x14ac:dyDescent="0.25">
      <c r="A1775" s="89"/>
      <c r="B1775" s="90"/>
    </row>
    <row r="1776" spans="1:2" ht="19.899999999999999" customHeight="1" x14ac:dyDescent="0.25">
      <c r="A1776" s="89"/>
      <c r="B1776" s="90"/>
    </row>
    <row r="1777" spans="1:2" ht="19.899999999999999" customHeight="1" x14ac:dyDescent="0.25">
      <c r="A1777" s="89"/>
      <c r="B1777" s="90"/>
    </row>
    <row r="1778" spans="1:2" ht="19.899999999999999" customHeight="1" x14ac:dyDescent="0.25">
      <c r="A1778" s="89"/>
      <c r="B1778" s="90"/>
    </row>
    <row r="1779" spans="1:2" ht="19.899999999999999" customHeight="1" x14ac:dyDescent="0.25">
      <c r="A1779" s="89"/>
      <c r="B1779" s="90"/>
    </row>
    <row r="1780" spans="1:2" ht="19.899999999999999" customHeight="1" x14ac:dyDescent="0.25">
      <c r="A1780" s="89"/>
      <c r="B1780" s="90"/>
    </row>
    <row r="1781" spans="1:2" ht="19.899999999999999" customHeight="1" x14ac:dyDescent="0.25">
      <c r="A1781" s="89"/>
      <c r="B1781" s="90"/>
    </row>
    <row r="1782" spans="1:2" ht="19.899999999999999" customHeight="1" x14ac:dyDescent="0.25">
      <c r="A1782" s="89"/>
      <c r="B1782" s="90"/>
    </row>
    <row r="1783" spans="1:2" ht="19.899999999999999" customHeight="1" x14ac:dyDescent="0.25">
      <c r="A1783" s="89"/>
      <c r="B1783" s="90"/>
    </row>
    <row r="1784" spans="1:2" ht="19.899999999999999" customHeight="1" x14ac:dyDescent="0.25">
      <c r="A1784" s="89"/>
      <c r="B1784" s="90"/>
    </row>
    <row r="1785" spans="1:2" ht="19.899999999999999" customHeight="1" x14ac:dyDescent="0.25">
      <c r="A1785" s="89"/>
      <c r="B1785" s="90"/>
    </row>
    <row r="1786" spans="1:2" ht="19.899999999999999" customHeight="1" x14ac:dyDescent="0.25">
      <c r="A1786" s="89"/>
      <c r="B1786" s="90"/>
    </row>
    <row r="1787" spans="1:2" ht="19.899999999999999" customHeight="1" x14ac:dyDescent="0.25">
      <c r="A1787" s="89"/>
      <c r="B1787" s="90"/>
    </row>
    <row r="1788" spans="1:2" ht="19.899999999999999" customHeight="1" x14ac:dyDescent="0.25">
      <c r="A1788" s="89"/>
      <c r="B1788" s="90"/>
    </row>
    <row r="1789" spans="1:2" ht="19.899999999999999" customHeight="1" x14ac:dyDescent="0.25">
      <c r="A1789" s="89"/>
      <c r="B1789" s="90"/>
    </row>
    <row r="1790" spans="1:2" ht="19.899999999999999" customHeight="1" x14ac:dyDescent="0.25">
      <c r="A1790" s="89"/>
      <c r="B1790" s="90"/>
    </row>
    <row r="1791" spans="1:2" ht="19.899999999999999" customHeight="1" x14ac:dyDescent="0.25">
      <c r="A1791" s="89"/>
      <c r="B1791" s="90"/>
    </row>
    <row r="1792" spans="1:2" ht="19.899999999999999" customHeight="1" x14ac:dyDescent="0.25">
      <c r="A1792" s="89"/>
      <c r="B1792" s="90"/>
    </row>
    <row r="1793" spans="1:2" ht="19.899999999999999" customHeight="1" x14ac:dyDescent="0.25">
      <c r="A1793" s="89"/>
      <c r="B1793" s="90"/>
    </row>
    <row r="1794" spans="1:2" ht="19.899999999999999" customHeight="1" x14ac:dyDescent="0.25">
      <c r="A1794" s="89"/>
      <c r="B1794" s="90"/>
    </row>
    <row r="1795" spans="1:2" ht="19.899999999999999" customHeight="1" x14ac:dyDescent="0.25">
      <c r="A1795" s="89"/>
      <c r="B1795" s="90"/>
    </row>
    <row r="1796" spans="1:2" ht="19.899999999999999" customHeight="1" x14ac:dyDescent="0.25">
      <c r="A1796" s="89"/>
      <c r="B1796" s="90"/>
    </row>
    <row r="1797" spans="1:2" ht="19.899999999999999" customHeight="1" x14ac:dyDescent="0.25">
      <c r="A1797" s="89"/>
      <c r="B1797" s="90"/>
    </row>
    <row r="1798" spans="1:2" ht="19.899999999999999" customHeight="1" x14ac:dyDescent="0.25">
      <c r="A1798" s="89"/>
      <c r="B1798" s="90"/>
    </row>
    <row r="1799" spans="1:2" ht="19.899999999999999" customHeight="1" x14ac:dyDescent="0.25">
      <c r="A1799" s="89"/>
      <c r="B1799" s="90"/>
    </row>
    <row r="1800" spans="1:2" ht="19.899999999999999" customHeight="1" x14ac:dyDescent="0.25">
      <c r="A1800" s="89"/>
      <c r="B1800" s="90"/>
    </row>
    <row r="1801" spans="1:2" ht="19.899999999999999" customHeight="1" x14ac:dyDescent="0.25">
      <c r="A1801" s="89"/>
      <c r="B1801" s="90"/>
    </row>
    <row r="1802" spans="1:2" ht="19.899999999999999" customHeight="1" x14ac:dyDescent="0.25">
      <c r="A1802" s="89"/>
      <c r="B1802" s="90"/>
    </row>
    <row r="1803" spans="1:2" ht="19.899999999999999" customHeight="1" x14ac:dyDescent="0.25">
      <c r="A1803" s="89"/>
      <c r="B1803" s="90"/>
    </row>
    <row r="1804" spans="1:2" ht="19.899999999999999" customHeight="1" x14ac:dyDescent="0.25">
      <c r="A1804" s="89"/>
      <c r="B1804" s="90"/>
    </row>
    <row r="1805" spans="1:2" ht="19.899999999999999" customHeight="1" x14ac:dyDescent="0.25">
      <c r="A1805" s="89"/>
      <c r="B1805" s="90"/>
    </row>
    <row r="1806" spans="1:2" ht="19.899999999999999" customHeight="1" x14ac:dyDescent="0.25">
      <c r="A1806" s="89"/>
      <c r="B1806" s="90"/>
    </row>
    <row r="1807" spans="1:2" ht="19.899999999999999" customHeight="1" x14ac:dyDescent="0.25">
      <c r="A1807" s="89"/>
      <c r="B1807" s="90"/>
    </row>
    <row r="1808" spans="1:2" ht="19.899999999999999" customHeight="1" x14ac:dyDescent="0.25">
      <c r="A1808" s="89"/>
      <c r="B1808" s="90"/>
    </row>
    <row r="1809" spans="1:2" ht="19.899999999999999" customHeight="1" x14ac:dyDescent="0.25">
      <c r="A1809" s="89"/>
      <c r="B1809" s="90"/>
    </row>
    <row r="1810" spans="1:2" ht="19.899999999999999" customHeight="1" x14ac:dyDescent="0.25">
      <c r="A1810" s="89"/>
      <c r="B1810" s="90"/>
    </row>
    <row r="1811" spans="1:2" ht="19.899999999999999" customHeight="1" x14ac:dyDescent="0.25">
      <c r="A1811" s="89"/>
      <c r="B1811" s="90"/>
    </row>
    <row r="1812" spans="1:2" ht="19.899999999999999" customHeight="1" x14ac:dyDescent="0.25">
      <c r="A1812" s="89"/>
      <c r="B1812" s="90"/>
    </row>
    <row r="1813" spans="1:2" ht="19.899999999999999" customHeight="1" x14ac:dyDescent="0.25">
      <c r="A1813" s="89"/>
      <c r="B1813" s="90"/>
    </row>
    <row r="1814" spans="1:2" ht="19.899999999999999" customHeight="1" x14ac:dyDescent="0.25">
      <c r="A1814" s="89"/>
      <c r="B1814" s="90"/>
    </row>
    <row r="1815" spans="1:2" ht="19.899999999999999" customHeight="1" x14ac:dyDescent="0.25">
      <c r="A1815" s="89"/>
      <c r="B1815" s="90"/>
    </row>
    <row r="1816" spans="1:2" ht="19.899999999999999" customHeight="1" x14ac:dyDescent="0.25">
      <c r="A1816" s="89"/>
      <c r="B1816" s="90"/>
    </row>
    <row r="1817" spans="1:2" ht="19.899999999999999" customHeight="1" x14ac:dyDescent="0.25">
      <c r="A1817" s="89"/>
      <c r="B1817" s="90"/>
    </row>
    <row r="1818" spans="1:2" ht="19.899999999999999" customHeight="1" x14ac:dyDescent="0.25">
      <c r="A1818" s="89"/>
      <c r="B1818" s="90"/>
    </row>
    <row r="1819" spans="1:2" ht="19.899999999999999" customHeight="1" x14ac:dyDescent="0.25">
      <c r="A1819" s="89"/>
      <c r="B1819" s="90"/>
    </row>
    <row r="1820" spans="1:2" ht="19.899999999999999" customHeight="1" x14ac:dyDescent="0.25">
      <c r="A1820" s="89"/>
      <c r="B1820" s="90"/>
    </row>
    <row r="1821" spans="1:2" ht="19.899999999999999" customHeight="1" x14ac:dyDescent="0.25">
      <c r="A1821" s="89"/>
      <c r="B1821" s="90"/>
    </row>
    <row r="1822" spans="1:2" ht="19.899999999999999" customHeight="1" x14ac:dyDescent="0.25">
      <c r="A1822" s="89"/>
      <c r="B1822" s="90"/>
    </row>
    <row r="1823" spans="1:2" ht="19.899999999999999" customHeight="1" x14ac:dyDescent="0.25">
      <c r="A1823" s="89"/>
      <c r="B1823" s="90"/>
    </row>
    <row r="1824" spans="1:2" ht="19.899999999999999" customHeight="1" x14ac:dyDescent="0.25">
      <c r="A1824" s="89"/>
      <c r="B1824" s="90"/>
    </row>
    <row r="1825" spans="1:2" ht="19.899999999999999" customHeight="1" x14ac:dyDescent="0.25">
      <c r="A1825" s="89"/>
      <c r="B1825" s="90"/>
    </row>
    <row r="1826" spans="1:2" ht="19.899999999999999" customHeight="1" x14ac:dyDescent="0.25">
      <c r="A1826" s="89"/>
      <c r="B1826" s="90"/>
    </row>
    <row r="1827" spans="1:2" ht="19.899999999999999" customHeight="1" x14ac:dyDescent="0.25">
      <c r="A1827" s="89"/>
      <c r="B1827" s="90"/>
    </row>
    <row r="1828" spans="1:2" ht="19.899999999999999" customHeight="1" x14ac:dyDescent="0.25">
      <c r="A1828" s="89"/>
      <c r="B1828" s="90"/>
    </row>
    <row r="1829" spans="1:2" ht="19.899999999999999" customHeight="1" x14ac:dyDescent="0.25">
      <c r="A1829" s="89"/>
      <c r="B1829" s="90"/>
    </row>
    <row r="1830" spans="1:2" ht="19.899999999999999" customHeight="1" x14ac:dyDescent="0.25">
      <c r="A1830" s="89"/>
      <c r="B1830" s="90"/>
    </row>
    <row r="1831" spans="1:2" ht="19.899999999999999" customHeight="1" x14ac:dyDescent="0.25">
      <c r="A1831" s="89"/>
      <c r="B1831" s="90"/>
    </row>
    <row r="1832" spans="1:2" ht="19.899999999999999" customHeight="1" x14ac:dyDescent="0.25">
      <c r="A1832" s="89"/>
      <c r="B1832" s="90"/>
    </row>
    <row r="1833" spans="1:2" ht="19.899999999999999" customHeight="1" x14ac:dyDescent="0.25">
      <c r="A1833" s="89"/>
      <c r="B1833" s="90"/>
    </row>
    <row r="1834" spans="1:2" ht="19.899999999999999" customHeight="1" x14ac:dyDescent="0.25">
      <c r="A1834" s="89"/>
      <c r="B1834" s="90"/>
    </row>
    <row r="1835" spans="1:2" ht="19.899999999999999" customHeight="1" x14ac:dyDescent="0.25">
      <c r="A1835" s="89"/>
      <c r="B1835" s="90"/>
    </row>
    <row r="1836" spans="1:2" ht="19.899999999999999" customHeight="1" x14ac:dyDescent="0.25">
      <c r="A1836" s="89"/>
      <c r="B1836" s="90"/>
    </row>
    <row r="1837" spans="1:2" ht="19.899999999999999" customHeight="1" x14ac:dyDescent="0.25">
      <c r="A1837" s="89"/>
      <c r="B1837" s="90"/>
    </row>
    <row r="1838" spans="1:2" ht="19.899999999999999" customHeight="1" x14ac:dyDescent="0.25">
      <c r="A1838" s="89"/>
      <c r="B1838" s="90"/>
    </row>
    <row r="1839" spans="1:2" ht="19.899999999999999" customHeight="1" x14ac:dyDescent="0.25">
      <c r="A1839" s="89"/>
      <c r="B1839" s="90"/>
    </row>
    <row r="1840" spans="1:2" ht="19.899999999999999" customHeight="1" x14ac:dyDescent="0.25">
      <c r="A1840" s="89"/>
      <c r="B1840" s="90"/>
    </row>
    <row r="1841" spans="1:2" ht="19.899999999999999" customHeight="1" x14ac:dyDescent="0.25">
      <c r="A1841" s="89"/>
      <c r="B1841" s="90"/>
    </row>
    <row r="1842" spans="1:2" ht="19.899999999999999" customHeight="1" x14ac:dyDescent="0.25">
      <c r="A1842" s="89"/>
      <c r="B1842" s="90"/>
    </row>
    <row r="1843" spans="1:2" ht="19.899999999999999" customHeight="1" x14ac:dyDescent="0.25">
      <c r="A1843" s="89"/>
      <c r="B1843" s="90"/>
    </row>
    <row r="1844" spans="1:2" ht="19.899999999999999" customHeight="1" x14ac:dyDescent="0.25">
      <c r="A1844" s="89"/>
      <c r="B1844" s="90"/>
    </row>
    <row r="1845" spans="1:2" ht="19.899999999999999" customHeight="1" x14ac:dyDescent="0.25">
      <c r="A1845" s="89"/>
      <c r="B1845" s="90"/>
    </row>
    <row r="1846" spans="1:2" ht="19.899999999999999" customHeight="1" x14ac:dyDescent="0.25">
      <c r="A1846" s="89"/>
      <c r="B1846" s="90"/>
    </row>
    <row r="1847" spans="1:2" ht="19.899999999999999" customHeight="1" x14ac:dyDescent="0.25">
      <c r="A1847" s="89"/>
      <c r="B1847" s="90"/>
    </row>
    <row r="1848" spans="1:2" ht="19.899999999999999" customHeight="1" x14ac:dyDescent="0.25">
      <c r="A1848" s="89"/>
      <c r="B1848" s="90"/>
    </row>
    <row r="1849" spans="1:2" ht="19.899999999999999" customHeight="1" x14ac:dyDescent="0.25">
      <c r="A1849" s="89"/>
      <c r="B1849" s="90"/>
    </row>
    <row r="1850" spans="1:2" ht="19.899999999999999" customHeight="1" x14ac:dyDescent="0.25">
      <c r="A1850" s="89"/>
      <c r="B1850" s="90"/>
    </row>
    <row r="1851" spans="1:2" ht="19.899999999999999" customHeight="1" x14ac:dyDescent="0.25">
      <c r="A1851" s="89"/>
      <c r="B1851" s="90"/>
    </row>
    <row r="1852" spans="1:2" ht="19.899999999999999" customHeight="1" x14ac:dyDescent="0.25">
      <c r="A1852" s="89"/>
      <c r="B1852" s="90"/>
    </row>
    <row r="1853" spans="1:2" ht="19.899999999999999" customHeight="1" x14ac:dyDescent="0.25">
      <c r="A1853" s="89"/>
      <c r="B1853" s="90"/>
    </row>
    <row r="1854" spans="1:2" ht="19.899999999999999" customHeight="1" x14ac:dyDescent="0.25">
      <c r="A1854" s="89"/>
      <c r="B1854" s="90"/>
    </row>
    <row r="1855" spans="1:2" ht="19.899999999999999" customHeight="1" x14ac:dyDescent="0.25">
      <c r="A1855" s="89"/>
      <c r="B1855" s="90"/>
    </row>
    <row r="1856" spans="1:2" ht="19.899999999999999" customHeight="1" x14ac:dyDescent="0.25">
      <c r="A1856" s="89"/>
      <c r="B1856" s="90"/>
    </row>
    <row r="1857" spans="1:2" ht="19.899999999999999" customHeight="1" x14ac:dyDescent="0.25">
      <c r="A1857" s="89"/>
      <c r="B1857" s="90"/>
    </row>
    <row r="1858" spans="1:2" ht="19.899999999999999" customHeight="1" x14ac:dyDescent="0.25">
      <c r="A1858" s="89"/>
      <c r="B1858" s="90"/>
    </row>
    <row r="1859" spans="1:2" ht="19.899999999999999" customHeight="1" x14ac:dyDescent="0.25">
      <c r="A1859" s="89"/>
      <c r="B1859" s="90"/>
    </row>
    <row r="1860" spans="1:2" ht="19.899999999999999" customHeight="1" x14ac:dyDescent="0.25">
      <c r="A1860" s="89"/>
      <c r="B1860" s="90"/>
    </row>
    <row r="1861" spans="1:2" ht="19.899999999999999" customHeight="1" x14ac:dyDescent="0.25">
      <c r="A1861" s="89"/>
      <c r="B1861" s="90"/>
    </row>
    <row r="1862" spans="1:2" ht="19.899999999999999" customHeight="1" x14ac:dyDescent="0.25">
      <c r="A1862" s="89"/>
      <c r="B1862" s="90"/>
    </row>
    <row r="1863" spans="1:2" ht="19.899999999999999" customHeight="1" x14ac:dyDescent="0.25">
      <c r="A1863" s="89"/>
      <c r="B1863" s="90"/>
    </row>
    <row r="1864" spans="1:2" ht="19.899999999999999" customHeight="1" x14ac:dyDescent="0.25">
      <c r="A1864" s="89"/>
      <c r="B1864" s="90"/>
    </row>
    <row r="1865" spans="1:2" ht="19.899999999999999" customHeight="1" x14ac:dyDescent="0.25">
      <c r="A1865" s="89"/>
      <c r="B1865" s="90"/>
    </row>
    <row r="1866" spans="1:2" ht="19.899999999999999" customHeight="1" x14ac:dyDescent="0.25">
      <c r="A1866" s="89"/>
      <c r="B1866" s="90"/>
    </row>
    <row r="1867" spans="1:2" ht="19.899999999999999" customHeight="1" x14ac:dyDescent="0.25">
      <c r="A1867" s="89"/>
      <c r="B1867" s="90"/>
    </row>
    <row r="1868" spans="1:2" ht="19.899999999999999" customHeight="1" x14ac:dyDescent="0.25">
      <c r="A1868" s="89"/>
      <c r="B1868" s="90"/>
    </row>
    <row r="1869" spans="1:2" ht="19.899999999999999" customHeight="1" x14ac:dyDescent="0.25">
      <c r="A1869" s="89"/>
      <c r="B1869" s="90"/>
    </row>
    <row r="1870" spans="1:2" ht="19.899999999999999" customHeight="1" x14ac:dyDescent="0.25">
      <c r="A1870" s="89"/>
      <c r="B1870" s="90"/>
    </row>
    <row r="1871" spans="1:2" ht="19.899999999999999" customHeight="1" x14ac:dyDescent="0.25">
      <c r="A1871" s="89"/>
      <c r="B1871" s="90"/>
    </row>
    <row r="1872" spans="1:2" ht="19.899999999999999" customHeight="1" x14ac:dyDescent="0.25">
      <c r="A1872" s="89"/>
      <c r="B1872" s="90"/>
    </row>
    <row r="1873" spans="1:2" ht="19.899999999999999" customHeight="1" x14ac:dyDescent="0.25">
      <c r="A1873" s="89"/>
      <c r="B1873" s="90"/>
    </row>
    <row r="1874" spans="1:2" ht="19.899999999999999" customHeight="1" x14ac:dyDescent="0.25">
      <c r="A1874" s="89"/>
      <c r="B1874" s="90"/>
    </row>
    <row r="1875" spans="1:2" ht="19.899999999999999" customHeight="1" x14ac:dyDescent="0.25">
      <c r="A1875" s="89"/>
      <c r="B1875" s="90"/>
    </row>
    <row r="1876" spans="1:2" ht="19.899999999999999" customHeight="1" x14ac:dyDescent="0.25">
      <c r="A1876" s="89"/>
      <c r="B1876" s="90"/>
    </row>
    <row r="1877" spans="1:2" ht="19.899999999999999" customHeight="1" x14ac:dyDescent="0.25">
      <c r="A1877" s="89"/>
      <c r="B1877" s="90"/>
    </row>
    <row r="1878" spans="1:2" ht="19.899999999999999" customHeight="1" x14ac:dyDescent="0.25">
      <c r="A1878" s="89"/>
      <c r="B1878" s="90"/>
    </row>
    <row r="1879" spans="1:2" ht="19.899999999999999" customHeight="1" x14ac:dyDescent="0.25">
      <c r="A1879" s="89"/>
      <c r="B1879" s="90"/>
    </row>
    <row r="1880" spans="1:2" ht="19.899999999999999" customHeight="1" x14ac:dyDescent="0.25">
      <c r="A1880" s="89"/>
      <c r="B1880" s="90"/>
    </row>
    <row r="1881" spans="1:2" ht="19.899999999999999" customHeight="1" x14ac:dyDescent="0.25">
      <c r="A1881" s="89"/>
      <c r="B1881" s="90"/>
    </row>
    <row r="1882" spans="1:2" ht="19.899999999999999" customHeight="1" x14ac:dyDescent="0.25">
      <c r="A1882" s="89"/>
      <c r="B1882" s="90"/>
    </row>
    <row r="1883" spans="1:2" ht="19.899999999999999" customHeight="1" x14ac:dyDescent="0.25">
      <c r="A1883" s="89"/>
      <c r="B1883" s="90"/>
    </row>
    <row r="1884" spans="1:2" ht="19.899999999999999" customHeight="1" x14ac:dyDescent="0.25">
      <c r="A1884" s="89"/>
      <c r="B1884" s="90"/>
    </row>
    <row r="1885" spans="1:2" ht="19.899999999999999" customHeight="1" x14ac:dyDescent="0.25">
      <c r="A1885" s="89"/>
      <c r="B1885" s="90"/>
    </row>
    <row r="1886" spans="1:2" ht="19.899999999999999" customHeight="1" x14ac:dyDescent="0.25">
      <c r="A1886" s="89"/>
      <c r="B1886" s="90"/>
    </row>
    <row r="1887" spans="1:2" ht="19.899999999999999" customHeight="1" x14ac:dyDescent="0.25">
      <c r="A1887" s="89"/>
      <c r="B1887" s="90"/>
    </row>
    <row r="1888" spans="1:2" ht="19.899999999999999" customHeight="1" x14ac:dyDescent="0.25">
      <c r="A1888" s="89"/>
      <c r="B1888" s="90"/>
    </row>
    <row r="1889" spans="1:2" ht="19.899999999999999" customHeight="1" x14ac:dyDescent="0.25">
      <c r="A1889" s="89"/>
      <c r="B1889" s="90"/>
    </row>
    <row r="1890" spans="1:2" ht="19.899999999999999" customHeight="1" x14ac:dyDescent="0.25">
      <c r="A1890" s="89"/>
      <c r="B1890" s="90"/>
    </row>
    <row r="1891" spans="1:2" ht="19.899999999999999" customHeight="1" x14ac:dyDescent="0.25">
      <c r="A1891" s="89"/>
      <c r="B1891" s="90"/>
    </row>
    <row r="1892" spans="1:2" ht="19.899999999999999" customHeight="1" x14ac:dyDescent="0.25">
      <c r="A1892" s="89"/>
      <c r="B1892" s="90"/>
    </row>
    <row r="1893" spans="1:2" ht="19.899999999999999" customHeight="1" x14ac:dyDescent="0.25">
      <c r="A1893" s="89"/>
      <c r="B1893" s="90"/>
    </row>
    <row r="1894" spans="1:2" ht="19.899999999999999" customHeight="1" x14ac:dyDescent="0.25">
      <c r="A1894" s="89"/>
      <c r="B1894" s="90"/>
    </row>
    <row r="1895" spans="1:2" ht="19.899999999999999" customHeight="1" x14ac:dyDescent="0.25">
      <c r="A1895" s="89"/>
      <c r="B1895" s="90"/>
    </row>
    <row r="1896" spans="1:2" ht="19.899999999999999" customHeight="1" x14ac:dyDescent="0.25">
      <c r="A1896" s="89"/>
      <c r="B1896" s="90"/>
    </row>
    <row r="1897" spans="1:2" ht="19.899999999999999" customHeight="1" x14ac:dyDescent="0.25">
      <c r="A1897" s="89"/>
      <c r="B1897" s="90"/>
    </row>
    <row r="1898" spans="1:2" ht="19.899999999999999" customHeight="1" x14ac:dyDescent="0.25">
      <c r="A1898" s="89"/>
      <c r="B1898" s="90"/>
    </row>
    <row r="1899" spans="1:2" ht="19.899999999999999" customHeight="1" x14ac:dyDescent="0.25">
      <c r="A1899" s="89"/>
      <c r="B1899" s="90"/>
    </row>
    <row r="1900" spans="1:2" ht="19.899999999999999" customHeight="1" x14ac:dyDescent="0.25">
      <c r="A1900" s="89"/>
      <c r="B1900" s="90"/>
    </row>
    <row r="1901" spans="1:2" ht="19.899999999999999" customHeight="1" x14ac:dyDescent="0.25">
      <c r="A1901" s="89"/>
      <c r="B1901" s="90"/>
    </row>
    <row r="1902" spans="1:2" ht="19.899999999999999" customHeight="1" x14ac:dyDescent="0.25">
      <c r="A1902" s="89"/>
      <c r="B1902" s="90"/>
    </row>
    <row r="1903" spans="1:2" ht="19.899999999999999" customHeight="1" x14ac:dyDescent="0.25">
      <c r="A1903" s="89"/>
      <c r="B1903" s="90"/>
    </row>
    <row r="1904" spans="1:2" ht="19.899999999999999" customHeight="1" x14ac:dyDescent="0.25">
      <c r="A1904" s="89"/>
      <c r="B1904" s="90"/>
    </row>
    <row r="1905" spans="1:2" ht="19.899999999999999" customHeight="1" x14ac:dyDescent="0.25">
      <c r="A1905" s="89"/>
      <c r="B1905" s="90"/>
    </row>
    <row r="1906" spans="1:2" ht="19.899999999999999" customHeight="1" x14ac:dyDescent="0.25">
      <c r="A1906" s="89"/>
      <c r="B1906" s="90"/>
    </row>
    <row r="1907" spans="1:2" ht="19.899999999999999" customHeight="1" x14ac:dyDescent="0.25">
      <c r="A1907" s="89"/>
      <c r="B1907" s="90"/>
    </row>
    <row r="1908" spans="1:2" ht="19.899999999999999" customHeight="1" x14ac:dyDescent="0.25">
      <c r="A1908" s="89"/>
      <c r="B1908" s="90"/>
    </row>
    <row r="1909" spans="1:2" ht="19.899999999999999" customHeight="1" x14ac:dyDescent="0.25">
      <c r="A1909" s="89"/>
      <c r="B1909" s="90"/>
    </row>
    <row r="1910" spans="1:2" ht="19.899999999999999" customHeight="1" x14ac:dyDescent="0.25">
      <c r="A1910" s="89"/>
      <c r="B1910" s="90"/>
    </row>
    <row r="1911" spans="1:2" ht="19.899999999999999" customHeight="1" x14ac:dyDescent="0.25">
      <c r="A1911" s="89"/>
      <c r="B1911" s="90"/>
    </row>
    <row r="1912" spans="1:2" ht="19.899999999999999" customHeight="1" x14ac:dyDescent="0.25">
      <c r="A1912" s="89"/>
      <c r="B1912" s="90"/>
    </row>
    <row r="1913" spans="1:2" ht="19.899999999999999" customHeight="1" x14ac:dyDescent="0.25">
      <c r="A1913" s="89"/>
      <c r="B1913" s="90"/>
    </row>
    <row r="1914" spans="1:2" ht="19.899999999999999" customHeight="1" x14ac:dyDescent="0.25">
      <c r="A1914" s="89"/>
      <c r="B1914" s="90"/>
    </row>
    <row r="1915" spans="1:2" ht="19.899999999999999" customHeight="1" x14ac:dyDescent="0.25">
      <c r="A1915" s="89"/>
      <c r="B1915" s="90"/>
    </row>
    <row r="1916" spans="1:2" ht="19.899999999999999" customHeight="1" x14ac:dyDescent="0.25">
      <c r="A1916" s="89"/>
      <c r="B1916" s="90"/>
    </row>
    <row r="1917" spans="1:2" ht="19.899999999999999" customHeight="1" x14ac:dyDescent="0.25">
      <c r="A1917" s="89"/>
      <c r="B1917" s="90"/>
    </row>
    <row r="1918" spans="1:2" ht="19.899999999999999" customHeight="1" x14ac:dyDescent="0.25">
      <c r="A1918" s="89"/>
      <c r="B1918" s="90"/>
    </row>
    <row r="1919" spans="1:2" ht="19.899999999999999" customHeight="1" x14ac:dyDescent="0.25">
      <c r="A1919" s="89"/>
      <c r="B1919" s="90"/>
    </row>
    <row r="1920" spans="1:2" ht="19.899999999999999" customHeight="1" x14ac:dyDescent="0.25">
      <c r="A1920" s="89"/>
      <c r="B1920" s="90"/>
    </row>
    <row r="1921" spans="1:2" ht="19.899999999999999" customHeight="1" x14ac:dyDescent="0.25">
      <c r="A1921" s="89"/>
      <c r="B1921" s="90"/>
    </row>
    <row r="1922" spans="1:2" ht="19.899999999999999" customHeight="1" x14ac:dyDescent="0.25">
      <c r="A1922" s="89"/>
      <c r="B1922" s="90"/>
    </row>
    <row r="1923" spans="1:2" ht="19.899999999999999" customHeight="1" x14ac:dyDescent="0.25">
      <c r="A1923" s="89"/>
      <c r="B1923" s="90"/>
    </row>
    <row r="1924" spans="1:2" ht="19.899999999999999" customHeight="1" x14ac:dyDescent="0.25">
      <c r="A1924" s="89"/>
      <c r="B1924" s="90"/>
    </row>
    <row r="1925" spans="1:2" ht="19.899999999999999" customHeight="1" x14ac:dyDescent="0.25">
      <c r="A1925" s="89"/>
      <c r="B1925" s="90"/>
    </row>
    <row r="1926" spans="1:2" ht="19.899999999999999" customHeight="1" x14ac:dyDescent="0.25">
      <c r="A1926" s="89"/>
      <c r="B1926" s="90"/>
    </row>
    <row r="1927" spans="1:2" ht="19.899999999999999" customHeight="1" x14ac:dyDescent="0.25">
      <c r="A1927" s="89"/>
      <c r="B1927" s="90"/>
    </row>
    <row r="1928" spans="1:2" ht="19.899999999999999" customHeight="1" x14ac:dyDescent="0.25">
      <c r="A1928" s="89"/>
      <c r="B1928" s="90"/>
    </row>
    <row r="1929" spans="1:2" ht="19.899999999999999" customHeight="1" x14ac:dyDescent="0.25">
      <c r="A1929" s="89"/>
      <c r="B1929" s="90"/>
    </row>
    <row r="1930" spans="1:2" ht="19.899999999999999" customHeight="1" x14ac:dyDescent="0.25">
      <c r="A1930" s="89"/>
      <c r="B1930" s="90"/>
    </row>
    <row r="1931" spans="1:2" ht="19.899999999999999" customHeight="1" x14ac:dyDescent="0.25">
      <c r="A1931" s="89"/>
      <c r="B1931" s="90"/>
    </row>
    <row r="1932" spans="1:2" ht="19.899999999999999" customHeight="1" x14ac:dyDescent="0.25">
      <c r="A1932" s="89"/>
      <c r="B1932" s="90"/>
    </row>
    <row r="1933" spans="1:2" ht="19.899999999999999" customHeight="1" x14ac:dyDescent="0.25">
      <c r="A1933" s="89"/>
      <c r="B1933" s="90"/>
    </row>
    <row r="1934" spans="1:2" ht="19.899999999999999" customHeight="1" x14ac:dyDescent="0.25">
      <c r="A1934" s="89"/>
      <c r="B1934" s="90"/>
    </row>
    <row r="1935" spans="1:2" ht="19.899999999999999" customHeight="1" x14ac:dyDescent="0.25">
      <c r="A1935" s="89"/>
      <c r="B1935" s="90"/>
    </row>
    <row r="1936" spans="1:2" ht="19.899999999999999" customHeight="1" x14ac:dyDescent="0.25">
      <c r="A1936" s="89"/>
      <c r="B1936" s="90"/>
    </row>
    <row r="1937" spans="1:2" ht="19.899999999999999" customHeight="1" x14ac:dyDescent="0.25">
      <c r="A1937" s="89"/>
      <c r="B1937" s="90"/>
    </row>
    <row r="1938" spans="1:2" ht="19.899999999999999" customHeight="1" x14ac:dyDescent="0.25">
      <c r="A1938" s="89"/>
      <c r="B1938" s="90"/>
    </row>
    <row r="1939" spans="1:2" ht="19.899999999999999" customHeight="1" x14ac:dyDescent="0.25">
      <c r="A1939" s="89"/>
      <c r="B1939" s="90"/>
    </row>
    <row r="1940" spans="1:2" ht="19.899999999999999" customHeight="1" x14ac:dyDescent="0.25">
      <c r="A1940" s="89"/>
      <c r="B1940" s="90"/>
    </row>
    <row r="1941" spans="1:2" ht="19.899999999999999" customHeight="1" x14ac:dyDescent="0.25">
      <c r="A1941" s="89"/>
      <c r="B1941" s="90"/>
    </row>
    <row r="1942" spans="1:2" ht="19.899999999999999" customHeight="1" x14ac:dyDescent="0.25">
      <c r="A1942" s="89"/>
      <c r="B1942" s="90"/>
    </row>
    <row r="1943" spans="1:2" ht="19.899999999999999" customHeight="1" x14ac:dyDescent="0.25">
      <c r="A1943" s="89"/>
      <c r="B1943" s="90"/>
    </row>
    <row r="1944" spans="1:2" ht="19.899999999999999" customHeight="1" x14ac:dyDescent="0.25">
      <c r="A1944" s="89"/>
      <c r="B1944" s="90"/>
    </row>
    <row r="1945" spans="1:2" ht="19.899999999999999" customHeight="1" x14ac:dyDescent="0.25">
      <c r="A1945" s="89"/>
      <c r="B1945" s="90"/>
    </row>
    <row r="1946" spans="1:2" ht="19.899999999999999" customHeight="1" x14ac:dyDescent="0.25">
      <c r="A1946" s="89"/>
      <c r="B1946" s="90"/>
    </row>
    <row r="1947" spans="1:2" ht="19.899999999999999" customHeight="1" x14ac:dyDescent="0.25">
      <c r="A1947" s="89"/>
      <c r="B1947" s="90"/>
    </row>
    <row r="1948" spans="1:2" ht="19.899999999999999" customHeight="1" x14ac:dyDescent="0.25">
      <c r="A1948" s="89"/>
      <c r="B1948" s="90"/>
    </row>
    <row r="1949" spans="1:2" ht="19.899999999999999" customHeight="1" x14ac:dyDescent="0.25">
      <c r="A1949" s="89"/>
      <c r="B1949" s="90"/>
    </row>
    <row r="1950" spans="1:2" ht="19.899999999999999" customHeight="1" x14ac:dyDescent="0.25">
      <c r="A1950" s="89"/>
      <c r="B1950" s="90"/>
    </row>
    <row r="1951" spans="1:2" ht="19.899999999999999" customHeight="1" x14ac:dyDescent="0.25">
      <c r="A1951" s="89"/>
      <c r="B1951" s="90"/>
    </row>
    <row r="1952" spans="1:2" ht="19.899999999999999" customHeight="1" x14ac:dyDescent="0.25">
      <c r="A1952" s="89"/>
      <c r="B1952" s="90"/>
    </row>
    <row r="1953" spans="1:2" ht="19.899999999999999" customHeight="1" x14ac:dyDescent="0.25">
      <c r="A1953" s="89"/>
      <c r="B1953" s="90"/>
    </row>
    <row r="1954" spans="1:2" ht="19.899999999999999" customHeight="1" x14ac:dyDescent="0.25">
      <c r="A1954" s="89"/>
      <c r="B1954" s="90"/>
    </row>
    <row r="1955" spans="1:2" ht="19.899999999999999" customHeight="1" x14ac:dyDescent="0.25">
      <c r="A1955" s="89"/>
      <c r="B1955" s="90"/>
    </row>
    <row r="1956" spans="1:2" ht="19.899999999999999" customHeight="1" x14ac:dyDescent="0.25">
      <c r="A1956" s="89"/>
      <c r="B1956" s="90"/>
    </row>
    <row r="1957" spans="1:2" ht="19.899999999999999" customHeight="1" x14ac:dyDescent="0.25">
      <c r="A1957" s="89"/>
      <c r="B1957" s="90"/>
    </row>
    <row r="1958" spans="1:2" ht="19.899999999999999" customHeight="1" x14ac:dyDescent="0.25">
      <c r="A1958" s="89"/>
      <c r="B1958" s="90"/>
    </row>
    <row r="1959" spans="1:2" ht="19.899999999999999" customHeight="1" x14ac:dyDescent="0.25">
      <c r="A1959" s="89"/>
      <c r="B1959" s="90"/>
    </row>
    <row r="1960" spans="1:2" ht="19.899999999999999" customHeight="1" x14ac:dyDescent="0.25">
      <c r="A1960" s="89"/>
      <c r="B1960" s="90"/>
    </row>
    <row r="1961" spans="1:2" ht="19.899999999999999" customHeight="1" x14ac:dyDescent="0.25">
      <c r="A1961" s="89"/>
      <c r="B1961" s="90"/>
    </row>
    <row r="1962" spans="1:2" ht="19.899999999999999" customHeight="1" x14ac:dyDescent="0.25">
      <c r="A1962" s="89"/>
      <c r="B1962" s="90"/>
    </row>
    <row r="1963" spans="1:2" ht="19.899999999999999" customHeight="1" x14ac:dyDescent="0.25">
      <c r="A1963" s="89"/>
      <c r="B1963" s="90"/>
    </row>
    <row r="1964" spans="1:2" ht="19.899999999999999" customHeight="1" x14ac:dyDescent="0.25">
      <c r="A1964" s="89"/>
      <c r="B1964" s="90"/>
    </row>
    <row r="1965" spans="1:2" ht="19.899999999999999" customHeight="1" x14ac:dyDescent="0.25">
      <c r="A1965" s="89"/>
      <c r="B1965" s="90"/>
    </row>
    <row r="1966" spans="1:2" ht="19.899999999999999" customHeight="1" x14ac:dyDescent="0.25">
      <c r="A1966" s="89"/>
      <c r="B1966" s="90"/>
    </row>
    <row r="1967" spans="1:2" ht="19.899999999999999" customHeight="1" x14ac:dyDescent="0.25">
      <c r="A1967" s="89"/>
      <c r="B1967" s="90"/>
    </row>
    <row r="1968" spans="1:2" ht="19.899999999999999" customHeight="1" x14ac:dyDescent="0.25">
      <c r="A1968" s="89"/>
      <c r="B1968" s="90"/>
    </row>
    <row r="1969" spans="1:2" ht="19.899999999999999" customHeight="1" x14ac:dyDescent="0.25">
      <c r="A1969" s="89"/>
      <c r="B1969" s="90"/>
    </row>
    <row r="1970" spans="1:2" ht="19.899999999999999" customHeight="1" x14ac:dyDescent="0.25">
      <c r="A1970" s="89"/>
      <c r="B1970" s="90"/>
    </row>
    <row r="1971" spans="1:2" ht="19.899999999999999" customHeight="1" x14ac:dyDescent="0.25">
      <c r="A1971" s="89"/>
      <c r="B1971" s="90"/>
    </row>
    <row r="1972" spans="1:2" ht="19.899999999999999" customHeight="1" x14ac:dyDescent="0.25">
      <c r="A1972" s="89"/>
      <c r="B1972" s="90"/>
    </row>
    <row r="1973" spans="1:2" ht="19.899999999999999" customHeight="1" x14ac:dyDescent="0.25">
      <c r="A1973" s="89"/>
      <c r="B1973" s="90"/>
    </row>
    <row r="1974" spans="1:2" ht="19.899999999999999" customHeight="1" x14ac:dyDescent="0.25">
      <c r="A1974" s="89"/>
      <c r="B1974" s="90"/>
    </row>
    <row r="1975" spans="1:2" ht="19.899999999999999" customHeight="1" x14ac:dyDescent="0.25">
      <c r="A1975" s="89"/>
      <c r="B1975" s="90"/>
    </row>
    <row r="1976" spans="1:2" ht="19.899999999999999" customHeight="1" x14ac:dyDescent="0.25">
      <c r="A1976" s="89"/>
      <c r="B1976" s="90"/>
    </row>
    <row r="1977" spans="1:2" ht="19.899999999999999" customHeight="1" x14ac:dyDescent="0.25">
      <c r="A1977" s="89"/>
      <c r="B1977" s="90"/>
    </row>
    <row r="1978" spans="1:2" ht="19.899999999999999" customHeight="1" x14ac:dyDescent="0.25">
      <c r="A1978" s="89"/>
      <c r="B1978" s="90"/>
    </row>
    <row r="1979" spans="1:2" ht="19.899999999999999" customHeight="1" x14ac:dyDescent="0.25">
      <c r="A1979" s="89"/>
      <c r="B1979" s="90"/>
    </row>
    <row r="1980" spans="1:2" ht="19.899999999999999" customHeight="1" x14ac:dyDescent="0.25">
      <c r="A1980" s="89"/>
      <c r="B1980" s="90"/>
    </row>
    <row r="1981" spans="1:2" ht="19.899999999999999" customHeight="1" x14ac:dyDescent="0.25">
      <c r="A1981" s="89"/>
      <c r="B1981" s="90"/>
    </row>
    <row r="1982" spans="1:2" ht="19.899999999999999" customHeight="1" x14ac:dyDescent="0.25">
      <c r="A1982" s="89"/>
      <c r="B1982" s="90"/>
    </row>
    <row r="1983" spans="1:2" ht="19.899999999999999" customHeight="1" x14ac:dyDescent="0.25">
      <c r="A1983" s="89"/>
      <c r="B1983" s="90"/>
    </row>
    <row r="1984" spans="1:2" ht="19.899999999999999" customHeight="1" x14ac:dyDescent="0.25">
      <c r="A1984" s="89"/>
      <c r="B1984" s="90"/>
    </row>
    <row r="1985" spans="1:2" ht="19.899999999999999" customHeight="1" x14ac:dyDescent="0.25">
      <c r="A1985" s="89"/>
      <c r="B1985" s="90"/>
    </row>
    <row r="1986" spans="1:2" ht="19.899999999999999" customHeight="1" x14ac:dyDescent="0.25">
      <c r="A1986" s="89"/>
      <c r="B1986" s="90"/>
    </row>
    <row r="1987" spans="1:2" ht="19.899999999999999" customHeight="1" x14ac:dyDescent="0.25">
      <c r="A1987" s="89"/>
      <c r="B1987" s="90"/>
    </row>
    <row r="1988" spans="1:2" ht="19.899999999999999" customHeight="1" x14ac:dyDescent="0.25">
      <c r="A1988" s="89"/>
      <c r="B1988" s="90"/>
    </row>
    <row r="1989" spans="1:2" ht="19.899999999999999" customHeight="1" x14ac:dyDescent="0.25">
      <c r="A1989" s="89"/>
      <c r="B1989" s="90"/>
    </row>
    <row r="1990" spans="1:2" ht="19.899999999999999" customHeight="1" x14ac:dyDescent="0.25">
      <c r="A1990" s="89"/>
      <c r="B1990" s="90"/>
    </row>
    <row r="1991" spans="1:2" ht="19.899999999999999" customHeight="1" x14ac:dyDescent="0.25">
      <c r="A1991" s="89"/>
      <c r="B1991" s="90"/>
    </row>
    <row r="1992" spans="1:2" ht="19.899999999999999" customHeight="1" x14ac:dyDescent="0.25">
      <c r="A1992" s="89"/>
      <c r="B1992" s="90"/>
    </row>
    <row r="1993" spans="1:2" ht="19.899999999999999" customHeight="1" x14ac:dyDescent="0.25">
      <c r="A1993" s="89"/>
      <c r="B1993" s="90"/>
    </row>
    <row r="1994" spans="1:2" ht="19.899999999999999" customHeight="1" x14ac:dyDescent="0.25">
      <c r="A1994" s="89"/>
      <c r="B1994" s="90"/>
    </row>
    <row r="1995" spans="1:2" ht="19.899999999999999" customHeight="1" x14ac:dyDescent="0.25">
      <c r="A1995" s="89"/>
      <c r="B1995" s="90"/>
    </row>
    <row r="1996" spans="1:2" ht="19.899999999999999" customHeight="1" x14ac:dyDescent="0.25">
      <c r="A1996" s="89"/>
      <c r="B1996" s="90"/>
    </row>
    <row r="1997" spans="1:2" ht="19.899999999999999" customHeight="1" x14ac:dyDescent="0.25">
      <c r="A1997" s="89"/>
      <c r="B1997" s="90"/>
    </row>
    <row r="1998" spans="1:2" ht="19.899999999999999" customHeight="1" x14ac:dyDescent="0.25">
      <c r="A1998" s="89"/>
      <c r="B1998" s="90"/>
    </row>
    <row r="1999" spans="1:2" ht="19.899999999999999" customHeight="1" x14ac:dyDescent="0.25">
      <c r="A1999" s="89"/>
      <c r="B1999" s="90"/>
    </row>
    <row r="2000" spans="1:2" ht="19.899999999999999" customHeight="1" x14ac:dyDescent="0.25">
      <c r="A2000" s="89"/>
      <c r="B2000" s="90"/>
    </row>
    <row r="2001" spans="1:2" ht="19.899999999999999" customHeight="1" x14ac:dyDescent="0.25">
      <c r="A2001" s="89"/>
      <c r="B2001" s="90"/>
    </row>
    <row r="2002" spans="1:2" ht="19.899999999999999" customHeight="1" x14ac:dyDescent="0.25">
      <c r="A2002" s="89"/>
      <c r="B2002" s="90"/>
    </row>
    <row r="2003" spans="1:2" ht="19.899999999999999" customHeight="1" x14ac:dyDescent="0.25">
      <c r="A2003" s="89"/>
      <c r="B2003" s="90"/>
    </row>
    <row r="2004" spans="1:2" ht="19.899999999999999" customHeight="1" x14ac:dyDescent="0.25">
      <c r="A2004" s="89"/>
      <c r="B2004" s="90"/>
    </row>
    <row r="2005" spans="1:2" ht="19.899999999999999" customHeight="1" x14ac:dyDescent="0.25">
      <c r="A2005" s="89"/>
      <c r="B2005" s="90"/>
    </row>
    <row r="2006" spans="1:2" ht="19.899999999999999" customHeight="1" x14ac:dyDescent="0.25">
      <c r="A2006" s="89"/>
      <c r="B2006" s="90"/>
    </row>
    <row r="2007" spans="1:2" ht="19.899999999999999" customHeight="1" x14ac:dyDescent="0.25">
      <c r="A2007" s="89"/>
      <c r="B2007" s="90"/>
    </row>
    <row r="2008" spans="1:2" ht="19.899999999999999" customHeight="1" x14ac:dyDescent="0.25">
      <c r="A2008" s="89"/>
      <c r="B2008" s="90"/>
    </row>
    <row r="2009" spans="1:2" ht="19.899999999999999" customHeight="1" x14ac:dyDescent="0.25">
      <c r="A2009" s="89"/>
      <c r="B2009" s="90"/>
    </row>
    <row r="2010" spans="1:2" ht="19.899999999999999" customHeight="1" x14ac:dyDescent="0.25">
      <c r="A2010" s="89"/>
      <c r="B2010" s="90"/>
    </row>
    <row r="2011" spans="1:2" ht="19.899999999999999" customHeight="1" x14ac:dyDescent="0.25">
      <c r="A2011" s="89"/>
      <c r="B2011" s="90"/>
    </row>
    <row r="2012" spans="1:2" ht="19.899999999999999" customHeight="1" x14ac:dyDescent="0.25">
      <c r="A2012" s="89"/>
      <c r="B2012" s="90"/>
    </row>
    <row r="2013" spans="1:2" ht="19.899999999999999" customHeight="1" x14ac:dyDescent="0.25">
      <c r="A2013" s="89"/>
      <c r="B2013" s="90"/>
    </row>
    <row r="2014" spans="1:2" ht="19.899999999999999" customHeight="1" x14ac:dyDescent="0.25">
      <c r="A2014" s="89"/>
      <c r="B2014" s="90"/>
    </row>
    <row r="2015" spans="1:2" ht="19.899999999999999" customHeight="1" x14ac:dyDescent="0.25">
      <c r="A2015" s="89"/>
      <c r="B2015" s="90"/>
    </row>
    <row r="2016" spans="1:2" ht="19.899999999999999" customHeight="1" x14ac:dyDescent="0.25">
      <c r="A2016" s="89"/>
      <c r="B2016" s="90"/>
    </row>
    <row r="2017" spans="1:2" ht="19.899999999999999" customHeight="1" x14ac:dyDescent="0.25">
      <c r="A2017" s="89"/>
      <c r="B2017" s="90"/>
    </row>
    <row r="2018" spans="1:2" ht="19.899999999999999" customHeight="1" x14ac:dyDescent="0.25">
      <c r="A2018" s="89"/>
      <c r="B2018" s="90"/>
    </row>
    <row r="2019" spans="1:2" ht="19.899999999999999" customHeight="1" x14ac:dyDescent="0.25">
      <c r="A2019" s="89"/>
      <c r="B2019" s="90"/>
    </row>
    <row r="2020" spans="1:2" ht="19.899999999999999" customHeight="1" x14ac:dyDescent="0.25">
      <c r="A2020" s="89"/>
      <c r="B2020" s="90"/>
    </row>
    <row r="2021" spans="1:2" ht="19.899999999999999" customHeight="1" x14ac:dyDescent="0.25">
      <c r="A2021" s="89"/>
      <c r="B2021" s="90"/>
    </row>
    <row r="2022" spans="1:2" ht="19.899999999999999" customHeight="1" x14ac:dyDescent="0.25">
      <c r="A2022" s="89"/>
      <c r="B2022" s="90"/>
    </row>
    <row r="2023" spans="1:2" ht="19.899999999999999" customHeight="1" x14ac:dyDescent="0.25">
      <c r="A2023" s="89"/>
      <c r="B2023" s="90"/>
    </row>
    <row r="2024" spans="1:2" ht="19.899999999999999" customHeight="1" x14ac:dyDescent="0.25">
      <c r="A2024" s="89"/>
      <c r="B2024" s="90"/>
    </row>
    <row r="2025" spans="1:2" ht="19.899999999999999" customHeight="1" x14ac:dyDescent="0.25">
      <c r="A2025" s="89"/>
      <c r="B2025" s="90"/>
    </row>
    <row r="2026" spans="1:2" ht="19.899999999999999" customHeight="1" x14ac:dyDescent="0.25">
      <c r="A2026" s="89"/>
      <c r="B2026" s="90"/>
    </row>
    <row r="2027" spans="1:2" ht="19.899999999999999" customHeight="1" x14ac:dyDescent="0.25">
      <c r="A2027" s="89"/>
      <c r="B2027" s="90"/>
    </row>
    <row r="2028" spans="1:2" ht="19.899999999999999" customHeight="1" x14ac:dyDescent="0.25">
      <c r="A2028" s="89"/>
      <c r="B2028" s="90"/>
    </row>
    <row r="2029" spans="1:2" ht="19.899999999999999" customHeight="1" x14ac:dyDescent="0.25">
      <c r="A2029" s="89"/>
      <c r="B2029" s="90"/>
    </row>
    <row r="2030" spans="1:2" ht="19.899999999999999" customHeight="1" x14ac:dyDescent="0.25">
      <c r="A2030" s="89"/>
      <c r="B2030" s="90"/>
    </row>
    <row r="2031" spans="1:2" ht="19.899999999999999" customHeight="1" x14ac:dyDescent="0.25">
      <c r="A2031" s="89"/>
      <c r="B2031" s="90"/>
    </row>
    <row r="2032" spans="1:2" ht="19.899999999999999" customHeight="1" x14ac:dyDescent="0.25">
      <c r="A2032" s="89"/>
      <c r="B2032" s="90"/>
    </row>
    <row r="2033" spans="1:2" ht="19.899999999999999" customHeight="1" x14ac:dyDescent="0.25">
      <c r="A2033" s="89"/>
      <c r="B2033" s="90"/>
    </row>
    <row r="2034" spans="1:2" ht="19.899999999999999" customHeight="1" x14ac:dyDescent="0.25">
      <c r="A2034" s="89"/>
      <c r="B2034" s="90"/>
    </row>
    <row r="2035" spans="1:2" ht="19.899999999999999" customHeight="1" x14ac:dyDescent="0.25">
      <c r="A2035" s="89"/>
      <c r="B2035" s="90"/>
    </row>
    <row r="2036" spans="1:2" ht="19.899999999999999" customHeight="1" x14ac:dyDescent="0.25">
      <c r="A2036" s="89"/>
      <c r="B2036" s="90"/>
    </row>
    <row r="2037" spans="1:2" ht="19.899999999999999" customHeight="1" x14ac:dyDescent="0.25">
      <c r="A2037" s="89"/>
      <c r="B2037" s="90"/>
    </row>
    <row r="2038" spans="1:2" ht="19.899999999999999" customHeight="1" x14ac:dyDescent="0.25">
      <c r="A2038" s="89"/>
      <c r="B2038" s="90"/>
    </row>
    <row r="2039" spans="1:2" ht="19.899999999999999" customHeight="1" x14ac:dyDescent="0.25">
      <c r="A2039" s="89"/>
      <c r="B2039" s="90"/>
    </row>
    <row r="2040" spans="1:2" ht="19.899999999999999" customHeight="1" x14ac:dyDescent="0.25">
      <c r="A2040" s="89"/>
      <c r="B2040" s="90"/>
    </row>
    <row r="2041" spans="1:2" ht="19.899999999999999" customHeight="1" x14ac:dyDescent="0.25">
      <c r="A2041" s="89"/>
      <c r="B2041" s="90"/>
    </row>
    <row r="2042" spans="1:2" ht="19.899999999999999" customHeight="1" x14ac:dyDescent="0.25">
      <c r="A2042" s="89"/>
      <c r="B2042" s="90"/>
    </row>
    <row r="2043" spans="1:2" ht="19.899999999999999" customHeight="1" x14ac:dyDescent="0.25">
      <c r="A2043" s="89"/>
      <c r="B2043" s="90"/>
    </row>
    <row r="2044" spans="1:2" ht="19.899999999999999" customHeight="1" x14ac:dyDescent="0.25">
      <c r="A2044" s="89"/>
      <c r="B2044" s="90"/>
    </row>
    <row r="2045" spans="1:2" ht="19.899999999999999" customHeight="1" x14ac:dyDescent="0.25">
      <c r="A2045" s="89"/>
      <c r="B2045" s="90"/>
    </row>
    <row r="2046" spans="1:2" ht="19.899999999999999" customHeight="1" x14ac:dyDescent="0.25">
      <c r="A2046" s="89"/>
      <c r="B2046" s="90"/>
    </row>
    <row r="2047" spans="1:2" ht="19.899999999999999" customHeight="1" x14ac:dyDescent="0.25">
      <c r="A2047" s="89"/>
      <c r="B2047" s="90"/>
    </row>
    <row r="2048" spans="1:2" ht="19.899999999999999" customHeight="1" x14ac:dyDescent="0.25">
      <c r="A2048" s="89"/>
      <c r="B2048" s="90"/>
    </row>
    <row r="2049" spans="1:2" ht="19.899999999999999" customHeight="1" x14ac:dyDescent="0.25">
      <c r="A2049" s="89"/>
      <c r="B2049" s="90"/>
    </row>
    <row r="2050" spans="1:2" ht="19.899999999999999" customHeight="1" x14ac:dyDescent="0.25">
      <c r="A2050" s="89"/>
      <c r="B2050" s="90"/>
    </row>
    <row r="2051" spans="1:2" ht="19.899999999999999" customHeight="1" x14ac:dyDescent="0.25">
      <c r="A2051" s="89"/>
      <c r="B2051" s="90"/>
    </row>
    <row r="2052" spans="1:2" ht="19.899999999999999" customHeight="1" x14ac:dyDescent="0.25">
      <c r="A2052" s="89"/>
      <c r="B2052" s="90"/>
    </row>
    <row r="2053" spans="1:2" ht="19.899999999999999" customHeight="1" x14ac:dyDescent="0.25">
      <c r="A2053" s="89"/>
      <c r="B2053" s="90"/>
    </row>
    <row r="2054" spans="1:2" ht="19.899999999999999" customHeight="1" x14ac:dyDescent="0.25">
      <c r="A2054" s="89"/>
      <c r="B2054" s="90"/>
    </row>
    <row r="2055" spans="1:2" ht="19.899999999999999" customHeight="1" x14ac:dyDescent="0.25">
      <c r="A2055" s="89"/>
      <c r="B2055" s="90"/>
    </row>
  </sheetData>
  <sheetProtection algorithmName="SHA-512" hashValue="V2WOumXlPdCo0wdk/aL4i7H2XJ4TSmgiX4pTH4WpZCWKPhrXdewS0Y7dnkaQvJBUhrMCGDvGe5kztsrQumY5UQ==" saltValue="kqFwq7ilQDJK/dzhV7EZFQ==" spinCount="100000" sheet="1" objects="1" scenarios="1" formatColumns="0" formatRows="0"/>
  <mergeCells count="2050">
    <mergeCell ref="A2054:B2054"/>
    <mergeCell ref="A2055:B2055"/>
    <mergeCell ref="A10:B11"/>
    <mergeCell ref="A18:B19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03:B2003"/>
    <mergeCell ref="A2004:B2004"/>
    <mergeCell ref="A2005:B2005"/>
    <mergeCell ref="A2006:B2006"/>
    <mergeCell ref="A2007:B2007"/>
    <mergeCell ref="A2008:B2008"/>
    <mergeCell ref="A2009:B2009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19:B2019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01:B2001"/>
    <mergeCell ref="A2002:B2002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85:B1985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68:B1968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80:B1780"/>
    <mergeCell ref="A1781:B1781"/>
    <mergeCell ref="A1774:B1774"/>
    <mergeCell ref="A1775:B1775"/>
    <mergeCell ref="A1776:B1776"/>
    <mergeCell ref="A1777:B1777"/>
    <mergeCell ref="A1778:B1778"/>
    <mergeCell ref="A1779:B1779"/>
    <mergeCell ref="A1768:B1768"/>
    <mergeCell ref="A1769:B1769"/>
    <mergeCell ref="A1770:B1770"/>
    <mergeCell ref="A1771:B1771"/>
    <mergeCell ref="A1772:B1772"/>
    <mergeCell ref="A1773:B1773"/>
    <mergeCell ref="A1762:B1762"/>
    <mergeCell ref="A1763:B1763"/>
    <mergeCell ref="A1764:B1764"/>
    <mergeCell ref="A1765:B1765"/>
    <mergeCell ref="A1766:B1766"/>
    <mergeCell ref="A1767:B1767"/>
    <mergeCell ref="A1756:B1756"/>
    <mergeCell ref="A1757:B1757"/>
    <mergeCell ref="A1758:B1758"/>
    <mergeCell ref="A1759:B1759"/>
    <mergeCell ref="A1760:B1760"/>
    <mergeCell ref="A1761:B1761"/>
    <mergeCell ref="A1750:B1750"/>
    <mergeCell ref="A1751:B1751"/>
    <mergeCell ref="A1752:B1752"/>
    <mergeCell ref="A1753:B1753"/>
    <mergeCell ref="A1754:B1754"/>
    <mergeCell ref="A1755:B1755"/>
    <mergeCell ref="A1744:B1744"/>
    <mergeCell ref="A1745:B1745"/>
    <mergeCell ref="A1746:B1746"/>
    <mergeCell ref="A1747:B1747"/>
    <mergeCell ref="A1748:B1748"/>
    <mergeCell ref="A1749:B1749"/>
    <mergeCell ref="A1738:B1738"/>
    <mergeCell ref="A1739:B1739"/>
    <mergeCell ref="A1740:B1740"/>
    <mergeCell ref="A1741:B1741"/>
    <mergeCell ref="A1742:B1742"/>
    <mergeCell ref="A1743:B1743"/>
    <mergeCell ref="A1732:B1732"/>
    <mergeCell ref="A1733:B1733"/>
    <mergeCell ref="A1734:B1734"/>
    <mergeCell ref="A1735:B1735"/>
    <mergeCell ref="A1736:B1736"/>
    <mergeCell ref="A1737:B1737"/>
    <mergeCell ref="A1726:B1726"/>
    <mergeCell ref="A1727:B1727"/>
    <mergeCell ref="A1728:B1728"/>
    <mergeCell ref="A1729:B1729"/>
    <mergeCell ref="A1730:B1730"/>
    <mergeCell ref="A1731:B1731"/>
    <mergeCell ref="A1720:B1720"/>
    <mergeCell ref="A1721:B1721"/>
    <mergeCell ref="A1722:B1722"/>
    <mergeCell ref="A1723:B1723"/>
    <mergeCell ref="A1724:B1724"/>
    <mergeCell ref="A1725:B1725"/>
    <mergeCell ref="A1714:B1714"/>
    <mergeCell ref="A1715:B1715"/>
    <mergeCell ref="A1716:B1716"/>
    <mergeCell ref="A1717:B1717"/>
    <mergeCell ref="A1718:B1718"/>
    <mergeCell ref="A1719:B1719"/>
    <mergeCell ref="A1708:B1708"/>
    <mergeCell ref="A1709:B1709"/>
    <mergeCell ref="A1710:B1710"/>
    <mergeCell ref="A1711:B1711"/>
    <mergeCell ref="A1712:B1712"/>
    <mergeCell ref="A1713:B1713"/>
    <mergeCell ref="A1702:B1702"/>
    <mergeCell ref="A1703:B1703"/>
    <mergeCell ref="A1704:B1704"/>
    <mergeCell ref="A1705:B1705"/>
    <mergeCell ref="A1706:B1706"/>
    <mergeCell ref="A1707:B1707"/>
    <mergeCell ref="A1696:B1696"/>
    <mergeCell ref="A1697:B1697"/>
    <mergeCell ref="A1698:B1698"/>
    <mergeCell ref="A1699:B1699"/>
    <mergeCell ref="A1700:B1700"/>
    <mergeCell ref="A1701:B1701"/>
    <mergeCell ref="A1690:B1690"/>
    <mergeCell ref="A1691:B1691"/>
    <mergeCell ref="A1692:B1692"/>
    <mergeCell ref="A1693:B1693"/>
    <mergeCell ref="A1694:B1694"/>
    <mergeCell ref="A1695:B1695"/>
    <mergeCell ref="A1684:B1684"/>
    <mergeCell ref="A1685:B1685"/>
    <mergeCell ref="A1686:B1686"/>
    <mergeCell ref="A1687:B1687"/>
    <mergeCell ref="A1688:B1688"/>
    <mergeCell ref="A1689:B1689"/>
    <mergeCell ref="A1678:B1678"/>
    <mergeCell ref="A1679:B1679"/>
    <mergeCell ref="A1680:B1680"/>
    <mergeCell ref="A1681:B1681"/>
    <mergeCell ref="A1682:B1682"/>
    <mergeCell ref="A1683:B1683"/>
    <mergeCell ref="A1672:B1672"/>
    <mergeCell ref="A1673:B1673"/>
    <mergeCell ref="A1674:B1674"/>
    <mergeCell ref="A1675:B1675"/>
    <mergeCell ref="A1676:B1676"/>
    <mergeCell ref="A1677:B1677"/>
    <mergeCell ref="A1666:B1666"/>
    <mergeCell ref="A1667:B1667"/>
    <mergeCell ref="A1668:B1668"/>
    <mergeCell ref="A1669:B1669"/>
    <mergeCell ref="A1670:B1670"/>
    <mergeCell ref="A1671:B1671"/>
    <mergeCell ref="A1660:B1660"/>
    <mergeCell ref="A1661:B1661"/>
    <mergeCell ref="A1662:B1662"/>
    <mergeCell ref="A1663:B1663"/>
    <mergeCell ref="A1664:B1664"/>
    <mergeCell ref="A1665:B1665"/>
    <mergeCell ref="A1654:B1654"/>
    <mergeCell ref="A1655:B1655"/>
    <mergeCell ref="A1656:B1656"/>
    <mergeCell ref="A1657:B1657"/>
    <mergeCell ref="A1658:B1658"/>
    <mergeCell ref="A1659:B1659"/>
    <mergeCell ref="A1648:B1648"/>
    <mergeCell ref="A1649:B1649"/>
    <mergeCell ref="A1650:B1650"/>
    <mergeCell ref="A1651:B1651"/>
    <mergeCell ref="A1652:B1652"/>
    <mergeCell ref="A1653:B1653"/>
    <mergeCell ref="A1642:B1642"/>
    <mergeCell ref="A1643:B1643"/>
    <mergeCell ref="A1644:B1644"/>
    <mergeCell ref="A1645:B1645"/>
    <mergeCell ref="A1646:B1646"/>
    <mergeCell ref="A1647:B1647"/>
    <mergeCell ref="A1636:B1636"/>
    <mergeCell ref="A1637:B1637"/>
    <mergeCell ref="A1638:B1638"/>
    <mergeCell ref="A1639:B1639"/>
    <mergeCell ref="A1640:B1640"/>
    <mergeCell ref="A1641:B1641"/>
    <mergeCell ref="A1630:B1630"/>
    <mergeCell ref="A1631:B1631"/>
    <mergeCell ref="A1632:B1632"/>
    <mergeCell ref="A1633:B1633"/>
    <mergeCell ref="A1634:B1634"/>
    <mergeCell ref="A1635:B1635"/>
    <mergeCell ref="A1624:B1624"/>
    <mergeCell ref="A1625:B1625"/>
    <mergeCell ref="A1626:B1626"/>
    <mergeCell ref="A1627:B1627"/>
    <mergeCell ref="A1628:B1628"/>
    <mergeCell ref="A1629:B1629"/>
    <mergeCell ref="A1618:B1618"/>
    <mergeCell ref="A1619:B1619"/>
    <mergeCell ref="A1620:B1620"/>
    <mergeCell ref="A1621:B1621"/>
    <mergeCell ref="A1622:B1622"/>
    <mergeCell ref="A1623:B1623"/>
    <mergeCell ref="A1612:B1612"/>
    <mergeCell ref="A1613:B1613"/>
    <mergeCell ref="A1614:B1614"/>
    <mergeCell ref="A1615:B1615"/>
    <mergeCell ref="A1616:B1616"/>
    <mergeCell ref="A1617:B1617"/>
    <mergeCell ref="A1606:B1606"/>
    <mergeCell ref="A1607:B1607"/>
    <mergeCell ref="A1608:B1608"/>
    <mergeCell ref="A1609:B1609"/>
    <mergeCell ref="A1610:B1610"/>
    <mergeCell ref="A1611:B1611"/>
    <mergeCell ref="A1600:B1600"/>
    <mergeCell ref="A1601:B1601"/>
    <mergeCell ref="A1602:B1602"/>
    <mergeCell ref="A1603:B1603"/>
    <mergeCell ref="A1604:B1604"/>
    <mergeCell ref="A1605:B1605"/>
    <mergeCell ref="A1594:B1594"/>
    <mergeCell ref="A1595:B1595"/>
    <mergeCell ref="A1596:B1596"/>
    <mergeCell ref="A1597:B1597"/>
    <mergeCell ref="A1598:B1598"/>
    <mergeCell ref="A1599:B1599"/>
    <mergeCell ref="A1588:B1588"/>
    <mergeCell ref="A1589:B1589"/>
    <mergeCell ref="A1590:B1590"/>
    <mergeCell ref="A1591:B1591"/>
    <mergeCell ref="A1592:B1592"/>
    <mergeCell ref="A1593:B1593"/>
    <mergeCell ref="A1582:B1582"/>
    <mergeCell ref="A1583:B1583"/>
    <mergeCell ref="A1584:B1584"/>
    <mergeCell ref="A1585:B1585"/>
    <mergeCell ref="A1586:B1586"/>
    <mergeCell ref="A1587:B1587"/>
    <mergeCell ref="A1576:B1576"/>
    <mergeCell ref="A1577:B1577"/>
    <mergeCell ref="A1578:B1578"/>
    <mergeCell ref="A1579:B1579"/>
    <mergeCell ref="A1580:B1580"/>
    <mergeCell ref="A1581:B1581"/>
    <mergeCell ref="A1570:B1570"/>
    <mergeCell ref="A1571:B1571"/>
    <mergeCell ref="A1572:B1572"/>
    <mergeCell ref="A1573:B1573"/>
    <mergeCell ref="A1574:B1574"/>
    <mergeCell ref="A1575:B1575"/>
    <mergeCell ref="A1564:B1564"/>
    <mergeCell ref="A1565:B1565"/>
    <mergeCell ref="A1566:B1566"/>
    <mergeCell ref="A1567:B1567"/>
    <mergeCell ref="A1568:B1568"/>
    <mergeCell ref="A1569:B1569"/>
    <mergeCell ref="A1558:B1558"/>
    <mergeCell ref="A1559:B1559"/>
    <mergeCell ref="A1560:B1560"/>
    <mergeCell ref="A1561:B1561"/>
    <mergeCell ref="A1562:B1562"/>
    <mergeCell ref="A1563:B1563"/>
    <mergeCell ref="A1552:B1552"/>
    <mergeCell ref="A1553:B1553"/>
    <mergeCell ref="A1554:B1554"/>
    <mergeCell ref="A1555:B1555"/>
    <mergeCell ref="A1556:B1556"/>
    <mergeCell ref="A1557:B1557"/>
    <mergeCell ref="A1546:B1546"/>
    <mergeCell ref="A1547:B1547"/>
    <mergeCell ref="A1548:B1548"/>
    <mergeCell ref="A1549:B1549"/>
    <mergeCell ref="A1550:B1550"/>
    <mergeCell ref="A1551:B1551"/>
    <mergeCell ref="A1540:B1540"/>
    <mergeCell ref="A1541:B1541"/>
    <mergeCell ref="A1542:B1542"/>
    <mergeCell ref="A1543:B1543"/>
    <mergeCell ref="A1544:B1544"/>
    <mergeCell ref="A1545:B1545"/>
    <mergeCell ref="A1534:B1534"/>
    <mergeCell ref="A1535:B1535"/>
    <mergeCell ref="A1536:B1536"/>
    <mergeCell ref="A1537:B1537"/>
    <mergeCell ref="A1538:B1538"/>
    <mergeCell ref="A1539:B1539"/>
    <mergeCell ref="A1528:B1528"/>
    <mergeCell ref="A1529:B1529"/>
    <mergeCell ref="A1530:B1530"/>
    <mergeCell ref="A1531:B1531"/>
    <mergeCell ref="A1532:B1532"/>
    <mergeCell ref="A1533:B1533"/>
    <mergeCell ref="A1522:B1522"/>
    <mergeCell ref="A1523:B1523"/>
    <mergeCell ref="A1524:B1524"/>
    <mergeCell ref="A1525:B1525"/>
    <mergeCell ref="A1526:B1526"/>
    <mergeCell ref="A1527:B1527"/>
    <mergeCell ref="A1516:B1516"/>
    <mergeCell ref="A1517:B1517"/>
    <mergeCell ref="A1518:B1518"/>
    <mergeCell ref="A1519:B1519"/>
    <mergeCell ref="A1520:B1520"/>
    <mergeCell ref="A1521:B1521"/>
    <mergeCell ref="A1510:B1510"/>
    <mergeCell ref="A1511:B1511"/>
    <mergeCell ref="A1512:B1512"/>
    <mergeCell ref="A1513:B1513"/>
    <mergeCell ref="A1514:B1514"/>
    <mergeCell ref="A1515:B1515"/>
    <mergeCell ref="A1504:B1504"/>
    <mergeCell ref="A1505:B1505"/>
    <mergeCell ref="A1506:B1506"/>
    <mergeCell ref="A1507:B1507"/>
    <mergeCell ref="A1508:B1508"/>
    <mergeCell ref="A1509:B1509"/>
    <mergeCell ref="A1498:B1498"/>
    <mergeCell ref="A1499:B1499"/>
    <mergeCell ref="A1500:B1500"/>
    <mergeCell ref="A1501:B1501"/>
    <mergeCell ref="A1502:B1502"/>
    <mergeCell ref="A1503:B1503"/>
    <mergeCell ref="A1492:B1492"/>
    <mergeCell ref="A1493:B1493"/>
    <mergeCell ref="A1494:B1494"/>
    <mergeCell ref="A1495:B1495"/>
    <mergeCell ref="A1496:B1496"/>
    <mergeCell ref="A1497:B1497"/>
    <mergeCell ref="A1486:B1486"/>
    <mergeCell ref="A1487:B1487"/>
    <mergeCell ref="A1488:B1488"/>
    <mergeCell ref="A1489:B1489"/>
    <mergeCell ref="A1490:B1490"/>
    <mergeCell ref="A1491:B1491"/>
    <mergeCell ref="A1480:B1480"/>
    <mergeCell ref="A1481:B1481"/>
    <mergeCell ref="A1482:B1482"/>
    <mergeCell ref="A1483:B1483"/>
    <mergeCell ref="A1484:B1484"/>
    <mergeCell ref="A1485:B1485"/>
    <mergeCell ref="A1474:B1474"/>
    <mergeCell ref="A1475:B1475"/>
    <mergeCell ref="A1476:B1476"/>
    <mergeCell ref="A1477:B1477"/>
    <mergeCell ref="A1478:B1478"/>
    <mergeCell ref="A1479:B1479"/>
    <mergeCell ref="A1468:B1468"/>
    <mergeCell ref="A1469:B1469"/>
    <mergeCell ref="A1470:B1470"/>
    <mergeCell ref="A1471:B1471"/>
    <mergeCell ref="A1472:B1472"/>
    <mergeCell ref="A1473:B1473"/>
    <mergeCell ref="A1462:B1462"/>
    <mergeCell ref="A1463:B1463"/>
    <mergeCell ref="A1464:B1464"/>
    <mergeCell ref="A1465:B1465"/>
    <mergeCell ref="A1466:B1466"/>
    <mergeCell ref="A1467:B1467"/>
    <mergeCell ref="A1456:B1456"/>
    <mergeCell ref="A1457:B1457"/>
    <mergeCell ref="A1458:B1458"/>
    <mergeCell ref="A1459:B1459"/>
    <mergeCell ref="A1460:B1460"/>
    <mergeCell ref="A1461:B1461"/>
    <mergeCell ref="A1450:B1450"/>
    <mergeCell ref="A1451:B1451"/>
    <mergeCell ref="A1452:B1452"/>
    <mergeCell ref="A1453:B1453"/>
    <mergeCell ref="A1454:B1454"/>
    <mergeCell ref="A1455:B1455"/>
    <mergeCell ref="A1444:B1444"/>
    <mergeCell ref="A1445:B1445"/>
    <mergeCell ref="A1446:B1446"/>
    <mergeCell ref="A1447:B1447"/>
    <mergeCell ref="A1448:B1448"/>
    <mergeCell ref="A1449:B1449"/>
    <mergeCell ref="A1438:B1438"/>
    <mergeCell ref="A1439:B1439"/>
    <mergeCell ref="A1440:B1440"/>
    <mergeCell ref="A1441:B1441"/>
    <mergeCell ref="A1442:B1442"/>
    <mergeCell ref="A1443:B1443"/>
    <mergeCell ref="A1432:B1432"/>
    <mergeCell ref="A1433:B1433"/>
    <mergeCell ref="A1434:B1434"/>
    <mergeCell ref="A1435:B1435"/>
    <mergeCell ref="A1436:B1436"/>
    <mergeCell ref="A1437:B1437"/>
    <mergeCell ref="A1426:B1426"/>
    <mergeCell ref="A1427:B1427"/>
    <mergeCell ref="A1428:B1428"/>
    <mergeCell ref="A1429:B1429"/>
    <mergeCell ref="A1430:B1430"/>
    <mergeCell ref="A1431:B1431"/>
    <mergeCell ref="A1420:B1420"/>
    <mergeCell ref="A1421:B1421"/>
    <mergeCell ref="A1422:B1422"/>
    <mergeCell ref="A1423:B1423"/>
    <mergeCell ref="A1424:B1424"/>
    <mergeCell ref="A1425:B1425"/>
    <mergeCell ref="A1414:B1414"/>
    <mergeCell ref="A1415:B1415"/>
    <mergeCell ref="A1416:B1416"/>
    <mergeCell ref="A1417:B1417"/>
    <mergeCell ref="A1418:B1418"/>
    <mergeCell ref="A1419:B1419"/>
    <mergeCell ref="A1408:B1408"/>
    <mergeCell ref="A1409:B1409"/>
    <mergeCell ref="A1410:B1410"/>
    <mergeCell ref="A1411:B1411"/>
    <mergeCell ref="A1412:B1412"/>
    <mergeCell ref="A1413:B1413"/>
    <mergeCell ref="A1402:B1402"/>
    <mergeCell ref="A1403:B1403"/>
    <mergeCell ref="A1404:B1404"/>
    <mergeCell ref="A1405:B1405"/>
    <mergeCell ref="A1406:B1406"/>
    <mergeCell ref="A1407:B1407"/>
    <mergeCell ref="A1396:B1396"/>
    <mergeCell ref="A1397:B1397"/>
    <mergeCell ref="A1398:B1398"/>
    <mergeCell ref="A1399:B1399"/>
    <mergeCell ref="A1400:B1400"/>
    <mergeCell ref="A1401:B1401"/>
    <mergeCell ref="A1390:B1390"/>
    <mergeCell ref="A1391:B1391"/>
    <mergeCell ref="A1392:B1392"/>
    <mergeCell ref="A1393:B1393"/>
    <mergeCell ref="A1394:B1394"/>
    <mergeCell ref="A1395:B1395"/>
    <mergeCell ref="A1384:B1384"/>
    <mergeCell ref="A1385:B1385"/>
    <mergeCell ref="A1386:B1386"/>
    <mergeCell ref="A1387:B1387"/>
    <mergeCell ref="A1388:B1388"/>
    <mergeCell ref="A1389:B1389"/>
    <mergeCell ref="A1378:B1378"/>
    <mergeCell ref="A1379:B1379"/>
    <mergeCell ref="A1380:B1380"/>
    <mergeCell ref="A1381:B1381"/>
    <mergeCell ref="A1382:B1382"/>
    <mergeCell ref="A1383:B1383"/>
    <mergeCell ref="A1372:B1372"/>
    <mergeCell ref="A1373:B1373"/>
    <mergeCell ref="A1374:B1374"/>
    <mergeCell ref="A1375:B1375"/>
    <mergeCell ref="A1376:B1376"/>
    <mergeCell ref="A1377:B1377"/>
    <mergeCell ref="A1366:B1366"/>
    <mergeCell ref="A1367:B1367"/>
    <mergeCell ref="A1368:B1368"/>
    <mergeCell ref="A1369:B1369"/>
    <mergeCell ref="A1370:B1370"/>
    <mergeCell ref="A1371:B1371"/>
    <mergeCell ref="A1360:B1360"/>
    <mergeCell ref="A1361:B1361"/>
    <mergeCell ref="A1362:B1362"/>
    <mergeCell ref="A1363:B1363"/>
    <mergeCell ref="A1364:B1364"/>
    <mergeCell ref="A1365:B1365"/>
    <mergeCell ref="A1354:B1354"/>
    <mergeCell ref="A1355:B1355"/>
    <mergeCell ref="A1356:B1356"/>
    <mergeCell ref="A1357:B1357"/>
    <mergeCell ref="A1358:B1358"/>
    <mergeCell ref="A1359:B1359"/>
    <mergeCell ref="A1348:B1348"/>
    <mergeCell ref="A1349:B1349"/>
    <mergeCell ref="A1350:B1350"/>
    <mergeCell ref="A1351:B1351"/>
    <mergeCell ref="A1352:B1352"/>
    <mergeCell ref="A1353:B1353"/>
    <mergeCell ref="A1342:B1342"/>
    <mergeCell ref="A1343:B1343"/>
    <mergeCell ref="A1344:B1344"/>
    <mergeCell ref="A1345:B1345"/>
    <mergeCell ref="A1346:B1346"/>
    <mergeCell ref="A1347:B1347"/>
    <mergeCell ref="A1336:B1336"/>
    <mergeCell ref="A1337:B1337"/>
    <mergeCell ref="A1338:B1338"/>
    <mergeCell ref="A1339:B1339"/>
    <mergeCell ref="A1340:B1340"/>
    <mergeCell ref="A1341:B1341"/>
    <mergeCell ref="A1330:B1330"/>
    <mergeCell ref="A1331:B1331"/>
    <mergeCell ref="A1332:B1332"/>
    <mergeCell ref="A1333:B1333"/>
    <mergeCell ref="A1334:B1334"/>
    <mergeCell ref="A1335:B1335"/>
    <mergeCell ref="A1324:B1324"/>
    <mergeCell ref="A1325:B1325"/>
    <mergeCell ref="A1326:B1326"/>
    <mergeCell ref="A1327:B1327"/>
    <mergeCell ref="A1328:B1328"/>
    <mergeCell ref="A1329:B1329"/>
    <mergeCell ref="A1318:B1318"/>
    <mergeCell ref="A1319:B1319"/>
    <mergeCell ref="A1320:B1320"/>
    <mergeCell ref="A1321:B1321"/>
    <mergeCell ref="A1322:B1322"/>
    <mergeCell ref="A1323:B1323"/>
    <mergeCell ref="A1312:B1312"/>
    <mergeCell ref="A1313:B1313"/>
    <mergeCell ref="A1314:B1314"/>
    <mergeCell ref="A1315:B1315"/>
    <mergeCell ref="A1316:B1316"/>
    <mergeCell ref="A1317:B1317"/>
    <mergeCell ref="A1306:B1306"/>
    <mergeCell ref="A1307:B1307"/>
    <mergeCell ref="A1308:B1308"/>
    <mergeCell ref="A1309:B1309"/>
    <mergeCell ref="A1310:B1310"/>
    <mergeCell ref="A1311:B1311"/>
    <mergeCell ref="A1300:B1300"/>
    <mergeCell ref="A1301:B1301"/>
    <mergeCell ref="A1302:B1302"/>
    <mergeCell ref="A1303:B1303"/>
    <mergeCell ref="A1304:B1304"/>
    <mergeCell ref="A1305:B1305"/>
    <mergeCell ref="A1294:B1294"/>
    <mergeCell ref="A1295:B1295"/>
    <mergeCell ref="A1296:B1296"/>
    <mergeCell ref="A1297:B1297"/>
    <mergeCell ref="A1298:B1298"/>
    <mergeCell ref="A1299:B1299"/>
    <mergeCell ref="A1288:B1288"/>
    <mergeCell ref="A1289:B1289"/>
    <mergeCell ref="A1290:B1290"/>
    <mergeCell ref="A1291:B1291"/>
    <mergeCell ref="A1292:B1292"/>
    <mergeCell ref="A1293:B1293"/>
    <mergeCell ref="A1282:B1282"/>
    <mergeCell ref="A1283:B1283"/>
    <mergeCell ref="A1284:B1284"/>
    <mergeCell ref="A1285:B1285"/>
    <mergeCell ref="A1286:B1286"/>
    <mergeCell ref="A1287:B1287"/>
    <mergeCell ref="A1276:B1276"/>
    <mergeCell ref="A1277:B1277"/>
    <mergeCell ref="A1278:B1278"/>
    <mergeCell ref="A1279:B1279"/>
    <mergeCell ref="A1280:B1280"/>
    <mergeCell ref="A1281:B1281"/>
    <mergeCell ref="A1270:B1270"/>
    <mergeCell ref="A1271:B1271"/>
    <mergeCell ref="A1272:B1272"/>
    <mergeCell ref="A1273:B1273"/>
    <mergeCell ref="A1274:B1274"/>
    <mergeCell ref="A1275:B1275"/>
    <mergeCell ref="A1264:B1264"/>
    <mergeCell ref="A1265:B1265"/>
    <mergeCell ref="A1266:B1266"/>
    <mergeCell ref="A1267:B1267"/>
    <mergeCell ref="A1268:B1268"/>
    <mergeCell ref="A1269:B1269"/>
    <mergeCell ref="A1258:B1258"/>
    <mergeCell ref="A1259:B1259"/>
    <mergeCell ref="A1260:B1260"/>
    <mergeCell ref="A1261:B1261"/>
    <mergeCell ref="A1262:B1262"/>
    <mergeCell ref="A1263:B1263"/>
    <mergeCell ref="A1252:B1252"/>
    <mergeCell ref="A1253:B1253"/>
    <mergeCell ref="A1254:B1254"/>
    <mergeCell ref="A1255:B1255"/>
    <mergeCell ref="A1256:B1256"/>
    <mergeCell ref="A1257:B1257"/>
    <mergeCell ref="A1246:B1246"/>
    <mergeCell ref="A1247:B1247"/>
    <mergeCell ref="A1248:B1248"/>
    <mergeCell ref="A1249:B1249"/>
    <mergeCell ref="A1250:B1250"/>
    <mergeCell ref="A1251:B1251"/>
    <mergeCell ref="A1240:B1240"/>
    <mergeCell ref="A1241:B1241"/>
    <mergeCell ref="A1242:B1242"/>
    <mergeCell ref="A1243:B1243"/>
    <mergeCell ref="A1244:B1244"/>
    <mergeCell ref="A1245:B1245"/>
    <mergeCell ref="A1234:B1234"/>
    <mergeCell ref="A1235:B1235"/>
    <mergeCell ref="A1236:B1236"/>
    <mergeCell ref="A1237:B1237"/>
    <mergeCell ref="A1238:B1238"/>
    <mergeCell ref="A1239:B1239"/>
    <mergeCell ref="A1228:B1228"/>
    <mergeCell ref="A1229:B1229"/>
    <mergeCell ref="A1230:B1230"/>
    <mergeCell ref="A1231:B1231"/>
    <mergeCell ref="A1232:B1232"/>
    <mergeCell ref="A1233:B1233"/>
    <mergeCell ref="A1222:B1222"/>
    <mergeCell ref="A1223:B1223"/>
    <mergeCell ref="A1224:B1224"/>
    <mergeCell ref="A1225:B1225"/>
    <mergeCell ref="A1226:B1226"/>
    <mergeCell ref="A1227:B1227"/>
    <mergeCell ref="A1216:B1216"/>
    <mergeCell ref="A1217:B1217"/>
    <mergeCell ref="A1218:B1218"/>
    <mergeCell ref="A1219:B1219"/>
    <mergeCell ref="A1220:B1220"/>
    <mergeCell ref="A1221:B1221"/>
    <mergeCell ref="A1210:B1210"/>
    <mergeCell ref="A1211:B1211"/>
    <mergeCell ref="A1212:B1212"/>
    <mergeCell ref="A1213:B1213"/>
    <mergeCell ref="A1214:B1214"/>
    <mergeCell ref="A1215:B1215"/>
    <mergeCell ref="A1204:B1204"/>
    <mergeCell ref="A1205:B1205"/>
    <mergeCell ref="A1206:B1206"/>
    <mergeCell ref="A1207:B1207"/>
    <mergeCell ref="A1208:B1208"/>
    <mergeCell ref="A1209:B1209"/>
    <mergeCell ref="A1198:B1198"/>
    <mergeCell ref="A1199:B1199"/>
    <mergeCell ref="A1200:B1200"/>
    <mergeCell ref="A1201:B1201"/>
    <mergeCell ref="A1202:B1202"/>
    <mergeCell ref="A1203:B1203"/>
    <mergeCell ref="A1192:B1192"/>
    <mergeCell ref="A1193:B1193"/>
    <mergeCell ref="A1194:B1194"/>
    <mergeCell ref="A1195:B1195"/>
    <mergeCell ref="A1196:B1196"/>
    <mergeCell ref="A1197:B1197"/>
    <mergeCell ref="A1186:B1186"/>
    <mergeCell ref="A1187:B1187"/>
    <mergeCell ref="A1188:B1188"/>
    <mergeCell ref="A1189:B1189"/>
    <mergeCell ref="A1190:B1190"/>
    <mergeCell ref="A1191:B1191"/>
    <mergeCell ref="A1180:B1180"/>
    <mergeCell ref="A1181:B1181"/>
    <mergeCell ref="A1182:B1182"/>
    <mergeCell ref="A1183:B1183"/>
    <mergeCell ref="A1184:B1184"/>
    <mergeCell ref="A1185:B1185"/>
    <mergeCell ref="A1174:B1174"/>
    <mergeCell ref="A1175:B1175"/>
    <mergeCell ref="A1176:B1176"/>
    <mergeCell ref="A1177:B1177"/>
    <mergeCell ref="A1178:B1178"/>
    <mergeCell ref="A1179:B1179"/>
    <mergeCell ref="A1168:B1168"/>
    <mergeCell ref="A1169:B1169"/>
    <mergeCell ref="A1170:B1170"/>
    <mergeCell ref="A1171:B1171"/>
    <mergeCell ref="A1172:B1172"/>
    <mergeCell ref="A1173:B1173"/>
    <mergeCell ref="A1162:B1162"/>
    <mergeCell ref="A1163:B1163"/>
    <mergeCell ref="A1164:B1164"/>
    <mergeCell ref="A1165:B1165"/>
    <mergeCell ref="A1166:B1166"/>
    <mergeCell ref="A1167:B1167"/>
    <mergeCell ref="A1156:B1156"/>
    <mergeCell ref="A1157:B1157"/>
    <mergeCell ref="A1158:B1158"/>
    <mergeCell ref="A1159:B1159"/>
    <mergeCell ref="A1160:B1160"/>
    <mergeCell ref="A1161:B1161"/>
    <mergeCell ref="A1150:B1150"/>
    <mergeCell ref="A1151:B1151"/>
    <mergeCell ref="A1152:B1152"/>
    <mergeCell ref="A1153:B1153"/>
    <mergeCell ref="A1154:B1154"/>
    <mergeCell ref="A1155:B1155"/>
    <mergeCell ref="A1144:B1144"/>
    <mergeCell ref="A1145:B1145"/>
    <mergeCell ref="A1146:B1146"/>
    <mergeCell ref="A1147:B1147"/>
    <mergeCell ref="A1148:B1148"/>
    <mergeCell ref="A1149:B1149"/>
    <mergeCell ref="A1138:B1138"/>
    <mergeCell ref="A1139:B1139"/>
    <mergeCell ref="A1140:B1140"/>
    <mergeCell ref="A1141:B1141"/>
    <mergeCell ref="A1142:B1142"/>
    <mergeCell ref="A1143:B1143"/>
    <mergeCell ref="A1132:B1132"/>
    <mergeCell ref="A1133:B1133"/>
    <mergeCell ref="A1134:B1134"/>
    <mergeCell ref="A1135:B1135"/>
    <mergeCell ref="A1136:B1136"/>
    <mergeCell ref="A1137:B1137"/>
    <mergeCell ref="A1126:B1126"/>
    <mergeCell ref="A1127:B1127"/>
    <mergeCell ref="A1128:B1128"/>
    <mergeCell ref="A1129:B1129"/>
    <mergeCell ref="A1130:B1130"/>
    <mergeCell ref="A1131:B1131"/>
    <mergeCell ref="A1120:B1120"/>
    <mergeCell ref="A1121:B1121"/>
    <mergeCell ref="A1122:B1122"/>
    <mergeCell ref="A1123:B1123"/>
    <mergeCell ref="A1124:B1124"/>
    <mergeCell ref="A1125:B1125"/>
    <mergeCell ref="A1114:B1114"/>
    <mergeCell ref="A1115:B1115"/>
    <mergeCell ref="A1116:B1116"/>
    <mergeCell ref="A1117:B1117"/>
    <mergeCell ref="A1118:B1118"/>
    <mergeCell ref="A1119:B1119"/>
    <mergeCell ref="A1108:B1108"/>
    <mergeCell ref="A1109:B1109"/>
    <mergeCell ref="A1110:B1110"/>
    <mergeCell ref="A1111:B1111"/>
    <mergeCell ref="A1112:B1112"/>
    <mergeCell ref="A1113:B1113"/>
    <mergeCell ref="A1102:B1102"/>
    <mergeCell ref="A1103:B1103"/>
    <mergeCell ref="A1104:B1104"/>
    <mergeCell ref="A1105:B1105"/>
    <mergeCell ref="A1106:B1106"/>
    <mergeCell ref="A1107:B1107"/>
    <mergeCell ref="A1096:B1096"/>
    <mergeCell ref="A1097:B1097"/>
    <mergeCell ref="A1098:B1098"/>
    <mergeCell ref="A1099:B1099"/>
    <mergeCell ref="A1100:B1100"/>
    <mergeCell ref="A1101:B1101"/>
    <mergeCell ref="A1090:B1090"/>
    <mergeCell ref="A1091:B1091"/>
    <mergeCell ref="A1092:B1092"/>
    <mergeCell ref="A1093:B1093"/>
    <mergeCell ref="A1094:B1094"/>
    <mergeCell ref="A1095:B1095"/>
    <mergeCell ref="A1084:B1084"/>
    <mergeCell ref="A1085:B1085"/>
    <mergeCell ref="A1086:B1086"/>
    <mergeCell ref="A1087:B1087"/>
    <mergeCell ref="A1088:B1088"/>
    <mergeCell ref="A1089:B1089"/>
    <mergeCell ref="A1078:B1078"/>
    <mergeCell ref="A1079:B1079"/>
    <mergeCell ref="A1080:B1080"/>
    <mergeCell ref="A1081:B1081"/>
    <mergeCell ref="A1082:B1082"/>
    <mergeCell ref="A1083:B1083"/>
    <mergeCell ref="A1072:B1072"/>
    <mergeCell ref="A1073:B1073"/>
    <mergeCell ref="A1074:B1074"/>
    <mergeCell ref="A1075:B1075"/>
    <mergeCell ref="A1076:B1076"/>
    <mergeCell ref="A1077:B1077"/>
    <mergeCell ref="A1066:B1066"/>
    <mergeCell ref="A1067:B1067"/>
    <mergeCell ref="A1068:B1068"/>
    <mergeCell ref="A1069:B1069"/>
    <mergeCell ref="A1070:B1070"/>
    <mergeCell ref="A1071:B1071"/>
    <mergeCell ref="A1060:B1060"/>
    <mergeCell ref="A1061:B1061"/>
    <mergeCell ref="A1062:B1062"/>
    <mergeCell ref="A1063:B1063"/>
    <mergeCell ref="A1064:B1064"/>
    <mergeCell ref="A1065:B1065"/>
    <mergeCell ref="A1054:B1054"/>
    <mergeCell ref="A1055:B1055"/>
    <mergeCell ref="A1056:B1056"/>
    <mergeCell ref="A1057:B1057"/>
    <mergeCell ref="A1058:B1058"/>
    <mergeCell ref="A1059:B1059"/>
    <mergeCell ref="A1048:B1048"/>
    <mergeCell ref="A1049:B1049"/>
    <mergeCell ref="A1050:B1050"/>
    <mergeCell ref="A1051:B1051"/>
    <mergeCell ref="A1052:B1052"/>
    <mergeCell ref="A1053:B1053"/>
    <mergeCell ref="A1042:B1042"/>
    <mergeCell ref="A1043:B1043"/>
    <mergeCell ref="A1044:B1044"/>
    <mergeCell ref="A1045:B1045"/>
    <mergeCell ref="A1046:B1046"/>
    <mergeCell ref="A1047:B1047"/>
    <mergeCell ref="A1036:B1036"/>
    <mergeCell ref="A1037:B1037"/>
    <mergeCell ref="A1038:B1038"/>
    <mergeCell ref="A1039:B1039"/>
    <mergeCell ref="A1040:B1040"/>
    <mergeCell ref="A1041:B1041"/>
    <mergeCell ref="A1030:B1030"/>
    <mergeCell ref="A1031:B1031"/>
    <mergeCell ref="A1032:B1032"/>
    <mergeCell ref="A1033:B1033"/>
    <mergeCell ref="A1034:B1034"/>
    <mergeCell ref="A1035:B1035"/>
    <mergeCell ref="A1024:B1024"/>
    <mergeCell ref="A1025:B1025"/>
    <mergeCell ref="A1026:B1026"/>
    <mergeCell ref="A1027:B1027"/>
    <mergeCell ref="A1028:B1028"/>
    <mergeCell ref="A1029:B1029"/>
    <mergeCell ref="A1018:B1018"/>
    <mergeCell ref="A1019:B1019"/>
    <mergeCell ref="A1020:B1020"/>
    <mergeCell ref="A1021:B1021"/>
    <mergeCell ref="A1022:B1022"/>
    <mergeCell ref="A1023:B1023"/>
    <mergeCell ref="A1012:B1012"/>
    <mergeCell ref="A1013:B1013"/>
    <mergeCell ref="A1014:B1014"/>
    <mergeCell ref="A1015:B1015"/>
    <mergeCell ref="A1016:B1016"/>
    <mergeCell ref="A1017:B1017"/>
    <mergeCell ref="A1006:B1006"/>
    <mergeCell ref="A1007:B1007"/>
    <mergeCell ref="A1008:B1008"/>
    <mergeCell ref="A1009:B1009"/>
    <mergeCell ref="A1010:B1010"/>
    <mergeCell ref="A1011:B1011"/>
    <mergeCell ref="A1000:B1000"/>
    <mergeCell ref="A1001:B1001"/>
    <mergeCell ref="A1002:B1002"/>
    <mergeCell ref="A1003:B1003"/>
    <mergeCell ref="A1004:B1004"/>
    <mergeCell ref="A1005:B1005"/>
    <mergeCell ref="A994:B994"/>
    <mergeCell ref="A995:B995"/>
    <mergeCell ref="A996:B996"/>
    <mergeCell ref="A997:B997"/>
    <mergeCell ref="A998:B998"/>
    <mergeCell ref="A999:B999"/>
    <mergeCell ref="A988:B988"/>
    <mergeCell ref="A989:B989"/>
    <mergeCell ref="A990:B990"/>
    <mergeCell ref="A991:B991"/>
    <mergeCell ref="A992:B992"/>
    <mergeCell ref="A993:B993"/>
    <mergeCell ref="A982:B982"/>
    <mergeCell ref="A983:B983"/>
    <mergeCell ref="A984:B984"/>
    <mergeCell ref="A985:B985"/>
    <mergeCell ref="A986:B986"/>
    <mergeCell ref="A987:B987"/>
    <mergeCell ref="A976:B976"/>
    <mergeCell ref="A977:B977"/>
    <mergeCell ref="A978:B978"/>
    <mergeCell ref="A979:B979"/>
    <mergeCell ref="A980:B980"/>
    <mergeCell ref="A981:B981"/>
    <mergeCell ref="A970:B970"/>
    <mergeCell ref="A971:B971"/>
    <mergeCell ref="A972:B972"/>
    <mergeCell ref="A973:B973"/>
    <mergeCell ref="A974:B974"/>
    <mergeCell ref="A975:B975"/>
    <mergeCell ref="A964:B964"/>
    <mergeCell ref="A965:B965"/>
    <mergeCell ref="A966:B966"/>
    <mergeCell ref="A967:B967"/>
    <mergeCell ref="A968:B968"/>
    <mergeCell ref="A969:B969"/>
    <mergeCell ref="A958:B958"/>
    <mergeCell ref="A959:B959"/>
    <mergeCell ref="A960:B960"/>
    <mergeCell ref="A961:B961"/>
    <mergeCell ref="A962:B962"/>
    <mergeCell ref="A963:B963"/>
    <mergeCell ref="A952:B952"/>
    <mergeCell ref="A953:B953"/>
    <mergeCell ref="A954:B954"/>
    <mergeCell ref="A955:B955"/>
    <mergeCell ref="A956:B956"/>
    <mergeCell ref="A957:B957"/>
    <mergeCell ref="A946:B946"/>
    <mergeCell ref="A947:B947"/>
    <mergeCell ref="A948:B948"/>
    <mergeCell ref="A949:B949"/>
    <mergeCell ref="A950:B950"/>
    <mergeCell ref="A951:B951"/>
    <mergeCell ref="A940:B940"/>
    <mergeCell ref="A941:B941"/>
    <mergeCell ref="A942:B942"/>
    <mergeCell ref="A943:B943"/>
    <mergeCell ref="A944:B944"/>
    <mergeCell ref="A945:B945"/>
    <mergeCell ref="A934:B934"/>
    <mergeCell ref="A935:B935"/>
    <mergeCell ref="A936:B936"/>
    <mergeCell ref="A937:B937"/>
    <mergeCell ref="A938:B938"/>
    <mergeCell ref="A939:B939"/>
    <mergeCell ref="A928:B928"/>
    <mergeCell ref="A929:B929"/>
    <mergeCell ref="A930:B930"/>
    <mergeCell ref="A931:B931"/>
    <mergeCell ref="A932:B932"/>
    <mergeCell ref="A933:B933"/>
    <mergeCell ref="A922:B922"/>
    <mergeCell ref="A923:B923"/>
    <mergeCell ref="A924:B924"/>
    <mergeCell ref="A925:B925"/>
    <mergeCell ref="A926:B926"/>
    <mergeCell ref="A927:B927"/>
    <mergeCell ref="A916:B916"/>
    <mergeCell ref="A917:B917"/>
    <mergeCell ref="A918:B918"/>
    <mergeCell ref="A919:B919"/>
    <mergeCell ref="A920:B920"/>
    <mergeCell ref="A921:B921"/>
    <mergeCell ref="A910:B910"/>
    <mergeCell ref="A911:B911"/>
    <mergeCell ref="A912:B912"/>
    <mergeCell ref="A913:B913"/>
    <mergeCell ref="A914:B914"/>
    <mergeCell ref="A915:B915"/>
    <mergeCell ref="A904:B904"/>
    <mergeCell ref="A905:B905"/>
    <mergeCell ref="A906:B906"/>
    <mergeCell ref="A907:B907"/>
    <mergeCell ref="A908:B908"/>
    <mergeCell ref="A909:B909"/>
    <mergeCell ref="A898:B898"/>
    <mergeCell ref="A899:B899"/>
    <mergeCell ref="A900:B900"/>
    <mergeCell ref="A901:B901"/>
    <mergeCell ref="A902:B902"/>
    <mergeCell ref="A903:B903"/>
    <mergeCell ref="A892:B892"/>
    <mergeCell ref="A893:B893"/>
    <mergeCell ref="A894:B894"/>
    <mergeCell ref="A895:B895"/>
    <mergeCell ref="A896:B896"/>
    <mergeCell ref="A897:B897"/>
    <mergeCell ref="A886:B886"/>
    <mergeCell ref="A887:B887"/>
    <mergeCell ref="A888:B888"/>
    <mergeCell ref="A889:B889"/>
    <mergeCell ref="A890:B890"/>
    <mergeCell ref="A891:B891"/>
    <mergeCell ref="A880:B880"/>
    <mergeCell ref="A881:B881"/>
    <mergeCell ref="A882:B882"/>
    <mergeCell ref="A883:B883"/>
    <mergeCell ref="A884:B884"/>
    <mergeCell ref="A885:B885"/>
    <mergeCell ref="A874:B874"/>
    <mergeCell ref="A875:B875"/>
    <mergeCell ref="A876:B876"/>
    <mergeCell ref="A877:B877"/>
    <mergeCell ref="A878:B878"/>
    <mergeCell ref="A879:B879"/>
    <mergeCell ref="A868:B868"/>
    <mergeCell ref="A869:B869"/>
    <mergeCell ref="A870:B870"/>
    <mergeCell ref="A871:B871"/>
    <mergeCell ref="A872:B872"/>
    <mergeCell ref="A873:B873"/>
    <mergeCell ref="A862:B862"/>
    <mergeCell ref="A863:B863"/>
    <mergeCell ref="A864:B864"/>
    <mergeCell ref="A865:B865"/>
    <mergeCell ref="A866:B866"/>
    <mergeCell ref="A867:B867"/>
    <mergeCell ref="A856:B856"/>
    <mergeCell ref="A857:B857"/>
    <mergeCell ref="A858:B858"/>
    <mergeCell ref="A859:B859"/>
    <mergeCell ref="A860:B860"/>
    <mergeCell ref="A861:B861"/>
    <mergeCell ref="A850:B850"/>
    <mergeCell ref="A851:B851"/>
    <mergeCell ref="A852:B852"/>
    <mergeCell ref="A853:B853"/>
    <mergeCell ref="A854:B854"/>
    <mergeCell ref="A855:B855"/>
    <mergeCell ref="A844:B844"/>
    <mergeCell ref="A845:B845"/>
    <mergeCell ref="A846:B846"/>
    <mergeCell ref="A847:B847"/>
    <mergeCell ref="A848:B848"/>
    <mergeCell ref="A849:B849"/>
    <mergeCell ref="A838:B838"/>
    <mergeCell ref="A839:B839"/>
    <mergeCell ref="A840:B840"/>
    <mergeCell ref="A841:B841"/>
    <mergeCell ref="A842:B842"/>
    <mergeCell ref="A843:B843"/>
    <mergeCell ref="A832:B832"/>
    <mergeCell ref="A833:B833"/>
    <mergeCell ref="A834:B834"/>
    <mergeCell ref="A835:B835"/>
    <mergeCell ref="A836:B836"/>
    <mergeCell ref="A837:B837"/>
    <mergeCell ref="A826:B826"/>
    <mergeCell ref="A827:B827"/>
    <mergeCell ref="A828:B828"/>
    <mergeCell ref="A829:B829"/>
    <mergeCell ref="A830:B830"/>
    <mergeCell ref="A831:B831"/>
    <mergeCell ref="A820:B820"/>
    <mergeCell ref="A821:B821"/>
    <mergeCell ref="A822:B822"/>
    <mergeCell ref="A823:B823"/>
    <mergeCell ref="A824:B824"/>
    <mergeCell ref="A825:B825"/>
    <mergeCell ref="A814:B814"/>
    <mergeCell ref="A815:B815"/>
    <mergeCell ref="A816:B816"/>
    <mergeCell ref="A817:B817"/>
    <mergeCell ref="A818:B818"/>
    <mergeCell ref="A819:B819"/>
    <mergeCell ref="A808:B808"/>
    <mergeCell ref="A809:B809"/>
    <mergeCell ref="A810:B810"/>
    <mergeCell ref="A811:B811"/>
    <mergeCell ref="A812:B812"/>
    <mergeCell ref="A813:B813"/>
    <mergeCell ref="A802:B802"/>
    <mergeCell ref="A803:B803"/>
    <mergeCell ref="A804:B804"/>
    <mergeCell ref="A805:B805"/>
    <mergeCell ref="A806:B806"/>
    <mergeCell ref="A807:B807"/>
    <mergeCell ref="A796:B796"/>
    <mergeCell ref="A797:B797"/>
    <mergeCell ref="A798:B798"/>
    <mergeCell ref="A799:B799"/>
    <mergeCell ref="A800:B800"/>
    <mergeCell ref="A801:B801"/>
    <mergeCell ref="A790:B790"/>
    <mergeCell ref="A791:B791"/>
    <mergeCell ref="A792:B792"/>
    <mergeCell ref="A793:B793"/>
    <mergeCell ref="A794:B794"/>
    <mergeCell ref="A795:B795"/>
    <mergeCell ref="A784:B784"/>
    <mergeCell ref="A785:B785"/>
    <mergeCell ref="A786:B786"/>
    <mergeCell ref="A787:B787"/>
    <mergeCell ref="A788:B788"/>
    <mergeCell ref="A789:B789"/>
    <mergeCell ref="A778:B778"/>
    <mergeCell ref="A779:B779"/>
    <mergeCell ref="A780:B780"/>
    <mergeCell ref="A781:B781"/>
    <mergeCell ref="A782:B782"/>
    <mergeCell ref="A783:B783"/>
    <mergeCell ref="A772:B772"/>
    <mergeCell ref="A773:B773"/>
    <mergeCell ref="A774:B774"/>
    <mergeCell ref="A775:B775"/>
    <mergeCell ref="A776:B776"/>
    <mergeCell ref="A777:B777"/>
    <mergeCell ref="A766:B766"/>
    <mergeCell ref="A767:B767"/>
    <mergeCell ref="A768:B768"/>
    <mergeCell ref="A769:B769"/>
    <mergeCell ref="A770:B770"/>
    <mergeCell ref="A771:B771"/>
    <mergeCell ref="A760:B760"/>
    <mergeCell ref="A761:B761"/>
    <mergeCell ref="A762:B762"/>
    <mergeCell ref="A763:B763"/>
    <mergeCell ref="A764:B764"/>
    <mergeCell ref="A765:B765"/>
    <mergeCell ref="A754:B754"/>
    <mergeCell ref="A755:B755"/>
    <mergeCell ref="A756:B756"/>
    <mergeCell ref="A757:B757"/>
    <mergeCell ref="A758:B758"/>
    <mergeCell ref="A759:B759"/>
    <mergeCell ref="A748:B748"/>
    <mergeCell ref="A749:B749"/>
    <mergeCell ref="A750:B750"/>
    <mergeCell ref="A751:B751"/>
    <mergeCell ref="A752:B752"/>
    <mergeCell ref="A753:B753"/>
    <mergeCell ref="A742:B742"/>
    <mergeCell ref="A743:B743"/>
    <mergeCell ref="A744:B744"/>
    <mergeCell ref="A745:B745"/>
    <mergeCell ref="A746:B746"/>
    <mergeCell ref="A747:B747"/>
    <mergeCell ref="A736:B736"/>
    <mergeCell ref="A737:B737"/>
    <mergeCell ref="A738:B738"/>
    <mergeCell ref="A739:B739"/>
    <mergeCell ref="A740:B740"/>
    <mergeCell ref="A741:B741"/>
    <mergeCell ref="A730:B730"/>
    <mergeCell ref="A731:B731"/>
    <mergeCell ref="A732:B732"/>
    <mergeCell ref="A733:B733"/>
    <mergeCell ref="A734:B734"/>
    <mergeCell ref="A735:B735"/>
    <mergeCell ref="A724:B724"/>
    <mergeCell ref="A725:B725"/>
    <mergeCell ref="A726:B726"/>
    <mergeCell ref="A727:B727"/>
    <mergeCell ref="A728:B728"/>
    <mergeCell ref="A729:B729"/>
    <mergeCell ref="A718:B718"/>
    <mergeCell ref="A719:B719"/>
    <mergeCell ref="A720:B720"/>
    <mergeCell ref="A721:B721"/>
    <mergeCell ref="A722:B722"/>
    <mergeCell ref="A723:B723"/>
    <mergeCell ref="A712:B712"/>
    <mergeCell ref="A713:B713"/>
    <mergeCell ref="A714:B714"/>
    <mergeCell ref="A715:B715"/>
    <mergeCell ref="A716:B716"/>
    <mergeCell ref="A717:B717"/>
    <mergeCell ref="A706:B706"/>
    <mergeCell ref="A707:B707"/>
    <mergeCell ref="A708:B708"/>
    <mergeCell ref="A709:B709"/>
    <mergeCell ref="A710:B710"/>
    <mergeCell ref="A711:B711"/>
    <mergeCell ref="A700:B700"/>
    <mergeCell ref="A701:B701"/>
    <mergeCell ref="A702:B702"/>
    <mergeCell ref="A703:B703"/>
    <mergeCell ref="A704:B704"/>
    <mergeCell ref="A705:B705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682:B682"/>
    <mergeCell ref="A683:B683"/>
    <mergeCell ref="A684:B684"/>
    <mergeCell ref="A685:B685"/>
    <mergeCell ref="A686:B686"/>
    <mergeCell ref="A687:B687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B673"/>
    <mergeCell ref="A674:B674"/>
    <mergeCell ref="A675:B675"/>
    <mergeCell ref="A664:B664"/>
    <mergeCell ref="A665:B665"/>
    <mergeCell ref="A666:B666"/>
    <mergeCell ref="A667:B667"/>
    <mergeCell ref="A668:B668"/>
    <mergeCell ref="A669:B669"/>
    <mergeCell ref="A658:B658"/>
    <mergeCell ref="A659:B659"/>
    <mergeCell ref="A660:B660"/>
    <mergeCell ref="A661:B661"/>
    <mergeCell ref="A662:B662"/>
    <mergeCell ref="A663:B663"/>
    <mergeCell ref="A652:B652"/>
    <mergeCell ref="A653:B653"/>
    <mergeCell ref="A654:B654"/>
    <mergeCell ref="A655:B655"/>
    <mergeCell ref="A656:B656"/>
    <mergeCell ref="A657:B657"/>
    <mergeCell ref="A646:B646"/>
    <mergeCell ref="A647:B647"/>
    <mergeCell ref="A648:B648"/>
    <mergeCell ref="A649:B649"/>
    <mergeCell ref="A650:B650"/>
    <mergeCell ref="A651:B651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22:B622"/>
    <mergeCell ref="A623:B623"/>
    <mergeCell ref="A624:B624"/>
    <mergeCell ref="A625:B625"/>
    <mergeCell ref="A626:B626"/>
    <mergeCell ref="A627:B627"/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17:B17"/>
    <mergeCell ref="A9:B9"/>
    <mergeCell ref="A14:B14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1:B2"/>
    <mergeCell ref="A4:B4"/>
    <mergeCell ref="A5:B5"/>
    <mergeCell ref="A6:B6"/>
    <mergeCell ref="A7:B7"/>
    <mergeCell ref="A8:B8"/>
    <mergeCell ref="A28:B28"/>
    <mergeCell ref="A29:B29"/>
    <mergeCell ref="A30:B30"/>
    <mergeCell ref="A31:B31"/>
    <mergeCell ref="A32:B32"/>
    <mergeCell ref="A12:B13"/>
    <mergeCell ref="A33:B33"/>
    <mergeCell ref="A22:B22"/>
    <mergeCell ref="A23:B23"/>
    <mergeCell ref="A24:B24"/>
    <mergeCell ref="A25:B25"/>
    <mergeCell ref="A26:B26"/>
    <mergeCell ref="A27:B27"/>
    <mergeCell ref="A15:B15"/>
    <mergeCell ref="A16:B16"/>
    <mergeCell ref="A20:B20"/>
    <mergeCell ref="A21:B21"/>
  </mergeCells>
  <hyperlinks>
    <hyperlink ref="A1:B2" location="MENU!A1" display="DECLARACION ANUAL PERSONAS MORALES" xr:uid="{4760DF8F-5007-4780-9E8B-D4AB5335FC00}"/>
    <hyperlink ref="B3" location="'ISR OTRAS'!A1" display="►" xr:uid="{DF52CE02-DF76-45E6-B8B8-73812F92BABB}"/>
    <hyperlink ref="A3" location="'ISR INTERESES'!A1" display="◄" xr:uid="{142A2E61-87FB-4BAE-9B37-56C4A78087CD}"/>
    <hyperlink ref="A5" location="'DATOS DE LA EMPRESA'!A1" display="Datos de la empresa" xr:uid="{0DF361A9-7575-43BE-99ED-5711ACE6ECA2}"/>
    <hyperlink ref="A4" location="'DATOS DE LA EMPRESA'!A1" display="Datos de la empresa" xr:uid="{0393E574-D675-47D1-9602-DCCD17BD168D}"/>
    <hyperlink ref="A4:B4" location="CONTACTO!A1" display="&gt; CONTACTO" xr:uid="{539A3A24-59D9-4988-98E3-83342BB00970}"/>
    <hyperlink ref="A6:B6" location="'ISR PM'!A1" display="ISR PERSONAS MORALES" xr:uid="{F269C054-549D-417D-9D71-471F14CF2672}"/>
    <hyperlink ref="A7:B7" location="IVA!A1" display="IMPUESTO AL VALOR AGREGADO" xr:uid="{46EABF3F-5389-4CED-91A5-ACFAE4EEDCCE}"/>
    <hyperlink ref="A8:B8" location="'ISR SALARIOS'!A1" display="ISR RETENCION SALARIOS" xr:uid="{70E57F29-E4A1-4EF0-8C01-E31DCBB126C1}"/>
    <hyperlink ref="A9:B9" location="'ISR ASIMILADOS'!A1" display="ISR RETENCION ASIMILADOS" xr:uid="{A256616A-959E-4C5C-ACC4-31837E74A446}"/>
    <hyperlink ref="A10:B11" location="'ISR HONORARIOS'!A1" display="ISR RETENCION SERVICIOS PROFISIONALES" xr:uid="{EADAF077-1E92-4A21-B055-4E18186EACBE}"/>
    <hyperlink ref="A12:B13" location="'ISR ARRENDAMIENTO'!A1" display="ISR RETENCIONES ARRENDAMIENTO DE INMUEBLES" xr:uid="{A13C73B6-A7F7-4F39-8DEF-2400636797A5}"/>
    <hyperlink ref="A14:B14" location="'IVA RETENCIONES'!A1" display="IVA RETENCIONES" xr:uid="{0A63272D-4413-4A42-9AF8-4F93A4C2981D}"/>
    <hyperlink ref="A15:B15" location="'ISR INTERESES'!A1" display="ISR RETENCION POR INTERESES" xr:uid="{D829AE5E-4CED-4C9E-91B9-58E277E27161}"/>
    <hyperlink ref="A16:B16" location="'ISR DIVIDENDOS'!A1" display="ISR POR DIVIDENDOS" xr:uid="{89FBE4DA-D0A8-4356-8315-63A40E3CA130}"/>
    <hyperlink ref="A17:B17" location="'ISR OTRAS'!A1" display="ISR OTRAS RETENCIONES" xr:uid="{AF789F3F-EDF2-4AA6-83BB-A104D1A656AD}"/>
    <hyperlink ref="A18:B19" location="'ISR EXTRANJEROS'!A1" display="ISR RETENCION POR PAGOS AL EXTRANJERO" xr:uid="{1D7FC0D3-FE23-4779-AAE1-E27A2BB946C4}"/>
    <hyperlink ref="A20:B20" location="'ISR RET DIVIDENDOS'!A1" display="ISR RETENCIONES POR DIVIDENDOS" xr:uid="{508E88F1-0394-4F12-9433-5928B422764E}"/>
    <hyperlink ref="A21:B21" location="Hoja1!A1" display="&gt; HOJA DE TRABAJO 1" xr:uid="{F8A0906D-1A2D-4C7B-97D7-B0C5B875EF45}"/>
    <hyperlink ref="A22:B22" location="Hoja2!A1" display="&gt; HOJA DE TRABAJO 2" xr:uid="{12C67EB7-1A81-422F-9D8B-69083DE3CB4B}"/>
    <hyperlink ref="A23:B23" location="Hoja3!A1" display="&gt; HOJA DE TRABAJO 3" xr:uid="{0E7F9A96-49FE-438D-8E1C-6920279454B4}"/>
    <hyperlink ref="A24:B24" location="Hoja4!A1" display="&gt; HOJA DE TRABAJO 4" xr:uid="{252E3952-19A3-41DE-AE4F-BBB87AAC5E9E}"/>
    <hyperlink ref="A25:B25" location="Hoja5!A1" display="&gt; HOJA DE TRABAJO 5" xr:uid="{0D2D5CD9-BACF-4BA1-8041-85E0846C6242}"/>
  </hyperlinks>
  <pageMargins left="0.70866141732283472" right="0.70866141732283472" top="0.74803149606299213" bottom="0.74803149606299213" header="0.31496062992125984" footer="0.31496062992125984"/>
  <pageSetup scale="47" fitToHeight="100" orientation="landscape" blackAndWhite="1" horizontalDpi="300" verticalDpi="300" r:id="rId1"/>
  <headerFooter>
    <oddHeader>&amp;R&amp;"Calibri"&amp;10 Publica&amp;1#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07B3C-7630-4A05-9671-8A7FFF010660}">
  <sheetPr>
    <pageSetUpPr fitToPage="1"/>
  </sheetPr>
  <dimension ref="A1:T2055"/>
  <sheetViews>
    <sheetView zoomScaleNormal="100" workbookViewId="0">
      <pane xSplit="5" ySplit="5" topLeftCell="F6" activePane="bottomRight" state="frozen"/>
      <selection sqref="A1:B2"/>
      <selection pane="topRight" sqref="A1:B2"/>
      <selection pane="bottomLeft" sqref="A1:B2"/>
      <selection pane="bottomRight" sqref="A1:B2"/>
    </sheetView>
  </sheetViews>
  <sheetFormatPr baseColWidth="10" defaultColWidth="11.42578125" defaultRowHeight="19.899999999999999" customHeight="1" x14ac:dyDescent="0.25"/>
  <cols>
    <col min="1" max="2" width="13.28515625" style="32" customWidth="1"/>
    <col min="3" max="3" width="3.7109375" style="19" customWidth="1"/>
    <col min="4" max="4" width="4.85546875" style="57" customWidth="1"/>
    <col min="5" max="5" width="53.5703125" style="19" customWidth="1"/>
    <col min="6" max="6" width="15.7109375" style="36" customWidth="1"/>
    <col min="7" max="18" width="15.7109375" style="19" customWidth="1"/>
    <col min="19" max="19" width="7.5703125" style="19" customWidth="1"/>
    <col min="20" max="20" width="16.5703125" style="35" hidden="1" customWidth="1"/>
    <col min="21" max="16384" width="11.42578125" style="19"/>
  </cols>
  <sheetData>
    <row r="1" spans="1:20" ht="19.899999999999999" customHeight="1" x14ac:dyDescent="0.25">
      <c r="A1" s="110" t="s">
        <v>133</v>
      </c>
      <c r="B1" s="111"/>
      <c r="D1" s="33" t="str">
        <f>'DATOS DE LA EMPRESA'!H6</f>
        <v>EMPRESA SA DE CV</v>
      </c>
      <c r="F1" s="19"/>
      <c r="T1" s="34"/>
    </row>
    <row r="2" spans="1:20" ht="19.899999999999999" customHeight="1" x14ac:dyDescent="0.25">
      <c r="A2" s="112"/>
      <c r="B2" s="113"/>
      <c r="D2" s="33" t="str">
        <f>"PAGOS PROVISIONALES Y DEFINITIVOS "&amp;'DATOS DE LA EMPRESA'!H12</f>
        <v>PAGOS PROVISIONALES Y DEFINITIVOS 2019</v>
      </c>
      <c r="F2" s="19"/>
    </row>
    <row r="3" spans="1:20" ht="19.899999999999999" customHeight="1" x14ac:dyDescent="0.25">
      <c r="A3" s="31" t="s">
        <v>84</v>
      </c>
      <c r="B3" s="31" t="s">
        <v>85</v>
      </c>
      <c r="D3" s="33"/>
      <c r="F3" s="19"/>
    </row>
    <row r="4" spans="1:20" ht="19.899999999999999" customHeight="1" x14ac:dyDescent="0.25">
      <c r="A4" s="115" t="s">
        <v>130</v>
      </c>
      <c r="B4" s="116"/>
      <c r="D4" s="33" t="s">
        <v>198</v>
      </c>
      <c r="E4" s="58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38"/>
    </row>
    <row r="5" spans="1:20" ht="19.899999999999999" customHeight="1" x14ac:dyDescent="0.25">
      <c r="A5" s="117" t="s">
        <v>129</v>
      </c>
      <c r="B5" s="118"/>
      <c r="D5" s="39"/>
      <c r="E5" s="40" t="s">
        <v>24</v>
      </c>
      <c r="F5" s="40" t="s">
        <v>20</v>
      </c>
      <c r="G5" s="40" t="s">
        <v>21</v>
      </c>
      <c r="H5" s="40" t="s">
        <v>22</v>
      </c>
      <c r="I5" s="40" t="s">
        <v>23</v>
      </c>
      <c r="J5" s="40" t="s">
        <v>1</v>
      </c>
      <c r="K5" s="40" t="s">
        <v>2</v>
      </c>
      <c r="L5" s="40" t="s">
        <v>3</v>
      </c>
      <c r="M5" s="40" t="s">
        <v>4</v>
      </c>
      <c r="N5" s="40" t="s">
        <v>5</v>
      </c>
      <c r="O5" s="40" t="s">
        <v>6</v>
      </c>
      <c r="P5" s="40" t="s">
        <v>7</v>
      </c>
      <c r="Q5" s="40" t="s">
        <v>8</v>
      </c>
      <c r="R5" s="41" t="s">
        <v>0</v>
      </c>
      <c r="T5" s="38"/>
    </row>
    <row r="6" spans="1:20" ht="19.899999999999999" customHeight="1" x14ac:dyDescent="0.25">
      <c r="A6" s="119" t="s">
        <v>201</v>
      </c>
      <c r="B6" s="120"/>
      <c r="D6" s="43"/>
      <c r="E6" s="49" t="s">
        <v>192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45">
        <f>SUM(F6:Q6)</f>
        <v>0</v>
      </c>
      <c r="T6" s="38"/>
    </row>
    <row r="7" spans="1:20" ht="19.899999999999999" customHeight="1" x14ac:dyDescent="0.25">
      <c r="A7" s="119" t="s">
        <v>202</v>
      </c>
      <c r="B7" s="120"/>
      <c r="D7" s="43" t="s">
        <v>15</v>
      </c>
      <c r="E7" s="49" t="s">
        <v>62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45">
        <f t="shared" ref="R7:R19" si="0">SUM(F7:Q7)</f>
        <v>0</v>
      </c>
      <c r="T7" s="46">
        <v>27491</v>
      </c>
    </row>
    <row r="8" spans="1:20" ht="19.899999999999999" customHeight="1" x14ac:dyDescent="0.25">
      <c r="A8" s="119" t="s">
        <v>203</v>
      </c>
      <c r="B8" s="120"/>
      <c r="D8" s="43" t="s">
        <v>15</v>
      </c>
      <c r="E8" s="49" t="s">
        <v>63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45">
        <f t="shared" si="0"/>
        <v>0</v>
      </c>
      <c r="T8" s="46">
        <v>0</v>
      </c>
    </row>
    <row r="9" spans="1:20" ht="19.899999999999999" customHeight="1" x14ac:dyDescent="0.25">
      <c r="A9" s="119" t="s">
        <v>204</v>
      </c>
      <c r="B9" s="120"/>
      <c r="D9" s="43" t="s">
        <v>15</v>
      </c>
      <c r="E9" s="49" t="s">
        <v>64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45">
        <f t="shared" si="0"/>
        <v>0</v>
      </c>
      <c r="T9" s="46">
        <v>0</v>
      </c>
    </row>
    <row r="10" spans="1:20" ht="19.899999999999999" customHeight="1" x14ac:dyDescent="0.25">
      <c r="A10" s="106" t="s">
        <v>205</v>
      </c>
      <c r="B10" s="107"/>
      <c r="D10" s="43" t="s">
        <v>17</v>
      </c>
      <c r="E10" s="47" t="s">
        <v>65</v>
      </c>
      <c r="F10" s="76">
        <f>IF('DATOS DE LA EMPRESA'!$M$12="ACTIVADO",(ROUND(SUM(F6:F9),0)),0)</f>
        <v>0</v>
      </c>
      <c r="G10" s="76">
        <f>IF('DATOS DE LA EMPRESA'!$M$12="ACTIVADO",(ROUND(SUM(G6:G9),0)),0)</f>
        <v>0</v>
      </c>
      <c r="H10" s="76">
        <f>IF('DATOS DE LA EMPRESA'!$M$12="ACTIVADO",(ROUND(SUM(H6:H9),0)),0)</f>
        <v>0</v>
      </c>
      <c r="I10" s="76">
        <f>IF('DATOS DE LA EMPRESA'!$M$12="ACTIVADO",(ROUND(SUM(I6:I9),0)),0)</f>
        <v>0</v>
      </c>
      <c r="J10" s="76">
        <f>IF('DATOS DE LA EMPRESA'!$M$12="ACTIVADO",(ROUND(SUM(J6:J9),0)),0)</f>
        <v>0</v>
      </c>
      <c r="K10" s="76">
        <f>IF('DATOS DE LA EMPRESA'!$M$12="ACTIVADO",(ROUND(SUM(K6:K9),0)),0)</f>
        <v>0</v>
      </c>
      <c r="L10" s="76">
        <f>IF('DATOS DE LA EMPRESA'!$M$12="ACTIVADO",(ROUND(SUM(L6:L9),0)),0)</f>
        <v>0</v>
      </c>
      <c r="M10" s="76">
        <f>IF('DATOS DE LA EMPRESA'!$M$12="ACTIVADO",(ROUND(SUM(M6:M9),0)),0)</f>
        <v>0</v>
      </c>
      <c r="N10" s="76">
        <f>IF('DATOS DE LA EMPRESA'!$M$12="ACTIVADO",(ROUND(SUM(N6:N9),0)),0)</f>
        <v>0</v>
      </c>
      <c r="O10" s="76">
        <f>IF('DATOS DE LA EMPRESA'!$M$12="ACTIVADO",(ROUND(SUM(O6:O9),0)),0)</f>
        <v>0</v>
      </c>
      <c r="P10" s="76">
        <f>IF('DATOS DE LA EMPRESA'!$M$12="ACTIVADO",(ROUND(SUM(P6:P9),0)),0)</f>
        <v>0</v>
      </c>
      <c r="Q10" s="76">
        <f>IF('DATOS DE LA EMPRESA'!$M$12="ACTIVADO",(ROUND(SUM(Q6:Q9),0)),0)</f>
        <v>0</v>
      </c>
      <c r="R10" s="45">
        <f t="shared" si="0"/>
        <v>0</v>
      </c>
      <c r="T10" s="46">
        <v>0</v>
      </c>
    </row>
    <row r="11" spans="1:20" ht="19.899999999999999" customHeight="1" x14ac:dyDescent="0.25">
      <c r="A11" s="108"/>
      <c r="B11" s="109"/>
      <c r="D11" s="43" t="s">
        <v>15</v>
      </c>
      <c r="E11" s="49" t="s">
        <v>12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5">
        <f t="shared" si="0"/>
        <v>0</v>
      </c>
      <c r="T11" s="77">
        <v>27491</v>
      </c>
    </row>
    <row r="12" spans="1:20" ht="19.899999999999999" customHeight="1" x14ac:dyDescent="0.25">
      <c r="A12" s="106" t="s">
        <v>206</v>
      </c>
      <c r="B12" s="107"/>
      <c r="D12" s="43" t="s">
        <v>15</v>
      </c>
      <c r="E12" s="49" t="s">
        <v>74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45">
        <f t="shared" si="0"/>
        <v>0</v>
      </c>
      <c r="T12" s="46">
        <v>0</v>
      </c>
    </row>
    <row r="13" spans="1:20" ht="19.899999999999999" customHeight="1" x14ac:dyDescent="0.25">
      <c r="A13" s="108"/>
      <c r="B13" s="109"/>
      <c r="D13" s="43" t="s">
        <v>15</v>
      </c>
      <c r="E13" s="49" t="s">
        <v>59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45">
        <f t="shared" si="0"/>
        <v>0</v>
      </c>
      <c r="T13" s="46">
        <v>0</v>
      </c>
    </row>
    <row r="14" spans="1:20" ht="19.899999999999999" customHeight="1" x14ac:dyDescent="0.25">
      <c r="A14" s="91" t="s">
        <v>207</v>
      </c>
      <c r="B14" s="91"/>
      <c r="D14" s="43" t="s">
        <v>15</v>
      </c>
      <c r="E14" s="49" t="s">
        <v>33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45">
        <f t="shared" si="0"/>
        <v>0</v>
      </c>
      <c r="T14" s="46">
        <v>0</v>
      </c>
    </row>
    <row r="15" spans="1:20" ht="19.899999999999999" customHeight="1" x14ac:dyDescent="0.25">
      <c r="A15" s="91" t="s">
        <v>208</v>
      </c>
      <c r="B15" s="91"/>
      <c r="D15" s="43" t="s">
        <v>15</v>
      </c>
      <c r="E15" s="49" t="s">
        <v>73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45">
        <f t="shared" si="0"/>
        <v>0</v>
      </c>
      <c r="T15" s="46">
        <v>27491</v>
      </c>
    </row>
    <row r="16" spans="1:20" ht="19.899999999999999" customHeight="1" x14ac:dyDescent="0.25">
      <c r="A16" s="91" t="s">
        <v>209</v>
      </c>
      <c r="B16" s="91"/>
      <c r="D16" s="43" t="s">
        <v>15</v>
      </c>
      <c r="E16" s="49" t="s">
        <v>75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45">
        <f t="shared" si="0"/>
        <v>0</v>
      </c>
      <c r="T16" s="46">
        <v>0</v>
      </c>
    </row>
    <row r="17" spans="1:20" ht="19.899999999999999" customHeight="1" x14ac:dyDescent="0.25">
      <c r="A17" s="91" t="s">
        <v>210</v>
      </c>
      <c r="B17" s="91"/>
      <c r="D17" s="43" t="s">
        <v>15</v>
      </c>
      <c r="E17" s="49" t="s">
        <v>69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45">
        <f t="shared" si="0"/>
        <v>0</v>
      </c>
      <c r="T17" s="46">
        <v>0</v>
      </c>
    </row>
    <row r="18" spans="1:20" ht="19.899999999999999" customHeight="1" x14ac:dyDescent="0.25">
      <c r="A18" s="127" t="s">
        <v>211</v>
      </c>
      <c r="B18" s="128"/>
      <c r="D18" s="43" t="s">
        <v>15</v>
      </c>
      <c r="E18" s="49" t="s">
        <v>189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45">
        <f t="shared" si="0"/>
        <v>0</v>
      </c>
      <c r="T18" s="46">
        <v>0</v>
      </c>
    </row>
    <row r="19" spans="1:20" ht="19.899999999999999" customHeight="1" x14ac:dyDescent="0.25">
      <c r="A19" s="129"/>
      <c r="B19" s="130"/>
      <c r="D19" s="43" t="s">
        <v>15</v>
      </c>
      <c r="E19" s="49" t="s">
        <v>76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45">
        <f t="shared" si="0"/>
        <v>0</v>
      </c>
      <c r="T19" s="46">
        <v>0</v>
      </c>
    </row>
    <row r="20" spans="1:20" ht="19.899999999999999" customHeight="1" x14ac:dyDescent="0.25">
      <c r="A20" s="91" t="s">
        <v>212</v>
      </c>
      <c r="B20" s="91"/>
      <c r="D20" s="43" t="s">
        <v>17</v>
      </c>
      <c r="E20" s="47" t="s">
        <v>72</v>
      </c>
      <c r="F20" s="78">
        <f>ROUND(SUM(F11:F19),0)</f>
        <v>0</v>
      </c>
      <c r="G20" s="78">
        <f t="shared" ref="G20:Q20" si="1">ROUND(SUM(G11:G19),0)</f>
        <v>0</v>
      </c>
      <c r="H20" s="78">
        <f t="shared" si="1"/>
        <v>0</v>
      </c>
      <c r="I20" s="78">
        <f t="shared" si="1"/>
        <v>0</v>
      </c>
      <c r="J20" s="78">
        <f t="shared" si="1"/>
        <v>0</v>
      </c>
      <c r="K20" s="78">
        <f t="shared" si="1"/>
        <v>0</v>
      </c>
      <c r="L20" s="78">
        <f t="shared" si="1"/>
        <v>0</v>
      </c>
      <c r="M20" s="78">
        <f t="shared" si="1"/>
        <v>0</v>
      </c>
      <c r="N20" s="78">
        <f t="shared" si="1"/>
        <v>0</v>
      </c>
      <c r="O20" s="78">
        <f t="shared" si="1"/>
        <v>0</v>
      </c>
      <c r="P20" s="78">
        <f t="shared" si="1"/>
        <v>0</v>
      </c>
      <c r="Q20" s="78">
        <f t="shared" si="1"/>
        <v>0</v>
      </c>
      <c r="R20" s="78">
        <f>SUM(F20:Q20)</f>
        <v>0</v>
      </c>
      <c r="T20" s="46">
        <v>0</v>
      </c>
    </row>
    <row r="21" spans="1:20" ht="19.899999999999999" customHeight="1" thickBot="1" x14ac:dyDescent="0.3">
      <c r="A21" s="91" t="s">
        <v>218</v>
      </c>
      <c r="B21" s="91"/>
      <c r="D21" s="43" t="s">
        <v>17</v>
      </c>
      <c r="E21" s="47" t="s">
        <v>60</v>
      </c>
      <c r="F21" s="55">
        <f>IF(F10-F20&lt;0,0,F10-F20)</f>
        <v>0</v>
      </c>
      <c r="G21" s="55">
        <f t="shared" ref="G21:Q21" si="2">IF(G10-G20&lt;0,0,G10-G20)</f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55">
        <f t="shared" si="2"/>
        <v>0</v>
      </c>
      <c r="O21" s="55">
        <f t="shared" si="2"/>
        <v>0</v>
      </c>
      <c r="P21" s="55">
        <f t="shared" si="2"/>
        <v>0</v>
      </c>
      <c r="Q21" s="55">
        <f t="shared" si="2"/>
        <v>0</v>
      </c>
      <c r="R21" s="55">
        <f>SUM(F21:Q21)</f>
        <v>0</v>
      </c>
      <c r="T21" s="79">
        <v>27491</v>
      </c>
    </row>
    <row r="22" spans="1:20" ht="19.899999999999999" customHeight="1" thickTop="1" x14ac:dyDescent="0.25">
      <c r="A22" s="91" t="s">
        <v>219</v>
      </c>
      <c r="B22" s="91"/>
    </row>
    <row r="23" spans="1:20" ht="19.899999999999999" customHeight="1" x14ac:dyDescent="0.25">
      <c r="A23" s="91" t="s">
        <v>220</v>
      </c>
      <c r="B23" s="91"/>
    </row>
    <row r="24" spans="1:20" ht="19.899999999999999" customHeight="1" x14ac:dyDescent="0.25">
      <c r="A24" s="91" t="s">
        <v>221</v>
      </c>
      <c r="B24" s="91"/>
    </row>
    <row r="25" spans="1:20" ht="19.899999999999999" customHeight="1" x14ac:dyDescent="0.25">
      <c r="A25" s="91" t="s">
        <v>222</v>
      </c>
      <c r="B25" s="91"/>
    </row>
    <row r="26" spans="1:20" ht="19.899999999999999" customHeight="1" x14ac:dyDescent="0.25">
      <c r="A26" s="91"/>
      <c r="B26" s="91"/>
    </row>
    <row r="27" spans="1:20" ht="19.899999999999999" customHeight="1" x14ac:dyDescent="0.25">
      <c r="A27" s="91"/>
      <c r="B27" s="91"/>
    </row>
    <row r="28" spans="1:20" ht="19.899999999999999" customHeight="1" x14ac:dyDescent="0.25">
      <c r="A28" s="91"/>
      <c r="B28" s="91"/>
    </row>
    <row r="29" spans="1:20" ht="19.899999999999999" customHeight="1" x14ac:dyDescent="0.25">
      <c r="A29" s="91"/>
      <c r="B29" s="91"/>
    </row>
    <row r="30" spans="1:20" ht="19.899999999999999" customHeight="1" x14ac:dyDescent="0.25">
      <c r="A30" s="91"/>
      <c r="B30" s="91"/>
    </row>
    <row r="31" spans="1:20" ht="19.899999999999999" customHeight="1" x14ac:dyDescent="0.25">
      <c r="A31" s="91"/>
      <c r="B31" s="91"/>
    </row>
    <row r="32" spans="1:20" ht="19.899999999999999" customHeight="1" x14ac:dyDescent="0.25">
      <c r="A32" s="91"/>
      <c r="B32" s="91"/>
    </row>
    <row r="33" spans="1:2" ht="19.899999999999999" customHeight="1" x14ac:dyDescent="0.25">
      <c r="A33" s="91"/>
      <c r="B33" s="91"/>
    </row>
    <row r="34" spans="1:2" ht="19.899999999999999" customHeight="1" x14ac:dyDescent="0.25">
      <c r="A34" s="91"/>
      <c r="B34" s="91"/>
    </row>
    <row r="35" spans="1:2" ht="19.899999999999999" customHeight="1" x14ac:dyDescent="0.25">
      <c r="A35" s="91"/>
      <c r="B35" s="91"/>
    </row>
    <row r="36" spans="1:2" ht="19.899999999999999" customHeight="1" x14ac:dyDescent="0.25">
      <c r="A36" s="91"/>
      <c r="B36" s="91"/>
    </row>
    <row r="37" spans="1:2" ht="19.899999999999999" customHeight="1" x14ac:dyDescent="0.25">
      <c r="A37" s="91"/>
      <c r="B37" s="91"/>
    </row>
    <row r="38" spans="1:2" ht="19.899999999999999" customHeight="1" x14ac:dyDescent="0.25">
      <c r="A38" s="91"/>
      <c r="B38" s="91"/>
    </row>
    <row r="39" spans="1:2" ht="19.899999999999999" customHeight="1" x14ac:dyDescent="0.25">
      <c r="A39" s="91"/>
      <c r="B39" s="91"/>
    </row>
    <row r="40" spans="1:2" ht="19.899999999999999" customHeight="1" x14ac:dyDescent="0.25">
      <c r="A40" s="91"/>
      <c r="B40" s="91"/>
    </row>
    <row r="41" spans="1:2" ht="19.899999999999999" customHeight="1" x14ac:dyDescent="0.25">
      <c r="A41" s="91"/>
      <c r="B41" s="91"/>
    </row>
    <row r="42" spans="1:2" ht="19.899999999999999" customHeight="1" x14ac:dyDescent="0.25">
      <c r="A42" s="91"/>
      <c r="B42" s="91"/>
    </row>
    <row r="43" spans="1:2" ht="19.899999999999999" customHeight="1" x14ac:dyDescent="0.25">
      <c r="A43" s="91"/>
      <c r="B43" s="91"/>
    </row>
    <row r="44" spans="1:2" ht="19.899999999999999" customHeight="1" x14ac:dyDescent="0.25">
      <c r="A44" s="91"/>
      <c r="B44" s="91"/>
    </row>
    <row r="45" spans="1:2" ht="19.899999999999999" customHeight="1" x14ac:dyDescent="0.25">
      <c r="A45" s="91"/>
      <c r="B45" s="91"/>
    </row>
    <row r="46" spans="1:2" ht="19.899999999999999" customHeight="1" x14ac:dyDescent="0.25">
      <c r="A46" s="91"/>
      <c r="B46" s="91"/>
    </row>
    <row r="47" spans="1:2" ht="19.899999999999999" customHeight="1" x14ac:dyDescent="0.25">
      <c r="A47" s="91"/>
      <c r="B47" s="91"/>
    </row>
    <row r="48" spans="1:2" ht="19.899999999999999" customHeight="1" x14ac:dyDescent="0.25">
      <c r="A48" s="91"/>
      <c r="B48" s="91"/>
    </row>
    <row r="49" spans="1:2" ht="19.899999999999999" customHeight="1" x14ac:dyDescent="0.25">
      <c r="A49" s="91"/>
      <c r="B49" s="91"/>
    </row>
    <row r="50" spans="1:2" ht="19.899999999999999" customHeight="1" x14ac:dyDescent="0.25">
      <c r="A50" s="91"/>
      <c r="B50" s="91"/>
    </row>
    <row r="51" spans="1:2" ht="19.899999999999999" customHeight="1" x14ac:dyDescent="0.25">
      <c r="A51" s="91"/>
      <c r="B51" s="91"/>
    </row>
    <row r="52" spans="1:2" ht="19.899999999999999" customHeight="1" x14ac:dyDescent="0.25">
      <c r="A52" s="91"/>
      <c r="B52" s="91"/>
    </row>
    <row r="53" spans="1:2" ht="19.899999999999999" customHeight="1" x14ac:dyDescent="0.25">
      <c r="A53" s="91"/>
      <c r="B53" s="91"/>
    </row>
    <row r="54" spans="1:2" ht="19.899999999999999" customHeight="1" x14ac:dyDescent="0.25">
      <c r="A54" s="91"/>
      <c r="B54" s="91"/>
    </row>
    <row r="55" spans="1:2" ht="19.899999999999999" customHeight="1" x14ac:dyDescent="0.25">
      <c r="A55" s="91"/>
      <c r="B55" s="91"/>
    </row>
    <row r="56" spans="1:2" ht="19.899999999999999" customHeight="1" x14ac:dyDescent="0.25">
      <c r="A56" s="91"/>
      <c r="B56" s="91"/>
    </row>
    <row r="57" spans="1:2" ht="19.899999999999999" customHeight="1" x14ac:dyDescent="0.25">
      <c r="A57" s="91"/>
      <c r="B57" s="91"/>
    </row>
    <row r="58" spans="1:2" ht="19.899999999999999" customHeight="1" x14ac:dyDescent="0.25">
      <c r="A58" s="91"/>
      <c r="B58" s="91"/>
    </row>
    <row r="59" spans="1:2" ht="19.899999999999999" customHeight="1" x14ac:dyDescent="0.25">
      <c r="A59" s="91"/>
      <c r="B59" s="91"/>
    </row>
    <row r="60" spans="1:2" ht="19.899999999999999" customHeight="1" x14ac:dyDescent="0.25">
      <c r="A60" s="91"/>
      <c r="B60" s="91"/>
    </row>
    <row r="61" spans="1:2" ht="19.899999999999999" customHeight="1" x14ac:dyDescent="0.25">
      <c r="A61" s="91"/>
      <c r="B61" s="91"/>
    </row>
    <row r="62" spans="1:2" ht="19.899999999999999" customHeight="1" x14ac:dyDescent="0.25">
      <c r="A62" s="91"/>
      <c r="B62" s="91"/>
    </row>
    <row r="63" spans="1:2" ht="19.899999999999999" customHeight="1" x14ac:dyDescent="0.25">
      <c r="A63" s="91"/>
      <c r="B63" s="91"/>
    </row>
    <row r="64" spans="1:2" ht="19.899999999999999" customHeight="1" x14ac:dyDescent="0.25">
      <c r="A64" s="91"/>
      <c r="B64" s="91"/>
    </row>
    <row r="65" spans="1:2" ht="19.899999999999999" customHeight="1" x14ac:dyDescent="0.25">
      <c r="A65" s="91"/>
      <c r="B65" s="91"/>
    </row>
    <row r="66" spans="1:2" ht="19.899999999999999" customHeight="1" x14ac:dyDescent="0.25">
      <c r="A66" s="91"/>
      <c r="B66" s="91"/>
    </row>
    <row r="67" spans="1:2" ht="19.899999999999999" customHeight="1" x14ac:dyDescent="0.25">
      <c r="A67" s="91"/>
      <c r="B67" s="91"/>
    </row>
    <row r="68" spans="1:2" ht="19.899999999999999" customHeight="1" x14ac:dyDescent="0.25">
      <c r="A68" s="91"/>
      <c r="B68" s="91"/>
    </row>
    <row r="69" spans="1:2" ht="19.899999999999999" customHeight="1" x14ac:dyDescent="0.25">
      <c r="A69" s="91"/>
      <c r="B69" s="91"/>
    </row>
    <row r="70" spans="1:2" ht="19.899999999999999" customHeight="1" x14ac:dyDescent="0.25">
      <c r="A70" s="91"/>
      <c r="B70" s="91"/>
    </row>
    <row r="71" spans="1:2" ht="19.899999999999999" customHeight="1" x14ac:dyDescent="0.25">
      <c r="A71" s="91"/>
      <c r="B71" s="91"/>
    </row>
    <row r="72" spans="1:2" ht="19.899999999999999" customHeight="1" x14ac:dyDescent="0.25">
      <c r="A72" s="91"/>
      <c r="B72" s="91"/>
    </row>
    <row r="73" spans="1:2" ht="19.899999999999999" customHeight="1" x14ac:dyDescent="0.25">
      <c r="A73" s="91"/>
      <c r="B73" s="91"/>
    </row>
    <row r="74" spans="1:2" ht="19.899999999999999" customHeight="1" x14ac:dyDescent="0.25">
      <c r="A74" s="91"/>
      <c r="B74" s="91"/>
    </row>
    <row r="75" spans="1:2" ht="19.899999999999999" customHeight="1" x14ac:dyDescent="0.25">
      <c r="A75" s="91"/>
      <c r="B75" s="91"/>
    </row>
    <row r="76" spans="1:2" ht="19.899999999999999" customHeight="1" x14ac:dyDescent="0.25">
      <c r="A76" s="91"/>
      <c r="B76" s="91"/>
    </row>
    <row r="77" spans="1:2" ht="19.899999999999999" customHeight="1" x14ac:dyDescent="0.25">
      <c r="A77" s="91"/>
      <c r="B77" s="91"/>
    </row>
    <row r="78" spans="1:2" ht="19.899999999999999" customHeight="1" x14ac:dyDescent="0.25">
      <c r="A78" s="91"/>
      <c r="B78" s="91"/>
    </row>
    <row r="79" spans="1:2" ht="19.899999999999999" customHeight="1" x14ac:dyDescent="0.25">
      <c r="A79" s="91"/>
      <c r="B79" s="91"/>
    </row>
    <row r="80" spans="1:2" ht="19.899999999999999" customHeight="1" x14ac:dyDescent="0.25">
      <c r="A80" s="91"/>
      <c r="B80" s="91"/>
    </row>
    <row r="81" spans="1:2" ht="19.899999999999999" customHeight="1" x14ac:dyDescent="0.25">
      <c r="A81" s="91"/>
      <c r="B81" s="91"/>
    </row>
    <row r="82" spans="1:2" ht="19.899999999999999" customHeight="1" x14ac:dyDescent="0.25">
      <c r="A82" s="91"/>
      <c r="B82" s="91"/>
    </row>
    <row r="83" spans="1:2" ht="19.899999999999999" customHeight="1" x14ac:dyDescent="0.25">
      <c r="A83" s="91"/>
      <c r="B83" s="91"/>
    </row>
    <row r="84" spans="1:2" ht="19.899999999999999" customHeight="1" x14ac:dyDescent="0.25">
      <c r="A84" s="91"/>
      <c r="B84" s="91"/>
    </row>
    <row r="85" spans="1:2" ht="19.899999999999999" customHeight="1" x14ac:dyDescent="0.25">
      <c r="A85" s="91"/>
      <c r="B85" s="91"/>
    </row>
    <row r="86" spans="1:2" ht="19.899999999999999" customHeight="1" x14ac:dyDescent="0.25">
      <c r="A86" s="91"/>
      <c r="B86" s="91"/>
    </row>
    <row r="87" spans="1:2" ht="19.899999999999999" customHeight="1" x14ac:dyDescent="0.25">
      <c r="A87" s="91"/>
      <c r="B87" s="91"/>
    </row>
    <row r="88" spans="1:2" ht="19.899999999999999" customHeight="1" x14ac:dyDescent="0.25">
      <c r="A88" s="91"/>
      <c r="B88" s="91"/>
    </row>
    <row r="89" spans="1:2" ht="19.899999999999999" customHeight="1" x14ac:dyDescent="0.25">
      <c r="A89" s="91"/>
      <c r="B89" s="91"/>
    </row>
    <row r="90" spans="1:2" ht="19.899999999999999" customHeight="1" x14ac:dyDescent="0.25">
      <c r="A90" s="91"/>
      <c r="B90" s="91"/>
    </row>
    <row r="91" spans="1:2" ht="19.899999999999999" customHeight="1" x14ac:dyDescent="0.25">
      <c r="A91" s="91"/>
      <c r="B91" s="91"/>
    </row>
    <row r="92" spans="1:2" ht="19.899999999999999" customHeight="1" x14ac:dyDescent="0.25">
      <c r="A92" s="91"/>
      <c r="B92" s="91"/>
    </row>
    <row r="93" spans="1:2" ht="19.899999999999999" customHeight="1" x14ac:dyDescent="0.25">
      <c r="A93" s="91"/>
      <c r="B93" s="91"/>
    </row>
    <row r="94" spans="1:2" ht="19.899999999999999" customHeight="1" x14ac:dyDescent="0.25">
      <c r="A94" s="91"/>
      <c r="B94" s="91"/>
    </row>
    <row r="95" spans="1:2" ht="19.899999999999999" customHeight="1" x14ac:dyDescent="0.25">
      <c r="A95" s="91"/>
      <c r="B95" s="91"/>
    </row>
    <row r="96" spans="1:2" ht="19.899999999999999" customHeight="1" x14ac:dyDescent="0.25">
      <c r="A96" s="91"/>
      <c r="B96" s="91"/>
    </row>
    <row r="97" spans="1:2" ht="19.899999999999999" customHeight="1" x14ac:dyDescent="0.25">
      <c r="A97" s="91"/>
      <c r="B97" s="91"/>
    </row>
    <row r="98" spans="1:2" ht="19.899999999999999" customHeight="1" x14ac:dyDescent="0.25">
      <c r="A98" s="91"/>
      <c r="B98" s="91"/>
    </row>
    <row r="99" spans="1:2" ht="19.899999999999999" customHeight="1" x14ac:dyDescent="0.25">
      <c r="A99" s="91"/>
      <c r="B99" s="91"/>
    </row>
    <row r="100" spans="1:2" ht="19.899999999999999" customHeight="1" x14ac:dyDescent="0.25">
      <c r="A100" s="91"/>
      <c r="B100" s="91"/>
    </row>
    <row r="101" spans="1:2" ht="19.899999999999999" customHeight="1" x14ac:dyDescent="0.25">
      <c r="A101" s="91"/>
      <c r="B101" s="91"/>
    </row>
    <row r="102" spans="1:2" ht="19.899999999999999" customHeight="1" x14ac:dyDescent="0.25">
      <c r="A102" s="91"/>
      <c r="B102" s="91"/>
    </row>
    <row r="103" spans="1:2" ht="19.899999999999999" customHeight="1" x14ac:dyDescent="0.25">
      <c r="A103" s="91"/>
      <c r="B103" s="91"/>
    </row>
    <row r="104" spans="1:2" ht="19.899999999999999" customHeight="1" x14ac:dyDescent="0.25">
      <c r="A104" s="91"/>
      <c r="B104" s="91"/>
    </row>
    <row r="105" spans="1:2" ht="19.899999999999999" customHeight="1" x14ac:dyDescent="0.25">
      <c r="A105" s="91"/>
      <c r="B105" s="91"/>
    </row>
    <row r="106" spans="1:2" ht="19.899999999999999" customHeight="1" x14ac:dyDescent="0.25">
      <c r="A106" s="91"/>
      <c r="B106" s="91"/>
    </row>
    <row r="107" spans="1:2" ht="19.899999999999999" customHeight="1" x14ac:dyDescent="0.25">
      <c r="A107" s="91"/>
      <c r="B107" s="91"/>
    </row>
    <row r="108" spans="1:2" ht="19.899999999999999" customHeight="1" x14ac:dyDescent="0.25">
      <c r="A108" s="91"/>
      <c r="B108" s="91"/>
    </row>
    <row r="109" spans="1:2" ht="19.899999999999999" customHeight="1" x14ac:dyDescent="0.25">
      <c r="A109" s="91"/>
      <c r="B109" s="91"/>
    </row>
    <row r="110" spans="1:2" ht="19.899999999999999" customHeight="1" x14ac:dyDescent="0.25">
      <c r="A110" s="91"/>
      <c r="B110" s="91"/>
    </row>
    <row r="111" spans="1:2" ht="19.899999999999999" customHeight="1" x14ac:dyDescent="0.25">
      <c r="A111" s="91"/>
      <c r="B111" s="91"/>
    </row>
    <row r="112" spans="1:2" ht="19.899999999999999" customHeight="1" x14ac:dyDescent="0.25">
      <c r="A112" s="91"/>
      <c r="B112" s="91"/>
    </row>
    <row r="113" spans="1:2" ht="19.899999999999999" customHeight="1" x14ac:dyDescent="0.25">
      <c r="A113" s="91"/>
      <c r="B113" s="91"/>
    </row>
    <row r="114" spans="1:2" ht="19.899999999999999" customHeight="1" x14ac:dyDescent="0.25">
      <c r="A114" s="91"/>
      <c r="B114" s="91"/>
    </row>
    <row r="115" spans="1:2" ht="19.899999999999999" customHeight="1" x14ac:dyDescent="0.25">
      <c r="A115" s="91"/>
      <c r="B115" s="91"/>
    </row>
    <row r="116" spans="1:2" ht="19.899999999999999" customHeight="1" x14ac:dyDescent="0.25">
      <c r="A116" s="91"/>
      <c r="B116" s="91"/>
    </row>
    <row r="117" spans="1:2" ht="19.899999999999999" customHeight="1" x14ac:dyDescent="0.25">
      <c r="A117" s="91"/>
      <c r="B117" s="91"/>
    </row>
    <row r="118" spans="1:2" ht="19.899999999999999" customHeight="1" x14ac:dyDescent="0.25">
      <c r="A118" s="91"/>
      <c r="B118" s="91"/>
    </row>
    <row r="119" spans="1:2" ht="19.899999999999999" customHeight="1" x14ac:dyDescent="0.25">
      <c r="A119" s="91"/>
      <c r="B119" s="91"/>
    </row>
    <row r="120" spans="1:2" ht="19.899999999999999" customHeight="1" x14ac:dyDescent="0.25">
      <c r="A120" s="91"/>
      <c r="B120" s="91"/>
    </row>
    <row r="121" spans="1:2" ht="19.899999999999999" customHeight="1" x14ac:dyDescent="0.25">
      <c r="A121" s="91"/>
      <c r="B121" s="91"/>
    </row>
    <row r="122" spans="1:2" ht="19.899999999999999" customHeight="1" x14ac:dyDescent="0.25">
      <c r="A122" s="91"/>
      <c r="B122" s="91"/>
    </row>
    <row r="123" spans="1:2" ht="19.899999999999999" customHeight="1" x14ac:dyDescent="0.25">
      <c r="A123" s="91"/>
      <c r="B123" s="91"/>
    </row>
    <row r="124" spans="1:2" ht="19.899999999999999" customHeight="1" x14ac:dyDescent="0.25">
      <c r="A124" s="91"/>
      <c r="B124" s="91"/>
    </row>
    <row r="125" spans="1:2" ht="19.899999999999999" customHeight="1" x14ac:dyDescent="0.25">
      <c r="A125" s="91"/>
      <c r="B125" s="91"/>
    </row>
    <row r="126" spans="1:2" ht="19.899999999999999" customHeight="1" x14ac:dyDescent="0.25">
      <c r="A126" s="91"/>
      <c r="B126" s="91"/>
    </row>
    <row r="127" spans="1:2" ht="19.899999999999999" customHeight="1" x14ac:dyDescent="0.25">
      <c r="A127" s="91"/>
      <c r="B127" s="91"/>
    </row>
    <row r="128" spans="1:2" ht="19.899999999999999" customHeight="1" x14ac:dyDescent="0.25">
      <c r="A128" s="91"/>
      <c r="B128" s="91"/>
    </row>
    <row r="129" spans="1:2" ht="19.899999999999999" customHeight="1" x14ac:dyDescent="0.25">
      <c r="A129" s="91"/>
      <c r="B129" s="91"/>
    </row>
    <row r="130" spans="1:2" ht="19.899999999999999" customHeight="1" x14ac:dyDescent="0.25">
      <c r="A130" s="91"/>
      <c r="B130" s="91"/>
    </row>
    <row r="131" spans="1:2" ht="19.899999999999999" customHeight="1" x14ac:dyDescent="0.25">
      <c r="A131" s="91"/>
      <c r="B131" s="91"/>
    </row>
    <row r="132" spans="1:2" ht="19.899999999999999" customHeight="1" x14ac:dyDescent="0.25">
      <c r="A132" s="91"/>
      <c r="B132" s="91"/>
    </row>
    <row r="133" spans="1:2" ht="19.899999999999999" customHeight="1" x14ac:dyDescent="0.25">
      <c r="A133" s="91"/>
      <c r="B133" s="91"/>
    </row>
    <row r="134" spans="1:2" ht="19.899999999999999" customHeight="1" x14ac:dyDescent="0.25">
      <c r="A134" s="91"/>
      <c r="B134" s="91"/>
    </row>
    <row r="135" spans="1:2" ht="19.899999999999999" customHeight="1" x14ac:dyDescent="0.25">
      <c r="A135" s="91"/>
      <c r="B135" s="91"/>
    </row>
    <row r="136" spans="1:2" ht="19.899999999999999" customHeight="1" x14ac:dyDescent="0.25">
      <c r="A136" s="91"/>
      <c r="B136" s="91"/>
    </row>
    <row r="137" spans="1:2" ht="19.899999999999999" customHeight="1" x14ac:dyDescent="0.25">
      <c r="A137" s="91"/>
      <c r="B137" s="91"/>
    </row>
    <row r="138" spans="1:2" ht="19.899999999999999" customHeight="1" x14ac:dyDescent="0.25">
      <c r="A138" s="91"/>
      <c r="B138" s="91"/>
    </row>
    <row r="139" spans="1:2" ht="19.899999999999999" customHeight="1" x14ac:dyDescent="0.25">
      <c r="A139" s="91"/>
      <c r="B139" s="91"/>
    </row>
    <row r="140" spans="1:2" ht="19.899999999999999" customHeight="1" x14ac:dyDescent="0.25">
      <c r="A140" s="91"/>
      <c r="B140" s="91"/>
    </row>
    <row r="141" spans="1:2" ht="19.899999999999999" customHeight="1" x14ac:dyDescent="0.25">
      <c r="A141" s="91"/>
      <c r="B141" s="91"/>
    </row>
    <row r="142" spans="1:2" ht="19.899999999999999" customHeight="1" x14ac:dyDescent="0.25">
      <c r="A142" s="91"/>
      <c r="B142" s="91"/>
    </row>
    <row r="143" spans="1:2" ht="19.899999999999999" customHeight="1" x14ac:dyDescent="0.25">
      <c r="A143" s="91"/>
      <c r="B143" s="91"/>
    </row>
    <row r="144" spans="1:2" ht="19.899999999999999" customHeight="1" x14ac:dyDescent="0.25">
      <c r="A144" s="91"/>
      <c r="B144" s="91"/>
    </row>
    <row r="145" spans="1:2" ht="19.899999999999999" customHeight="1" x14ac:dyDescent="0.25">
      <c r="A145" s="91"/>
      <c r="B145" s="91"/>
    </row>
    <row r="146" spans="1:2" ht="19.899999999999999" customHeight="1" x14ac:dyDescent="0.25">
      <c r="A146" s="91"/>
      <c r="B146" s="91"/>
    </row>
    <row r="147" spans="1:2" ht="19.899999999999999" customHeight="1" x14ac:dyDescent="0.25">
      <c r="A147" s="91"/>
      <c r="B147" s="91"/>
    </row>
    <row r="148" spans="1:2" ht="19.899999999999999" customHeight="1" x14ac:dyDescent="0.25">
      <c r="A148" s="91"/>
      <c r="B148" s="91"/>
    </row>
    <row r="149" spans="1:2" ht="19.899999999999999" customHeight="1" x14ac:dyDescent="0.25">
      <c r="A149" s="91"/>
      <c r="B149" s="91"/>
    </row>
    <row r="150" spans="1:2" ht="19.899999999999999" customHeight="1" x14ac:dyDescent="0.25">
      <c r="A150" s="91"/>
      <c r="B150" s="91"/>
    </row>
    <row r="151" spans="1:2" ht="19.899999999999999" customHeight="1" x14ac:dyDescent="0.25">
      <c r="A151" s="91"/>
      <c r="B151" s="91"/>
    </row>
    <row r="152" spans="1:2" ht="19.899999999999999" customHeight="1" x14ac:dyDescent="0.25">
      <c r="A152" s="91"/>
      <c r="B152" s="91"/>
    </row>
    <row r="153" spans="1:2" ht="19.899999999999999" customHeight="1" x14ac:dyDescent="0.25">
      <c r="A153" s="91"/>
      <c r="B153" s="91"/>
    </row>
    <row r="154" spans="1:2" ht="19.899999999999999" customHeight="1" x14ac:dyDescent="0.25">
      <c r="A154" s="91"/>
      <c r="B154" s="91"/>
    </row>
    <row r="155" spans="1:2" ht="19.899999999999999" customHeight="1" x14ac:dyDescent="0.25">
      <c r="A155" s="91"/>
      <c r="B155" s="91"/>
    </row>
    <row r="156" spans="1:2" ht="19.899999999999999" customHeight="1" x14ac:dyDescent="0.25">
      <c r="A156" s="91"/>
      <c r="B156" s="91"/>
    </row>
    <row r="157" spans="1:2" ht="19.899999999999999" customHeight="1" x14ac:dyDescent="0.25">
      <c r="A157" s="91"/>
      <c r="B157" s="91"/>
    </row>
    <row r="158" spans="1:2" ht="19.899999999999999" customHeight="1" x14ac:dyDescent="0.25">
      <c r="A158" s="91"/>
      <c r="B158" s="91"/>
    </row>
    <row r="159" spans="1:2" ht="19.899999999999999" customHeight="1" x14ac:dyDescent="0.25">
      <c r="A159" s="91"/>
      <c r="B159" s="91"/>
    </row>
    <row r="160" spans="1:2" ht="19.899999999999999" customHeight="1" x14ac:dyDescent="0.25">
      <c r="A160" s="91"/>
      <c r="B160" s="91"/>
    </row>
    <row r="161" spans="1:2" ht="19.899999999999999" customHeight="1" x14ac:dyDescent="0.25">
      <c r="A161" s="91"/>
      <c r="B161" s="91"/>
    </row>
    <row r="162" spans="1:2" ht="19.899999999999999" customHeight="1" x14ac:dyDescent="0.25">
      <c r="A162" s="91"/>
      <c r="B162" s="91"/>
    </row>
    <row r="163" spans="1:2" ht="19.899999999999999" customHeight="1" x14ac:dyDescent="0.25">
      <c r="A163" s="91"/>
      <c r="B163" s="91"/>
    </row>
    <row r="164" spans="1:2" ht="19.899999999999999" customHeight="1" x14ac:dyDescent="0.25">
      <c r="A164" s="91"/>
      <c r="B164" s="91"/>
    </row>
    <row r="165" spans="1:2" ht="19.899999999999999" customHeight="1" x14ac:dyDescent="0.25">
      <c r="A165" s="91"/>
      <c r="B165" s="91"/>
    </row>
    <row r="166" spans="1:2" ht="19.899999999999999" customHeight="1" x14ac:dyDescent="0.25">
      <c r="A166" s="91"/>
      <c r="B166" s="91"/>
    </row>
    <row r="167" spans="1:2" ht="19.899999999999999" customHeight="1" x14ac:dyDescent="0.25">
      <c r="A167" s="91"/>
      <c r="B167" s="91"/>
    </row>
    <row r="168" spans="1:2" ht="19.899999999999999" customHeight="1" x14ac:dyDescent="0.25">
      <c r="A168" s="91"/>
      <c r="B168" s="91"/>
    </row>
    <row r="169" spans="1:2" ht="19.899999999999999" customHeight="1" x14ac:dyDescent="0.25">
      <c r="A169" s="91"/>
      <c r="B169" s="91"/>
    </row>
    <row r="170" spans="1:2" ht="19.899999999999999" customHeight="1" x14ac:dyDescent="0.25">
      <c r="A170" s="91"/>
      <c r="B170" s="91"/>
    </row>
    <row r="171" spans="1:2" ht="19.899999999999999" customHeight="1" x14ac:dyDescent="0.25">
      <c r="A171" s="91"/>
      <c r="B171" s="91"/>
    </row>
    <row r="172" spans="1:2" ht="19.899999999999999" customHeight="1" x14ac:dyDescent="0.25">
      <c r="A172" s="91"/>
      <c r="B172" s="91"/>
    </row>
    <row r="173" spans="1:2" ht="19.899999999999999" customHeight="1" x14ac:dyDescent="0.25">
      <c r="A173" s="91"/>
      <c r="B173" s="91"/>
    </row>
    <row r="174" spans="1:2" ht="19.899999999999999" customHeight="1" x14ac:dyDescent="0.25">
      <c r="A174" s="91"/>
      <c r="B174" s="91"/>
    </row>
    <row r="175" spans="1:2" ht="19.899999999999999" customHeight="1" x14ac:dyDescent="0.25">
      <c r="A175" s="91"/>
      <c r="B175" s="91"/>
    </row>
    <row r="176" spans="1:2" ht="19.899999999999999" customHeight="1" x14ac:dyDescent="0.25">
      <c r="A176" s="91"/>
      <c r="B176" s="91"/>
    </row>
    <row r="177" spans="1:2" ht="19.899999999999999" customHeight="1" x14ac:dyDescent="0.25">
      <c r="A177" s="91"/>
      <c r="B177" s="91"/>
    </row>
    <row r="178" spans="1:2" ht="19.899999999999999" customHeight="1" x14ac:dyDescent="0.25">
      <c r="A178" s="91"/>
      <c r="B178" s="91"/>
    </row>
    <row r="179" spans="1:2" ht="19.899999999999999" customHeight="1" x14ac:dyDescent="0.25">
      <c r="A179" s="91"/>
      <c r="B179" s="91"/>
    </row>
    <row r="180" spans="1:2" ht="19.899999999999999" customHeight="1" x14ac:dyDescent="0.25">
      <c r="A180" s="91"/>
      <c r="B180" s="91"/>
    </row>
    <row r="181" spans="1:2" ht="19.899999999999999" customHeight="1" x14ac:dyDescent="0.25">
      <c r="A181" s="91"/>
      <c r="B181" s="91"/>
    </row>
    <row r="182" spans="1:2" ht="19.899999999999999" customHeight="1" x14ac:dyDescent="0.25">
      <c r="A182" s="91"/>
      <c r="B182" s="91"/>
    </row>
    <row r="183" spans="1:2" ht="19.899999999999999" customHeight="1" x14ac:dyDescent="0.25">
      <c r="A183" s="91"/>
      <c r="B183" s="91"/>
    </row>
    <row r="184" spans="1:2" ht="19.899999999999999" customHeight="1" x14ac:dyDescent="0.25">
      <c r="A184" s="91"/>
      <c r="B184" s="91"/>
    </row>
    <row r="185" spans="1:2" ht="19.899999999999999" customHeight="1" x14ac:dyDescent="0.25">
      <c r="A185" s="91"/>
      <c r="B185" s="91"/>
    </row>
    <row r="186" spans="1:2" ht="19.899999999999999" customHeight="1" x14ac:dyDescent="0.25">
      <c r="A186" s="91"/>
      <c r="B186" s="91"/>
    </row>
    <row r="187" spans="1:2" ht="19.899999999999999" customHeight="1" x14ac:dyDescent="0.25">
      <c r="A187" s="91"/>
      <c r="B187" s="91"/>
    </row>
    <row r="188" spans="1:2" ht="19.899999999999999" customHeight="1" x14ac:dyDescent="0.25">
      <c r="A188" s="91"/>
      <c r="B188" s="91"/>
    </row>
    <row r="189" spans="1:2" ht="19.899999999999999" customHeight="1" x14ac:dyDescent="0.25">
      <c r="A189" s="91"/>
      <c r="B189" s="91"/>
    </row>
    <row r="190" spans="1:2" ht="19.899999999999999" customHeight="1" x14ac:dyDescent="0.25">
      <c r="A190" s="91"/>
      <c r="B190" s="91"/>
    </row>
    <row r="191" spans="1:2" ht="19.899999999999999" customHeight="1" x14ac:dyDescent="0.25">
      <c r="A191" s="91"/>
      <c r="B191" s="91"/>
    </row>
    <row r="192" spans="1:2" ht="19.899999999999999" customHeight="1" x14ac:dyDescent="0.25">
      <c r="A192" s="91"/>
      <c r="B192" s="91"/>
    </row>
    <row r="193" spans="1:2" ht="19.899999999999999" customHeight="1" x14ac:dyDescent="0.25">
      <c r="A193" s="91"/>
      <c r="B193" s="91"/>
    </row>
    <row r="194" spans="1:2" ht="19.899999999999999" customHeight="1" x14ac:dyDescent="0.25">
      <c r="A194" s="91"/>
      <c r="B194" s="91"/>
    </row>
    <row r="195" spans="1:2" ht="19.899999999999999" customHeight="1" x14ac:dyDescent="0.25">
      <c r="A195" s="91"/>
      <c r="B195" s="91"/>
    </row>
    <row r="196" spans="1:2" ht="19.899999999999999" customHeight="1" x14ac:dyDescent="0.25">
      <c r="A196" s="91"/>
      <c r="B196" s="91"/>
    </row>
    <row r="197" spans="1:2" ht="19.899999999999999" customHeight="1" x14ac:dyDescent="0.25">
      <c r="A197" s="91"/>
      <c r="B197" s="91"/>
    </row>
    <row r="198" spans="1:2" ht="19.899999999999999" customHeight="1" x14ac:dyDescent="0.25">
      <c r="A198" s="91"/>
      <c r="B198" s="91"/>
    </row>
    <row r="199" spans="1:2" ht="19.899999999999999" customHeight="1" x14ac:dyDescent="0.25">
      <c r="A199" s="91"/>
      <c r="B199" s="91"/>
    </row>
    <row r="200" spans="1:2" ht="19.899999999999999" customHeight="1" x14ac:dyDescent="0.25">
      <c r="A200" s="91"/>
      <c r="B200" s="91"/>
    </row>
    <row r="201" spans="1:2" ht="19.899999999999999" customHeight="1" x14ac:dyDescent="0.25">
      <c r="A201" s="91"/>
      <c r="B201" s="91"/>
    </row>
    <row r="202" spans="1:2" ht="19.899999999999999" customHeight="1" x14ac:dyDescent="0.25">
      <c r="A202" s="91"/>
      <c r="B202" s="91"/>
    </row>
    <row r="203" spans="1:2" ht="19.899999999999999" customHeight="1" x14ac:dyDescent="0.25">
      <c r="A203" s="91"/>
      <c r="B203" s="91"/>
    </row>
    <row r="204" spans="1:2" ht="19.899999999999999" customHeight="1" x14ac:dyDescent="0.25">
      <c r="A204" s="91"/>
      <c r="B204" s="91"/>
    </row>
    <row r="205" spans="1:2" ht="19.899999999999999" customHeight="1" x14ac:dyDescent="0.25">
      <c r="A205" s="91"/>
      <c r="B205" s="91"/>
    </row>
    <row r="206" spans="1:2" ht="19.899999999999999" customHeight="1" x14ac:dyDescent="0.25">
      <c r="A206" s="91"/>
      <c r="B206" s="91"/>
    </row>
    <row r="207" spans="1:2" ht="19.899999999999999" customHeight="1" x14ac:dyDescent="0.25">
      <c r="A207" s="91"/>
      <c r="B207" s="91"/>
    </row>
    <row r="208" spans="1:2" ht="19.899999999999999" customHeight="1" x14ac:dyDescent="0.25">
      <c r="A208" s="91"/>
      <c r="B208" s="91"/>
    </row>
    <row r="209" spans="1:2" ht="19.899999999999999" customHeight="1" x14ac:dyDescent="0.25">
      <c r="A209" s="91"/>
      <c r="B209" s="91"/>
    </row>
    <row r="210" spans="1:2" ht="19.899999999999999" customHeight="1" x14ac:dyDescent="0.25">
      <c r="A210" s="91"/>
      <c r="B210" s="91"/>
    </row>
    <row r="211" spans="1:2" ht="19.899999999999999" customHeight="1" x14ac:dyDescent="0.25">
      <c r="A211" s="91"/>
      <c r="B211" s="91"/>
    </row>
    <row r="212" spans="1:2" ht="19.899999999999999" customHeight="1" x14ac:dyDescent="0.25">
      <c r="A212" s="91"/>
      <c r="B212" s="91"/>
    </row>
    <row r="213" spans="1:2" ht="19.899999999999999" customHeight="1" x14ac:dyDescent="0.25">
      <c r="A213" s="91"/>
      <c r="B213" s="91"/>
    </row>
    <row r="214" spans="1:2" ht="19.899999999999999" customHeight="1" x14ac:dyDescent="0.25">
      <c r="A214" s="91"/>
      <c r="B214" s="91"/>
    </row>
    <row r="215" spans="1:2" ht="19.899999999999999" customHeight="1" x14ac:dyDescent="0.25">
      <c r="A215" s="91"/>
      <c r="B215" s="91"/>
    </row>
    <row r="216" spans="1:2" ht="19.899999999999999" customHeight="1" x14ac:dyDescent="0.25">
      <c r="A216" s="91"/>
      <c r="B216" s="91"/>
    </row>
    <row r="217" spans="1:2" ht="19.899999999999999" customHeight="1" x14ac:dyDescent="0.25">
      <c r="A217" s="91"/>
      <c r="B217" s="91"/>
    </row>
    <row r="218" spans="1:2" ht="19.899999999999999" customHeight="1" x14ac:dyDescent="0.25">
      <c r="A218" s="91"/>
      <c r="B218" s="91"/>
    </row>
    <row r="219" spans="1:2" ht="19.899999999999999" customHeight="1" x14ac:dyDescent="0.25">
      <c r="A219" s="91"/>
      <c r="B219" s="91"/>
    </row>
    <row r="220" spans="1:2" ht="19.899999999999999" customHeight="1" x14ac:dyDescent="0.25">
      <c r="A220" s="91"/>
      <c r="B220" s="91"/>
    </row>
    <row r="221" spans="1:2" ht="19.899999999999999" customHeight="1" x14ac:dyDescent="0.25">
      <c r="A221" s="91"/>
      <c r="B221" s="91"/>
    </row>
    <row r="222" spans="1:2" ht="19.899999999999999" customHeight="1" x14ac:dyDescent="0.25">
      <c r="A222" s="91"/>
      <c r="B222" s="91"/>
    </row>
    <row r="223" spans="1:2" ht="19.899999999999999" customHeight="1" x14ac:dyDescent="0.25">
      <c r="A223" s="91"/>
      <c r="B223" s="91"/>
    </row>
    <row r="224" spans="1:2" ht="19.899999999999999" customHeight="1" x14ac:dyDescent="0.25">
      <c r="A224" s="91"/>
      <c r="B224" s="91"/>
    </row>
    <row r="225" spans="1:2" ht="19.899999999999999" customHeight="1" x14ac:dyDescent="0.25">
      <c r="A225" s="91"/>
      <c r="B225" s="91"/>
    </row>
    <row r="226" spans="1:2" ht="19.899999999999999" customHeight="1" x14ac:dyDescent="0.25">
      <c r="A226" s="91"/>
      <c r="B226" s="91"/>
    </row>
    <row r="227" spans="1:2" ht="19.899999999999999" customHeight="1" x14ac:dyDescent="0.25">
      <c r="A227" s="91"/>
      <c r="B227" s="91"/>
    </row>
    <row r="228" spans="1:2" ht="19.899999999999999" customHeight="1" x14ac:dyDescent="0.25">
      <c r="A228" s="91"/>
      <c r="B228" s="91"/>
    </row>
    <row r="229" spans="1:2" ht="19.899999999999999" customHeight="1" x14ac:dyDescent="0.25">
      <c r="A229" s="91"/>
      <c r="B229" s="91"/>
    </row>
    <row r="230" spans="1:2" ht="19.899999999999999" customHeight="1" x14ac:dyDescent="0.25">
      <c r="A230" s="91"/>
      <c r="B230" s="91"/>
    </row>
    <row r="231" spans="1:2" ht="19.899999999999999" customHeight="1" x14ac:dyDescent="0.25">
      <c r="A231" s="91"/>
      <c r="B231" s="91"/>
    </row>
    <row r="232" spans="1:2" ht="19.899999999999999" customHeight="1" x14ac:dyDescent="0.25">
      <c r="A232" s="91"/>
      <c r="B232" s="91"/>
    </row>
    <row r="233" spans="1:2" ht="19.899999999999999" customHeight="1" x14ac:dyDescent="0.25">
      <c r="A233" s="91"/>
      <c r="B233" s="91"/>
    </row>
    <row r="234" spans="1:2" ht="19.899999999999999" customHeight="1" x14ac:dyDescent="0.25">
      <c r="A234" s="91"/>
      <c r="B234" s="91"/>
    </row>
    <row r="235" spans="1:2" ht="19.899999999999999" customHeight="1" x14ac:dyDescent="0.25">
      <c r="A235" s="91"/>
      <c r="B235" s="91"/>
    </row>
    <row r="236" spans="1:2" ht="19.899999999999999" customHeight="1" x14ac:dyDescent="0.25">
      <c r="A236" s="91"/>
      <c r="B236" s="91"/>
    </row>
    <row r="237" spans="1:2" ht="19.899999999999999" customHeight="1" x14ac:dyDescent="0.25">
      <c r="A237" s="91"/>
      <c r="B237" s="91"/>
    </row>
    <row r="238" spans="1:2" ht="19.899999999999999" customHeight="1" x14ac:dyDescent="0.25">
      <c r="A238" s="91"/>
      <c r="B238" s="91"/>
    </row>
    <row r="239" spans="1:2" ht="19.899999999999999" customHeight="1" x14ac:dyDescent="0.25">
      <c r="A239" s="91"/>
      <c r="B239" s="91"/>
    </row>
    <row r="240" spans="1:2" ht="19.899999999999999" customHeight="1" x14ac:dyDescent="0.25">
      <c r="A240" s="91"/>
      <c r="B240" s="91"/>
    </row>
    <row r="241" spans="1:2" ht="19.899999999999999" customHeight="1" x14ac:dyDescent="0.25">
      <c r="A241" s="91"/>
      <c r="B241" s="91"/>
    </row>
    <row r="242" spans="1:2" ht="19.899999999999999" customHeight="1" x14ac:dyDescent="0.25">
      <c r="A242" s="91"/>
      <c r="B242" s="91"/>
    </row>
    <row r="243" spans="1:2" ht="19.899999999999999" customHeight="1" x14ac:dyDescent="0.25">
      <c r="A243" s="91"/>
      <c r="B243" s="91"/>
    </row>
    <row r="244" spans="1:2" ht="19.899999999999999" customHeight="1" x14ac:dyDescent="0.25">
      <c r="A244" s="91"/>
      <c r="B244" s="91"/>
    </row>
    <row r="245" spans="1:2" ht="19.899999999999999" customHeight="1" x14ac:dyDescent="0.25">
      <c r="A245" s="91"/>
      <c r="B245" s="91"/>
    </row>
    <row r="246" spans="1:2" ht="19.899999999999999" customHeight="1" x14ac:dyDescent="0.25">
      <c r="A246" s="91"/>
      <c r="B246" s="91"/>
    </row>
    <row r="247" spans="1:2" ht="19.899999999999999" customHeight="1" x14ac:dyDescent="0.25">
      <c r="A247" s="91"/>
      <c r="B247" s="91"/>
    </row>
    <row r="248" spans="1:2" ht="19.899999999999999" customHeight="1" x14ac:dyDescent="0.25">
      <c r="A248" s="91"/>
      <c r="B248" s="91"/>
    </row>
    <row r="249" spans="1:2" ht="19.899999999999999" customHeight="1" x14ac:dyDescent="0.25">
      <c r="A249" s="91"/>
      <c r="B249" s="91"/>
    </row>
    <row r="250" spans="1:2" ht="19.899999999999999" customHeight="1" x14ac:dyDescent="0.25">
      <c r="A250" s="91"/>
      <c r="B250" s="91"/>
    </row>
    <row r="251" spans="1:2" ht="19.899999999999999" customHeight="1" x14ac:dyDescent="0.25">
      <c r="A251" s="91"/>
      <c r="B251" s="91"/>
    </row>
    <row r="252" spans="1:2" ht="19.899999999999999" customHeight="1" x14ac:dyDescent="0.25">
      <c r="A252" s="91"/>
      <c r="B252" s="91"/>
    </row>
    <row r="253" spans="1:2" ht="19.899999999999999" customHeight="1" x14ac:dyDescent="0.25">
      <c r="A253" s="91"/>
      <c r="B253" s="91"/>
    </row>
    <row r="254" spans="1:2" ht="19.899999999999999" customHeight="1" x14ac:dyDescent="0.25">
      <c r="A254" s="91"/>
      <c r="B254" s="91"/>
    </row>
    <row r="255" spans="1:2" ht="19.899999999999999" customHeight="1" x14ac:dyDescent="0.25">
      <c r="A255" s="91"/>
      <c r="B255" s="91"/>
    </row>
    <row r="256" spans="1:2" ht="19.899999999999999" customHeight="1" x14ac:dyDescent="0.25">
      <c r="A256" s="91"/>
      <c r="B256" s="91"/>
    </row>
    <row r="257" spans="1:2" ht="19.899999999999999" customHeight="1" x14ac:dyDescent="0.25">
      <c r="A257" s="91"/>
      <c r="B257" s="91"/>
    </row>
    <row r="258" spans="1:2" ht="19.899999999999999" customHeight="1" x14ac:dyDescent="0.25">
      <c r="A258" s="91"/>
      <c r="B258" s="91"/>
    </row>
    <row r="259" spans="1:2" ht="19.899999999999999" customHeight="1" x14ac:dyDescent="0.25">
      <c r="A259" s="91"/>
      <c r="B259" s="91"/>
    </row>
    <row r="260" spans="1:2" ht="19.899999999999999" customHeight="1" x14ac:dyDescent="0.25">
      <c r="A260" s="91"/>
      <c r="B260" s="91"/>
    </row>
    <row r="261" spans="1:2" ht="19.899999999999999" customHeight="1" x14ac:dyDescent="0.25">
      <c r="A261" s="91"/>
      <c r="B261" s="91"/>
    </row>
    <row r="262" spans="1:2" ht="19.899999999999999" customHeight="1" x14ac:dyDescent="0.25">
      <c r="A262" s="91"/>
      <c r="B262" s="91"/>
    </row>
    <row r="263" spans="1:2" ht="19.899999999999999" customHeight="1" x14ac:dyDescent="0.25">
      <c r="A263" s="91"/>
      <c r="B263" s="91"/>
    </row>
    <row r="264" spans="1:2" ht="19.899999999999999" customHeight="1" x14ac:dyDescent="0.25">
      <c r="A264" s="91"/>
      <c r="B264" s="91"/>
    </row>
    <row r="265" spans="1:2" ht="19.899999999999999" customHeight="1" x14ac:dyDescent="0.25">
      <c r="A265" s="91"/>
      <c r="B265" s="91"/>
    </row>
    <row r="266" spans="1:2" ht="19.899999999999999" customHeight="1" x14ac:dyDescent="0.25">
      <c r="A266" s="91"/>
      <c r="B266" s="91"/>
    </row>
    <row r="267" spans="1:2" ht="19.899999999999999" customHeight="1" x14ac:dyDescent="0.25">
      <c r="A267" s="91"/>
      <c r="B267" s="91"/>
    </row>
    <row r="268" spans="1:2" ht="19.899999999999999" customHeight="1" x14ac:dyDescent="0.25">
      <c r="A268" s="91"/>
      <c r="B268" s="91"/>
    </row>
    <row r="269" spans="1:2" ht="19.899999999999999" customHeight="1" x14ac:dyDescent="0.25">
      <c r="A269" s="91"/>
      <c r="B269" s="91"/>
    </row>
    <row r="270" spans="1:2" ht="19.899999999999999" customHeight="1" x14ac:dyDescent="0.25">
      <c r="A270" s="91"/>
      <c r="B270" s="91"/>
    </row>
    <row r="271" spans="1:2" ht="19.899999999999999" customHeight="1" x14ac:dyDescent="0.25">
      <c r="A271" s="91"/>
      <c r="B271" s="91"/>
    </row>
    <row r="272" spans="1:2" ht="19.899999999999999" customHeight="1" x14ac:dyDescent="0.25">
      <c r="A272" s="91"/>
      <c r="B272" s="91"/>
    </row>
    <row r="273" spans="1:2" ht="19.899999999999999" customHeight="1" x14ac:dyDescent="0.25">
      <c r="A273" s="91"/>
      <c r="B273" s="91"/>
    </row>
    <row r="274" spans="1:2" ht="19.899999999999999" customHeight="1" x14ac:dyDescent="0.25">
      <c r="A274" s="91"/>
      <c r="B274" s="91"/>
    </row>
    <row r="275" spans="1:2" ht="19.899999999999999" customHeight="1" x14ac:dyDescent="0.25">
      <c r="A275" s="91"/>
      <c r="B275" s="91"/>
    </row>
    <row r="276" spans="1:2" ht="19.899999999999999" customHeight="1" x14ac:dyDescent="0.25">
      <c r="A276" s="91"/>
      <c r="B276" s="91"/>
    </row>
    <row r="277" spans="1:2" ht="19.899999999999999" customHeight="1" x14ac:dyDescent="0.25">
      <c r="A277" s="91"/>
      <c r="B277" s="91"/>
    </row>
    <row r="278" spans="1:2" ht="19.899999999999999" customHeight="1" x14ac:dyDescent="0.25">
      <c r="A278" s="91"/>
      <c r="B278" s="91"/>
    </row>
    <row r="279" spans="1:2" ht="19.899999999999999" customHeight="1" x14ac:dyDescent="0.25">
      <c r="A279" s="91"/>
      <c r="B279" s="91"/>
    </row>
    <row r="280" spans="1:2" ht="19.899999999999999" customHeight="1" x14ac:dyDescent="0.25">
      <c r="A280" s="91"/>
      <c r="B280" s="91"/>
    </row>
    <row r="281" spans="1:2" ht="19.899999999999999" customHeight="1" x14ac:dyDescent="0.25">
      <c r="A281" s="91"/>
      <c r="B281" s="91"/>
    </row>
    <row r="282" spans="1:2" ht="19.899999999999999" customHeight="1" x14ac:dyDescent="0.25">
      <c r="A282" s="91"/>
      <c r="B282" s="91"/>
    </row>
    <row r="283" spans="1:2" ht="19.899999999999999" customHeight="1" x14ac:dyDescent="0.25">
      <c r="A283" s="91"/>
      <c r="B283" s="91"/>
    </row>
    <row r="284" spans="1:2" ht="19.899999999999999" customHeight="1" x14ac:dyDescent="0.25">
      <c r="A284" s="91"/>
      <c r="B284" s="91"/>
    </row>
    <row r="285" spans="1:2" ht="19.899999999999999" customHeight="1" x14ac:dyDescent="0.25">
      <c r="A285" s="91"/>
      <c r="B285" s="91"/>
    </row>
    <row r="286" spans="1:2" ht="19.899999999999999" customHeight="1" x14ac:dyDescent="0.25">
      <c r="A286" s="91"/>
      <c r="B286" s="91"/>
    </row>
    <row r="287" spans="1:2" ht="19.899999999999999" customHeight="1" x14ac:dyDescent="0.25">
      <c r="A287" s="91"/>
      <c r="B287" s="91"/>
    </row>
    <row r="288" spans="1:2" ht="19.899999999999999" customHeight="1" x14ac:dyDescent="0.25">
      <c r="A288" s="91"/>
      <c r="B288" s="91"/>
    </row>
    <row r="289" spans="1:2" ht="19.899999999999999" customHeight="1" x14ac:dyDescent="0.25">
      <c r="A289" s="91"/>
      <c r="B289" s="91"/>
    </row>
    <row r="290" spans="1:2" ht="19.899999999999999" customHeight="1" x14ac:dyDescent="0.25">
      <c r="A290" s="91"/>
      <c r="B290" s="91"/>
    </row>
    <row r="291" spans="1:2" ht="19.899999999999999" customHeight="1" x14ac:dyDescent="0.25">
      <c r="A291" s="91"/>
      <c r="B291" s="91"/>
    </row>
    <row r="292" spans="1:2" ht="19.899999999999999" customHeight="1" x14ac:dyDescent="0.25">
      <c r="A292" s="91"/>
      <c r="B292" s="91"/>
    </row>
    <row r="293" spans="1:2" ht="19.899999999999999" customHeight="1" x14ac:dyDescent="0.25">
      <c r="A293" s="91"/>
      <c r="B293" s="91"/>
    </row>
    <row r="294" spans="1:2" ht="19.899999999999999" customHeight="1" x14ac:dyDescent="0.25">
      <c r="A294" s="91"/>
      <c r="B294" s="91"/>
    </row>
    <row r="295" spans="1:2" ht="19.899999999999999" customHeight="1" x14ac:dyDescent="0.25">
      <c r="A295" s="91"/>
      <c r="B295" s="91"/>
    </row>
    <row r="296" spans="1:2" ht="19.899999999999999" customHeight="1" x14ac:dyDescent="0.25">
      <c r="A296" s="91"/>
      <c r="B296" s="91"/>
    </row>
    <row r="297" spans="1:2" ht="19.899999999999999" customHeight="1" x14ac:dyDescent="0.25">
      <c r="A297" s="91"/>
      <c r="B297" s="91"/>
    </row>
    <row r="298" spans="1:2" ht="19.899999999999999" customHeight="1" x14ac:dyDescent="0.25">
      <c r="A298" s="91"/>
      <c r="B298" s="91"/>
    </row>
    <row r="299" spans="1:2" ht="19.899999999999999" customHeight="1" x14ac:dyDescent="0.25">
      <c r="A299" s="91"/>
      <c r="B299" s="91"/>
    </row>
    <row r="300" spans="1:2" ht="19.899999999999999" customHeight="1" x14ac:dyDescent="0.25">
      <c r="A300" s="91"/>
      <c r="B300" s="91"/>
    </row>
    <row r="301" spans="1:2" ht="19.899999999999999" customHeight="1" x14ac:dyDescent="0.25">
      <c r="A301" s="91"/>
      <c r="B301" s="91"/>
    </row>
    <row r="302" spans="1:2" ht="19.899999999999999" customHeight="1" x14ac:dyDescent="0.25">
      <c r="A302" s="91"/>
      <c r="B302" s="91"/>
    </row>
    <row r="303" spans="1:2" ht="19.899999999999999" customHeight="1" x14ac:dyDescent="0.25">
      <c r="A303" s="91"/>
      <c r="B303" s="91"/>
    </row>
    <row r="304" spans="1:2" ht="19.899999999999999" customHeight="1" x14ac:dyDescent="0.25">
      <c r="A304" s="91"/>
      <c r="B304" s="91"/>
    </row>
    <row r="305" spans="1:2" ht="19.899999999999999" customHeight="1" x14ac:dyDescent="0.25">
      <c r="A305" s="91"/>
      <c r="B305" s="91"/>
    </row>
    <row r="306" spans="1:2" ht="19.899999999999999" customHeight="1" x14ac:dyDescent="0.25">
      <c r="A306" s="91"/>
      <c r="B306" s="91"/>
    </row>
    <row r="307" spans="1:2" ht="19.899999999999999" customHeight="1" x14ac:dyDescent="0.25">
      <c r="A307" s="91"/>
      <c r="B307" s="91"/>
    </row>
    <row r="308" spans="1:2" ht="19.899999999999999" customHeight="1" x14ac:dyDescent="0.25">
      <c r="A308" s="91"/>
      <c r="B308" s="91"/>
    </row>
    <row r="309" spans="1:2" ht="19.899999999999999" customHeight="1" x14ac:dyDescent="0.25">
      <c r="A309" s="91"/>
      <c r="B309" s="91"/>
    </row>
    <row r="310" spans="1:2" ht="19.899999999999999" customHeight="1" x14ac:dyDescent="0.25">
      <c r="A310" s="91"/>
      <c r="B310" s="91"/>
    </row>
    <row r="311" spans="1:2" ht="19.899999999999999" customHeight="1" x14ac:dyDescent="0.25">
      <c r="A311" s="91"/>
      <c r="B311" s="91"/>
    </row>
    <row r="312" spans="1:2" ht="19.899999999999999" customHeight="1" x14ac:dyDescent="0.25">
      <c r="A312" s="91"/>
      <c r="B312" s="91"/>
    </row>
    <row r="313" spans="1:2" ht="19.899999999999999" customHeight="1" x14ac:dyDescent="0.25">
      <c r="A313" s="91"/>
      <c r="B313" s="91"/>
    </row>
    <row r="314" spans="1:2" ht="19.899999999999999" customHeight="1" x14ac:dyDescent="0.25">
      <c r="A314" s="91"/>
      <c r="B314" s="91"/>
    </row>
    <row r="315" spans="1:2" ht="19.899999999999999" customHeight="1" x14ac:dyDescent="0.25">
      <c r="A315" s="91"/>
      <c r="B315" s="91"/>
    </row>
    <row r="316" spans="1:2" ht="19.899999999999999" customHeight="1" x14ac:dyDescent="0.25">
      <c r="A316" s="91"/>
      <c r="B316" s="91"/>
    </row>
    <row r="317" spans="1:2" ht="19.899999999999999" customHeight="1" x14ac:dyDescent="0.25">
      <c r="A317" s="91"/>
      <c r="B317" s="91"/>
    </row>
    <row r="318" spans="1:2" ht="19.899999999999999" customHeight="1" x14ac:dyDescent="0.25">
      <c r="A318" s="91"/>
      <c r="B318" s="91"/>
    </row>
    <row r="319" spans="1:2" ht="19.899999999999999" customHeight="1" x14ac:dyDescent="0.25">
      <c r="A319" s="91"/>
      <c r="B319" s="91"/>
    </row>
    <row r="320" spans="1:2" ht="19.899999999999999" customHeight="1" x14ac:dyDescent="0.25">
      <c r="A320" s="91"/>
      <c r="B320" s="91"/>
    </row>
    <row r="321" spans="1:2" ht="19.899999999999999" customHeight="1" x14ac:dyDescent="0.25">
      <c r="A321" s="91"/>
      <c r="B321" s="91"/>
    </row>
    <row r="322" spans="1:2" ht="19.899999999999999" customHeight="1" x14ac:dyDescent="0.25">
      <c r="A322" s="91"/>
      <c r="B322" s="91"/>
    </row>
    <row r="323" spans="1:2" ht="19.899999999999999" customHeight="1" x14ac:dyDescent="0.25">
      <c r="A323" s="91"/>
      <c r="B323" s="91"/>
    </row>
    <row r="324" spans="1:2" ht="19.899999999999999" customHeight="1" x14ac:dyDescent="0.25">
      <c r="A324" s="91"/>
      <c r="B324" s="91"/>
    </row>
    <row r="325" spans="1:2" ht="19.899999999999999" customHeight="1" x14ac:dyDescent="0.25">
      <c r="A325" s="91"/>
      <c r="B325" s="91"/>
    </row>
    <row r="326" spans="1:2" ht="19.899999999999999" customHeight="1" x14ac:dyDescent="0.25">
      <c r="A326" s="91"/>
      <c r="B326" s="91"/>
    </row>
    <row r="327" spans="1:2" ht="19.899999999999999" customHeight="1" x14ac:dyDescent="0.25">
      <c r="A327" s="91"/>
      <c r="B327" s="91"/>
    </row>
    <row r="328" spans="1:2" ht="19.899999999999999" customHeight="1" x14ac:dyDescent="0.25">
      <c r="A328" s="91"/>
      <c r="B328" s="91"/>
    </row>
    <row r="329" spans="1:2" ht="19.899999999999999" customHeight="1" x14ac:dyDescent="0.25">
      <c r="A329" s="91"/>
      <c r="B329" s="91"/>
    </row>
    <row r="330" spans="1:2" ht="19.899999999999999" customHeight="1" x14ac:dyDescent="0.25">
      <c r="A330" s="91"/>
      <c r="B330" s="91"/>
    </row>
    <row r="331" spans="1:2" ht="19.899999999999999" customHeight="1" x14ac:dyDescent="0.25">
      <c r="A331" s="91"/>
      <c r="B331" s="91"/>
    </row>
    <row r="332" spans="1:2" ht="19.899999999999999" customHeight="1" x14ac:dyDescent="0.25">
      <c r="A332" s="91"/>
      <c r="B332" s="91"/>
    </row>
    <row r="333" spans="1:2" ht="19.899999999999999" customHeight="1" x14ac:dyDescent="0.25">
      <c r="A333" s="91"/>
      <c r="B333" s="91"/>
    </row>
    <row r="334" spans="1:2" ht="19.899999999999999" customHeight="1" x14ac:dyDescent="0.25">
      <c r="A334" s="91"/>
      <c r="B334" s="91"/>
    </row>
    <row r="335" spans="1:2" ht="19.899999999999999" customHeight="1" x14ac:dyDescent="0.25">
      <c r="A335" s="91"/>
      <c r="B335" s="91"/>
    </row>
    <row r="336" spans="1:2" ht="19.899999999999999" customHeight="1" x14ac:dyDescent="0.25">
      <c r="A336" s="91"/>
      <c r="B336" s="91"/>
    </row>
    <row r="337" spans="1:2" ht="19.899999999999999" customHeight="1" x14ac:dyDescent="0.25">
      <c r="A337" s="91"/>
      <c r="B337" s="91"/>
    </row>
    <row r="338" spans="1:2" ht="19.899999999999999" customHeight="1" x14ac:dyDescent="0.25">
      <c r="A338" s="91"/>
      <c r="B338" s="91"/>
    </row>
    <row r="339" spans="1:2" ht="19.899999999999999" customHeight="1" x14ac:dyDescent="0.25">
      <c r="A339" s="91"/>
      <c r="B339" s="91"/>
    </row>
    <row r="340" spans="1:2" ht="19.899999999999999" customHeight="1" x14ac:dyDescent="0.25">
      <c r="A340" s="91"/>
      <c r="B340" s="91"/>
    </row>
    <row r="341" spans="1:2" ht="19.899999999999999" customHeight="1" x14ac:dyDescent="0.25">
      <c r="A341" s="91"/>
      <c r="B341" s="91"/>
    </row>
    <row r="342" spans="1:2" ht="19.899999999999999" customHeight="1" x14ac:dyDescent="0.25">
      <c r="A342" s="91"/>
      <c r="B342" s="91"/>
    </row>
    <row r="343" spans="1:2" ht="19.899999999999999" customHeight="1" x14ac:dyDescent="0.25">
      <c r="A343" s="91"/>
      <c r="B343" s="91"/>
    </row>
    <row r="344" spans="1:2" ht="19.899999999999999" customHeight="1" x14ac:dyDescent="0.25">
      <c r="A344" s="91"/>
      <c r="B344" s="91"/>
    </row>
    <row r="345" spans="1:2" ht="19.899999999999999" customHeight="1" x14ac:dyDescent="0.25">
      <c r="A345" s="91"/>
      <c r="B345" s="91"/>
    </row>
    <row r="346" spans="1:2" ht="19.899999999999999" customHeight="1" x14ac:dyDescent="0.25">
      <c r="A346" s="91"/>
      <c r="B346" s="91"/>
    </row>
    <row r="347" spans="1:2" ht="19.899999999999999" customHeight="1" x14ac:dyDescent="0.25">
      <c r="A347" s="91"/>
      <c r="B347" s="91"/>
    </row>
    <row r="348" spans="1:2" ht="19.899999999999999" customHeight="1" x14ac:dyDescent="0.25">
      <c r="A348" s="91"/>
      <c r="B348" s="91"/>
    </row>
    <row r="349" spans="1:2" ht="19.899999999999999" customHeight="1" x14ac:dyDescent="0.25">
      <c r="A349" s="91"/>
      <c r="B349" s="91"/>
    </row>
    <row r="350" spans="1:2" ht="19.899999999999999" customHeight="1" x14ac:dyDescent="0.25">
      <c r="A350" s="91"/>
      <c r="B350" s="91"/>
    </row>
    <row r="351" spans="1:2" ht="19.899999999999999" customHeight="1" x14ac:dyDescent="0.25">
      <c r="A351" s="91"/>
      <c r="B351" s="91"/>
    </row>
    <row r="352" spans="1:2" ht="19.899999999999999" customHeight="1" x14ac:dyDescent="0.25">
      <c r="A352" s="91"/>
      <c r="B352" s="91"/>
    </row>
    <row r="353" spans="1:2" ht="19.899999999999999" customHeight="1" x14ac:dyDescent="0.25">
      <c r="A353" s="91"/>
      <c r="B353" s="91"/>
    </row>
    <row r="354" spans="1:2" ht="19.899999999999999" customHeight="1" x14ac:dyDescent="0.25">
      <c r="A354" s="91"/>
      <c r="B354" s="91"/>
    </row>
    <row r="355" spans="1:2" ht="19.899999999999999" customHeight="1" x14ac:dyDescent="0.25">
      <c r="A355" s="91"/>
      <c r="B355" s="91"/>
    </row>
    <row r="356" spans="1:2" ht="19.899999999999999" customHeight="1" x14ac:dyDescent="0.25">
      <c r="A356" s="91"/>
      <c r="B356" s="91"/>
    </row>
    <row r="357" spans="1:2" ht="19.899999999999999" customHeight="1" x14ac:dyDescent="0.25">
      <c r="A357" s="91"/>
      <c r="B357" s="91"/>
    </row>
    <row r="358" spans="1:2" ht="19.899999999999999" customHeight="1" x14ac:dyDescent="0.25">
      <c r="A358" s="91"/>
      <c r="B358" s="91"/>
    </row>
    <row r="359" spans="1:2" ht="19.899999999999999" customHeight="1" x14ac:dyDescent="0.25">
      <c r="A359" s="91"/>
      <c r="B359" s="91"/>
    </row>
    <row r="360" spans="1:2" ht="19.899999999999999" customHeight="1" x14ac:dyDescent="0.25">
      <c r="A360" s="91"/>
      <c r="B360" s="91"/>
    </row>
    <row r="361" spans="1:2" ht="19.899999999999999" customHeight="1" x14ac:dyDescent="0.25">
      <c r="A361" s="91"/>
      <c r="B361" s="91"/>
    </row>
    <row r="362" spans="1:2" ht="19.899999999999999" customHeight="1" x14ac:dyDescent="0.25">
      <c r="A362" s="91"/>
      <c r="B362" s="91"/>
    </row>
    <row r="363" spans="1:2" ht="19.899999999999999" customHeight="1" x14ac:dyDescent="0.25">
      <c r="A363" s="91"/>
      <c r="B363" s="91"/>
    </row>
    <row r="364" spans="1:2" ht="19.899999999999999" customHeight="1" x14ac:dyDescent="0.25">
      <c r="A364" s="91"/>
      <c r="B364" s="91"/>
    </row>
    <row r="365" spans="1:2" ht="19.899999999999999" customHeight="1" x14ac:dyDescent="0.25">
      <c r="A365" s="91"/>
      <c r="B365" s="91"/>
    </row>
    <row r="366" spans="1:2" ht="19.899999999999999" customHeight="1" x14ac:dyDescent="0.25">
      <c r="A366" s="91"/>
      <c r="B366" s="91"/>
    </row>
    <row r="367" spans="1:2" ht="19.899999999999999" customHeight="1" x14ac:dyDescent="0.25">
      <c r="A367" s="91"/>
      <c r="B367" s="91"/>
    </row>
    <row r="368" spans="1:2" ht="19.899999999999999" customHeight="1" x14ac:dyDescent="0.25">
      <c r="A368" s="91"/>
      <c r="B368" s="91"/>
    </row>
    <row r="369" spans="1:2" ht="19.899999999999999" customHeight="1" x14ac:dyDescent="0.25">
      <c r="A369" s="91"/>
      <c r="B369" s="91"/>
    </row>
    <row r="370" spans="1:2" ht="19.899999999999999" customHeight="1" x14ac:dyDescent="0.25">
      <c r="A370" s="91"/>
      <c r="B370" s="91"/>
    </row>
    <row r="371" spans="1:2" ht="19.899999999999999" customHeight="1" x14ac:dyDescent="0.25">
      <c r="A371" s="91"/>
      <c r="B371" s="91"/>
    </row>
    <row r="372" spans="1:2" ht="19.899999999999999" customHeight="1" x14ac:dyDescent="0.25">
      <c r="A372" s="91"/>
      <c r="B372" s="91"/>
    </row>
    <row r="373" spans="1:2" ht="19.899999999999999" customHeight="1" x14ac:dyDescent="0.25">
      <c r="A373" s="91"/>
      <c r="B373" s="91"/>
    </row>
    <row r="374" spans="1:2" ht="19.899999999999999" customHeight="1" x14ac:dyDescent="0.25">
      <c r="A374" s="91"/>
      <c r="B374" s="91"/>
    </row>
    <row r="375" spans="1:2" ht="19.899999999999999" customHeight="1" x14ac:dyDescent="0.25">
      <c r="A375" s="91"/>
      <c r="B375" s="91"/>
    </row>
    <row r="376" spans="1:2" ht="19.899999999999999" customHeight="1" x14ac:dyDescent="0.25">
      <c r="A376" s="91"/>
      <c r="B376" s="91"/>
    </row>
    <row r="377" spans="1:2" ht="19.899999999999999" customHeight="1" x14ac:dyDescent="0.25">
      <c r="A377" s="91"/>
      <c r="B377" s="91"/>
    </row>
    <row r="378" spans="1:2" ht="19.899999999999999" customHeight="1" x14ac:dyDescent="0.25">
      <c r="A378" s="91"/>
      <c r="B378" s="91"/>
    </row>
    <row r="379" spans="1:2" ht="19.899999999999999" customHeight="1" x14ac:dyDescent="0.25">
      <c r="A379" s="91"/>
      <c r="B379" s="91"/>
    </row>
    <row r="380" spans="1:2" ht="19.899999999999999" customHeight="1" x14ac:dyDescent="0.25">
      <c r="A380" s="91"/>
      <c r="B380" s="91"/>
    </row>
    <row r="381" spans="1:2" ht="19.899999999999999" customHeight="1" x14ac:dyDescent="0.25">
      <c r="A381" s="91"/>
      <c r="B381" s="91"/>
    </row>
    <row r="382" spans="1:2" ht="19.899999999999999" customHeight="1" x14ac:dyDescent="0.25">
      <c r="A382" s="91"/>
      <c r="B382" s="91"/>
    </row>
    <row r="383" spans="1:2" ht="19.899999999999999" customHeight="1" x14ac:dyDescent="0.25">
      <c r="A383" s="91"/>
      <c r="B383" s="91"/>
    </row>
    <row r="384" spans="1:2" ht="19.899999999999999" customHeight="1" x14ac:dyDescent="0.25">
      <c r="A384" s="91"/>
      <c r="B384" s="91"/>
    </row>
    <row r="385" spans="1:2" ht="19.899999999999999" customHeight="1" x14ac:dyDescent="0.25">
      <c r="A385" s="91"/>
      <c r="B385" s="91"/>
    </row>
    <row r="386" spans="1:2" ht="19.899999999999999" customHeight="1" x14ac:dyDescent="0.25">
      <c r="A386" s="91"/>
      <c r="B386" s="91"/>
    </row>
    <row r="387" spans="1:2" ht="19.899999999999999" customHeight="1" x14ac:dyDescent="0.25">
      <c r="A387" s="91"/>
      <c r="B387" s="91"/>
    </row>
    <row r="388" spans="1:2" ht="19.899999999999999" customHeight="1" x14ac:dyDescent="0.25">
      <c r="A388" s="91"/>
      <c r="B388" s="91"/>
    </row>
    <row r="389" spans="1:2" ht="19.899999999999999" customHeight="1" x14ac:dyDescent="0.25">
      <c r="A389" s="91"/>
      <c r="B389" s="91"/>
    </row>
    <row r="390" spans="1:2" ht="19.899999999999999" customHeight="1" x14ac:dyDescent="0.25">
      <c r="A390" s="91"/>
      <c r="B390" s="91"/>
    </row>
    <row r="391" spans="1:2" ht="19.899999999999999" customHeight="1" x14ac:dyDescent="0.25">
      <c r="A391" s="91"/>
      <c r="B391" s="91"/>
    </row>
    <row r="392" spans="1:2" ht="19.899999999999999" customHeight="1" x14ac:dyDescent="0.25">
      <c r="A392" s="91"/>
      <c r="B392" s="91"/>
    </row>
    <row r="393" spans="1:2" ht="19.899999999999999" customHeight="1" x14ac:dyDescent="0.25">
      <c r="A393" s="91"/>
      <c r="B393" s="91"/>
    </row>
    <row r="394" spans="1:2" ht="19.899999999999999" customHeight="1" x14ac:dyDescent="0.25">
      <c r="A394" s="91"/>
      <c r="B394" s="91"/>
    </row>
    <row r="395" spans="1:2" ht="19.899999999999999" customHeight="1" x14ac:dyDescent="0.25">
      <c r="A395" s="91"/>
      <c r="B395" s="91"/>
    </row>
    <row r="396" spans="1:2" ht="19.899999999999999" customHeight="1" x14ac:dyDescent="0.25">
      <c r="A396" s="91"/>
      <c r="B396" s="91"/>
    </row>
    <row r="397" spans="1:2" ht="19.899999999999999" customHeight="1" x14ac:dyDescent="0.25">
      <c r="A397" s="91"/>
      <c r="B397" s="91"/>
    </row>
    <row r="398" spans="1:2" ht="19.899999999999999" customHeight="1" x14ac:dyDescent="0.25">
      <c r="A398" s="91"/>
      <c r="B398" s="91"/>
    </row>
    <row r="399" spans="1:2" ht="19.899999999999999" customHeight="1" x14ac:dyDescent="0.25">
      <c r="A399" s="91"/>
      <c r="B399" s="91"/>
    </row>
    <row r="400" spans="1:2" ht="19.899999999999999" customHeight="1" x14ac:dyDescent="0.25">
      <c r="A400" s="91"/>
      <c r="B400" s="91"/>
    </row>
    <row r="401" spans="1:2" ht="19.899999999999999" customHeight="1" x14ac:dyDescent="0.25">
      <c r="A401" s="91"/>
      <c r="B401" s="91"/>
    </row>
    <row r="402" spans="1:2" ht="19.899999999999999" customHeight="1" x14ac:dyDescent="0.25">
      <c r="A402" s="91"/>
      <c r="B402" s="91"/>
    </row>
    <row r="403" spans="1:2" ht="19.899999999999999" customHeight="1" x14ac:dyDescent="0.25">
      <c r="A403" s="91"/>
      <c r="B403" s="91"/>
    </row>
    <row r="404" spans="1:2" ht="19.899999999999999" customHeight="1" x14ac:dyDescent="0.25">
      <c r="A404" s="91"/>
      <c r="B404" s="91"/>
    </row>
    <row r="405" spans="1:2" ht="19.899999999999999" customHeight="1" x14ac:dyDescent="0.25">
      <c r="A405" s="91"/>
      <c r="B405" s="91"/>
    </row>
    <row r="406" spans="1:2" ht="19.899999999999999" customHeight="1" x14ac:dyDescent="0.25">
      <c r="A406" s="91"/>
      <c r="B406" s="91"/>
    </row>
    <row r="407" spans="1:2" ht="19.899999999999999" customHeight="1" x14ac:dyDescent="0.25">
      <c r="A407" s="91"/>
      <c r="B407" s="91"/>
    </row>
    <row r="408" spans="1:2" ht="19.899999999999999" customHeight="1" x14ac:dyDescent="0.25">
      <c r="A408" s="91"/>
      <c r="B408" s="91"/>
    </row>
    <row r="409" spans="1:2" ht="19.899999999999999" customHeight="1" x14ac:dyDescent="0.25">
      <c r="A409" s="91"/>
      <c r="B409" s="91"/>
    </row>
    <row r="410" spans="1:2" ht="19.899999999999999" customHeight="1" x14ac:dyDescent="0.25">
      <c r="A410" s="91"/>
      <c r="B410" s="91"/>
    </row>
    <row r="411" spans="1:2" ht="19.899999999999999" customHeight="1" x14ac:dyDescent="0.25">
      <c r="A411" s="91"/>
      <c r="B411" s="91"/>
    </row>
    <row r="412" spans="1:2" ht="19.899999999999999" customHeight="1" x14ac:dyDescent="0.25">
      <c r="A412" s="91"/>
      <c r="B412" s="91"/>
    </row>
    <row r="413" spans="1:2" ht="19.899999999999999" customHeight="1" x14ac:dyDescent="0.25">
      <c r="A413" s="91"/>
      <c r="B413" s="91"/>
    </row>
    <row r="414" spans="1:2" ht="19.899999999999999" customHeight="1" x14ac:dyDescent="0.25">
      <c r="A414" s="91"/>
      <c r="B414" s="91"/>
    </row>
    <row r="415" spans="1:2" ht="19.899999999999999" customHeight="1" x14ac:dyDescent="0.25">
      <c r="A415" s="91"/>
      <c r="B415" s="91"/>
    </row>
    <row r="416" spans="1:2" ht="19.899999999999999" customHeight="1" x14ac:dyDescent="0.25">
      <c r="A416" s="91"/>
      <c r="B416" s="91"/>
    </row>
    <row r="417" spans="1:2" ht="19.899999999999999" customHeight="1" x14ac:dyDescent="0.25">
      <c r="A417" s="91"/>
      <c r="B417" s="91"/>
    </row>
    <row r="418" spans="1:2" ht="19.899999999999999" customHeight="1" x14ac:dyDescent="0.25">
      <c r="A418" s="91"/>
      <c r="B418" s="91"/>
    </row>
    <row r="419" spans="1:2" ht="19.899999999999999" customHeight="1" x14ac:dyDescent="0.25">
      <c r="A419" s="91"/>
      <c r="B419" s="91"/>
    </row>
    <row r="420" spans="1:2" ht="19.899999999999999" customHeight="1" x14ac:dyDescent="0.25">
      <c r="A420" s="91"/>
      <c r="B420" s="91"/>
    </row>
    <row r="421" spans="1:2" ht="19.899999999999999" customHeight="1" x14ac:dyDescent="0.25">
      <c r="A421" s="91"/>
      <c r="B421" s="91"/>
    </row>
    <row r="422" spans="1:2" ht="19.899999999999999" customHeight="1" x14ac:dyDescent="0.25">
      <c r="A422" s="91"/>
      <c r="B422" s="91"/>
    </row>
    <row r="423" spans="1:2" ht="19.899999999999999" customHeight="1" x14ac:dyDescent="0.25">
      <c r="A423" s="91"/>
      <c r="B423" s="91"/>
    </row>
    <row r="424" spans="1:2" ht="19.899999999999999" customHeight="1" x14ac:dyDescent="0.25">
      <c r="A424" s="91"/>
      <c r="B424" s="91"/>
    </row>
    <row r="425" spans="1:2" ht="19.899999999999999" customHeight="1" x14ac:dyDescent="0.25">
      <c r="A425" s="91"/>
      <c r="B425" s="91"/>
    </row>
    <row r="426" spans="1:2" ht="19.899999999999999" customHeight="1" x14ac:dyDescent="0.25">
      <c r="A426" s="91"/>
      <c r="B426" s="91"/>
    </row>
    <row r="427" spans="1:2" ht="19.899999999999999" customHeight="1" x14ac:dyDescent="0.25">
      <c r="A427" s="91"/>
      <c r="B427" s="91"/>
    </row>
    <row r="428" spans="1:2" ht="19.899999999999999" customHeight="1" x14ac:dyDescent="0.25">
      <c r="A428" s="91"/>
      <c r="B428" s="91"/>
    </row>
    <row r="429" spans="1:2" ht="19.899999999999999" customHeight="1" x14ac:dyDescent="0.25">
      <c r="A429" s="91"/>
      <c r="B429" s="91"/>
    </row>
    <row r="430" spans="1:2" ht="19.899999999999999" customHeight="1" x14ac:dyDescent="0.25">
      <c r="A430" s="91"/>
      <c r="B430" s="91"/>
    </row>
    <row r="431" spans="1:2" ht="19.899999999999999" customHeight="1" x14ac:dyDescent="0.25">
      <c r="A431" s="91"/>
      <c r="B431" s="91"/>
    </row>
    <row r="432" spans="1:2" ht="19.899999999999999" customHeight="1" x14ac:dyDescent="0.25">
      <c r="A432" s="91"/>
      <c r="B432" s="91"/>
    </row>
    <row r="433" spans="1:2" ht="19.899999999999999" customHeight="1" x14ac:dyDescent="0.25">
      <c r="A433" s="91"/>
      <c r="B433" s="91"/>
    </row>
    <row r="434" spans="1:2" ht="19.899999999999999" customHeight="1" x14ac:dyDescent="0.25">
      <c r="A434" s="91"/>
      <c r="B434" s="91"/>
    </row>
    <row r="435" spans="1:2" ht="19.899999999999999" customHeight="1" x14ac:dyDescent="0.25">
      <c r="A435" s="91"/>
      <c r="B435" s="91"/>
    </row>
    <row r="436" spans="1:2" ht="19.899999999999999" customHeight="1" x14ac:dyDescent="0.25">
      <c r="A436" s="91"/>
      <c r="B436" s="91"/>
    </row>
    <row r="437" spans="1:2" ht="19.899999999999999" customHeight="1" x14ac:dyDescent="0.25">
      <c r="A437" s="91"/>
      <c r="B437" s="91"/>
    </row>
    <row r="438" spans="1:2" ht="19.899999999999999" customHeight="1" x14ac:dyDescent="0.25">
      <c r="A438" s="91"/>
      <c r="B438" s="91"/>
    </row>
    <row r="439" spans="1:2" ht="19.899999999999999" customHeight="1" x14ac:dyDescent="0.25">
      <c r="A439" s="91"/>
      <c r="B439" s="91"/>
    </row>
    <row r="440" spans="1:2" ht="19.899999999999999" customHeight="1" x14ac:dyDescent="0.25">
      <c r="A440" s="91"/>
      <c r="B440" s="91"/>
    </row>
    <row r="441" spans="1:2" ht="19.899999999999999" customHeight="1" x14ac:dyDescent="0.25">
      <c r="A441" s="91"/>
      <c r="B441" s="91"/>
    </row>
    <row r="442" spans="1:2" ht="19.899999999999999" customHeight="1" x14ac:dyDescent="0.25">
      <c r="A442" s="91"/>
      <c r="B442" s="91"/>
    </row>
    <row r="443" spans="1:2" ht="19.899999999999999" customHeight="1" x14ac:dyDescent="0.25">
      <c r="A443" s="91"/>
      <c r="B443" s="91"/>
    </row>
    <row r="444" spans="1:2" ht="19.899999999999999" customHeight="1" x14ac:dyDescent="0.25">
      <c r="A444" s="91"/>
      <c r="B444" s="91"/>
    </row>
    <row r="445" spans="1:2" ht="19.899999999999999" customHeight="1" x14ac:dyDescent="0.25">
      <c r="A445" s="91"/>
      <c r="B445" s="91"/>
    </row>
    <row r="446" spans="1:2" ht="19.899999999999999" customHeight="1" x14ac:dyDescent="0.25">
      <c r="A446" s="91"/>
      <c r="B446" s="91"/>
    </row>
    <row r="447" spans="1:2" ht="19.899999999999999" customHeight="1" x14ac:dyDescent="0.25">
      <c r="A447" s="91"/>
      <c r="B447" s="91"/>
    </row>
    <row r="448" spans="1:2" ht="19.899999999999999" customHeight="1" x14ac:dyDescent="0.25">
      <c r="A448" s="91"/>
      <c r="B448" s="91"/>
    </row>
    <row r="449" spans="1:2" ht="19.899999999999999" customHeight="1" x14ac:dyDescent="0.25">
      <c r="A449" s="91"/>
      <c r="B449" s="91"/>
    </row>
    <row r="450" spans="1:2" ht="19.899999999999999" customHeight="1" x14ac:dyDescent="0.25">
      <c r="A450" s="91"/>
      <c r="B450" s="91"/>
    </row>
    <row r="451" spans="1:2" ht="19.899999999999999" customHeight="1" x14ac:dyDescent="0.25">
      <c r="A451" s="91"/>
      <c r="B451" s="91"/>
    </row>
    <row r="452" spans="1:2" ht="19.899999999999999" customHeight="1" x14ac:dyDescent="0.25">
      <c r="A452" s="91"/>
      <c r="B452" s="91"/>
    </row>
    <row r="453" spans="1:2" ht="19.899999999999999" customHeight="1" x14ac:dyDescent="0.25">
      <c r="A453" s="91"/>
      <c r="B453" s="91"/>
    </row>
    <row r="454" spans="1:2" ht="19.899999999999999" customHeight="1" x14ac:dyDescent="0.25">
      <c r="A454" s="91"/>
      <c r="B454" s="91"/>
    </row>
    <row r="455" spans="1:2" ht="19.899999999999999" customHeight="1" x14ac:dyDescent="0.25">
      <c r="A455" s="91"/>
      <c r="B455" s="91"/>
    </row>
    <row r="456" spans="1:2" ht="19.899999999999999" customHeight="1" x14ac:dyDescent="0.25">
      <c r="A456" s="91"/>
      <c r="B456" s="91"/>
    </row>
    <row r="457" spans="1:2" ht="19.899999999999999" customHeight="1" x14ac:dyDescent="0.25">
      <c r="A457" s="91"/>
      <c r="B457" s="91"/>
    </row>
    <row r="458" spans="1:2" ht="19.899999999999999" customHeight="1" x14ac:dyDescent="0.25">
      <c r="A458" s="91"/>
      <c r="B458" s="91"/>
    </row>
    <row r="459" spans="1:2" ht="19.899999999999999" customHeight="1" x14ac:dyDescent="0.25">
      <c r="A459" s="91"/>
      <c r="B459" s="91"/>
    </row>
    <row r="460" spans="1:2" ht="19.899999999999999" customHeight="1" x14ac:dyDescent="0.25">
      <c r="A460" s="91"/>
      <c r="B460" s="91"/>
    </row>
    <row r="461" spans="1:2" ht="19.899999999999999" customHeight="1" x14ac:dyDescent="0.25">
      <c r="A461" s="91"/>
      <c r="B461" s="91"/>
    </row>
    <row r="462" spans="1:2" ht="19.899999999999999" customHeight="1" x14ac:dyDescent="0.25">
      <c r="A462" s="91"/>
      <c r="B462" s="91"/>
    </row>
    <row r="463" spans="1:2" ht="19.899999999999999" customHeight="1" x14ac:dyDescent="0.25">
      <c r="A463" s="91"/>
      <c r="B463" s="91"/>
    </row>
    <row r="464" spans="1:2" ht="19.899999999999999" customHeight="1" x14ac:dyDescent="0.25">
      <c r="A464" s="91"/>
      <c r="B464" s="91"/>
    </row>
    <row r="465" spans="1:2" ht="19.899999999999999" customHeight="1" x14ac:dyDescent="0.25">
      <c r="A465" s="91"/>
      <c r="B465" s="91"/>
    </row>
    <row r="466" spans="1:2" ht="19.899999999999999" customHeight="1" x14ac:dyDescent="0.25">
      <c r="A466" s="91"/>
      <c r="B466" s="91"/>
    </row>
    <row r="467" spans="1:2" ht="19.899999999999999" customHeight="1" x14ac:dyDescent="0.25">
      <c r="A467" s="91"/>
      <c r="B467" s="91"/>
    </row>
    <row r="468" spans="1:2" ht="19.899999999999999" customHeight="1" x14ac:dyDescent="0.25">
      <c r="A468" s="91"/>
      <c r="B468" s="91"/>
    </row>
    <row r="469" spans="1:2" ht="19.899999999999999" customHeight="1" x14ac:dyDescent="0.25">
      <c r="A469" s="91"/>
      <c r="B469" s="91"/>
    </row>
    <row r="470" spans="1:2" ht="19.899999999999999" customHeight="1" x14ac:dyDescent="0.25">
      <c r="A470" s="91"/>
      <c r="B470" s="91"/>
    </row>
    <row r="471" spans="1:2" ht="19.899999999999999" customHeight="1" x14ac:dyDescent="0.25">
      <c r="A471" s="91"/>
      <c r="B471" s="91"/>
    </row>
    <row r="472" spans="1:2" ht="19.899999999999999" customHeight="1" x14ac:dyDescent="0.25">
      <c r="A472" s="91"/>
      <c r="B472" s="91"/>
    </row>
    <row r="473" spans="1:2" ht="19.899999999999999" customHeight="1" x14ac:dyDescent="0.25">
      <c r="A473" s="91"/>
      <c r="B473" s="91"/>
    </row>
    <row r="474" spans="1:2" ht="19.899999999999999" customHeight="1" x14ac:dyDescent="0.25">
      <c r="A474" s="91"/>
      <c r="B474" s="91"/>
    </row>
    <row r="475" spans="1:2" ht="19.899999999999999" customHeight="1" x14ac:dyDescent="0.25">
      <c r="A475" s="91"/>
      <c r="B475" s="91"/>
    </row>
    <row r="476" spans="1:2" ht="19.899999999999999" customHeight="1" x14ac:dyDescent="0.25">
      <c r="A476" s="91"/>
      <c r="B476" s="91"/>
    </row>
    <row r="477" spans="1:2" ht="19.899999999999999" customHeight="1" x14ac:dyDescent="0.25">
      <c r="A477" s="91"/>
      <c r="B477" s="91"/>
    </row>
    <row r="478" spans="1:2" ht="19.899999999999999" customHeight="1" x14ac:dyDescent="0.25">
      <c r="A478" s="91"/>
      <c r="B478" s="91"/>
    </row>
    <row r="479" spans="1:2" ht="19.899999999999999" customHeight="1" x14ac:dyDescent="0.25">
      <c r="A479" s="91"/>
      <c r="B479" s="91"/>
    </row>
    <row r="480" spans="1:2" ht="19.899999999999999" customHeight="1" x14ac:dyDescent="0.25">
      <c r="A480" s="91"/>
      <c r="B480" s="91"/>
    </row>
    <row r="481" spans="1:2" ht="19.899999999999999" customHeight="1" x14ac:dyDescent="0.25">
      <c r="A481" s="91"/>
      <c r="B481" s="91"/>
    </row>
    <row r="482" spans="1:2" ht="19.899999999999999" customHeight="1" x14ac:dyDescent="0.25">
      <c r="A482" s="91"/>
      <c r="B482" s="91"/>
    </row>
    <row r="483" spans="1:2" ht="19.899999999999999" customHeight="1" x14ac:dyDescent="0.25">
      <c r="A483" s="91"/>
      <c r="B483" s="91"/>
    </row>
    <row r="484" spans="1:2" ht="19.899999999999999" customHeight="1" x14ac:dyDescent="0.25">
      <c r="A484" s="91"/>
      <c r="B484" s="91"/>
    </row>
    <row r="485" spans="1:2" ht="19.899999999999999" customHeight="1" x14ac:dyDescent="0.25">
      <c r="A485" s="91"/>
      <c r="B485" s="91"/>
    </row>
    <row r="486" spans="1:2" ht="19.899999999999999" customHeight="1" x14ac:dyDescent="0.25">
      <c r="A486" s="91"/>
      <c r="B486" s="91"/>
    </row>
    <row r="487" spans="1:2" ht="19.899999999999999" customHeight="1" x14ac:dyDescent="0.25">
      <c r="A487" s="91"/>
      <c r="B487" s="91"/>
    </row>
    <row r="488" spans="1:2" ht="19.899999999999999" customHeight="1" x14ac:dyDescent="0.25">
      <c r="A488" s="91"/>
      <c r="B488" s="91"/>
    </row>
    <row r="489" spans="1:2" ht="19.899999999999999" customHeight="1" x14ac:dyDescent="0.25">
      <c r="A489" s="91"/>
      <c r="B489" s="91"/>
    </row>
    <row r="490" spans="1:2" ht="19.899999999999999" customHeight="1" x14ac:dyDescent="0.25">
      <c r="A490" s="91"/>
      <c r="B490" s="91"/>
    </row>
    <row r="491" spans="1:2" ht="19.899999999999999" customHeight="1" x14ac:dyDescent="0.25">
      <c r="A491" s="91"/>
      <c r="B491" s="91"/>
    </row>
    <row r="492" spans="1:2" ht="19.899999999999999" customHeight="1" x14ac:dyDescent="0.25">
      <c r="A492" s="91"/>
      <c r="B492" s="91"/>
    </row>
    <row r="493" spans="1:2" ht="19.899999999999999" customHeight="1" x14ac:dyDescent="0.25">
      <c r="A493" s="91"/>
      <c r="B493" s="91"/>
    </row>
    <row r="494" spans="1:2" ht="19.899999999999999" customHeight="1" x14ac:dyDescent="0.25">
      <c r="A494" s="91"/>
      <c r="B494" s="91"/>
    </row>
    <row r="495" spans="1:2" ht="19.899999999999999" customHeight="1" x14ac:dyDescent="0.25">
      <c r="A495" s="91"/>
      <c r="B495" s="91"/>
    </row>
    <row r="496" spans="1:2" ht="19.899999999999999" customHeight="1" x14ac:dyDescent="0.25">
      <c r="A496" s="91"/>
      <c r="B496" s="91"/>
    </row>
    <row r="497" spans="1:2" ht="19.899999999999999" customHeight="1" x14ac:dyDescent="0.25">
      <c r="A497" s="91"/>
      <c r="B497" s="91"/>
    </row>
    <row r="498" spans="1:2" ht="19.899999999999999" customHeight="1" x14ac:dyDescent="0.25">
      <c r="A498" s="91"/>
      <c r="B498" s="91"/>
    </row>
    <row r="499" spans="1:2" ht="19.899999999999999" customHeight="1" x14ac:dyDescent="0.25">
      <c r="A499" s="91"/>
      <c r="B499" s="91"/>
    </row>
    <row r="500" spans="1:2" ht="19.899999999999999" customHeight="1" x14ac:dyDescent="0.25">
      <c r="A500" s="91"/>
      <c r="B500" s="91"/>
    </row>
    <row r="501" spans="1:2" ht="19.899999999999999" customHeight="1" x14ac:dyDescent="0.25">
      <c r="A501" s="91"/>
      <c r="B501" s="91"/>
    </row>
    <row r="502" spans="1:2" ht="19.899999999999999" customHeight="1" x14ac:dyDescent="0.25">
      <c r="A502" s="91"/>
      <c r="B502" s="91"/>
    </row>
    <row r="503" spans="1:2" ht="19.899999999999999" customHeight="1" x14ac:dyDescent="0.25">
      <c r="A503" s="91"/>
      <c r="B503" s="91"/>
    </row>
    <row r="504" spans="1:2" ht="19.899999999999999" customHeight="1" x14ac:dyDescent="0.25">
      <c r="A504" s="91"/>
      <c r="B504" s="91"/>
    </row>
    <row r="505" spans="1:2" ht="19.899999999999999" customHeight="1" x14ac:dyDescent="0.25">
      <c r="A505" s="91"/>
      <c r="B505" s="91"/>
    </row>
    <row r="506" spans="1:2" ht="19.899999999999999" customHeight="1" x14ac:dyDescent="0.25">
      <c r="A506" s="91"/>
      <c r="B506" s="91"/>
    </row>
    <row r="507" spans="1:2" ht="19.899999999999999" customHeight="1" x14ac:dyDescent="0.25">
      <c r="A507" s="91"/>
      <c r="B507" s="91"/>
    </row>
    <row r="508" spans="1:2" ht="19.899999999999999" customHeight="1" x14ac:dyDescent="0.25">
      <c r="A508" s="91"/>
      <c r="B508" s="91"/>
    </row>
    <row r="509" spans="1:2" ht="19.899999999999999" customHeight="1" x14ac:dyDescent="0.25">
      <c r="A509" s="91"/>
      <c r="B509" s="91"/>
    </row>
    <row r="510" spans="1:2" ht="19.899999999999999" customHeight="1" x14ac:dyDescent="0.25">
      <c r="A510" s="91"/>
      <c r="B510" s="91"/>
    </row>
    <row r="511" spans="1:2" ht="19.899999999999999" customHeight="1" x14ac:dyDescent="0.25">
      <c r="A511" s="91"/>
      <c r="B511" s="91"/>
    </row>
    <row r="512" spans="1:2" ht="19.899999999999999" customHeight="1" x14ac:dyDescent="0.25">
      <c r="A512" s="91"/>
      <c r="B512" s="91"/>
    </row>
    <row r="513" spans="1:2" ht="19.899999999999999" customHeight="1" x14ac:dyDescent="0.25">
      <c r="A513" s="91"/>
      <c r="B513" s="91"/>
    </row>
    <row r="514" spans="1:2" ht="19.899999999999999" customHeight="1" x14ac:dyDescent="0.25">
      <c r="A514" s="91"/>
      <c r="B514" s="91"/>
    </row>
    <row r="515" spans="1:2" ht="19.899999999999999" customHeight="1" x14ac:dyDescent="0.25">
      <c r="A515" s="91"/>
      <c r="B515" s="91"/>
    </row>
    <row r="516" spans="1:2" ht="19.899999999999999" customHeight="1" x14ac:dyDescent="0.25">
      <c r="A516" s="91"/>
      <c r="B516" s="91"/>
    </row>
    <row r="517" spans="1:2" ht="19.899999999999999" customHeight="1" x14ac:dyDescent="0.25">
      <c r="A517" s="91"/>
      <c r="B517" s="91"/>
    </row>
    <row r="518" spans="1:2" ht="19.899999999999999" customHeight="1" x14ac:dyDescent="0.25">
      <c r="A518" s="91"/>
      <c r="B518" s="91"/>
    </row>
    <row r="519" spans="1:2" ht="19.899999999999999" customHeight="1" x14ac:dyDescent="0.25">
      <c r="A519" s="91"/>
      <c r="B519" s="91"/>
    </row>
    <row r="520" spans="1:2" ht="19.899999999999999" customHeight="1" x14ac:dyDescent="0.25">
      <c r="A520" s="91"/>
      <c r="B520" s="91"/>
    </row>
    <row r="521" spans="1:2" ht="19.899999999999999" customHeight="1" x14ac:dyDescent="0.25">
      <c r="A521" s="91"/>
      <c r="B521" s="91"/>
    </row>
    <row r="522" spans="1:2" ht="19.899999999999999" customHeight="1" x14ac:dyDescent="0.25">
      <c r="A522" s="91"/>
      <c r="B522" s="91"/>
    </row>
    <row r="523" spans="1:2" ht="19.899999999999999" customHeight="1" x14ac:dyDescent="0.25">
      <c r="A523" s="91"/>
      <c r="B523" s="91"/>
    </row>
    <row r="524" spans="1:2" ht="19.899999999999999" customHeight="1" x14ac:dyDescent="0.25">
      <c r="A524" s="91"/>
      <c r="B524" s="91"/>
    </row>
    <row r="525" spans="1:2" ht="19.899999999999999" customHeight="1" x14ac:dyDescent="0.25">
      <c r="A525" s="91"/>
      <c r="B525" s="91"/>
    </row>
    <row r="526" spans="1:2" ht="19.899999999999999" customHeight="1" x14ac:dyDescent="0.25">
      <c r="A526" s="91"/>
      <c r="B526" s="91"/>
    </row>
    <row r="527" spans="1:2" ht="19.899999999999999" customHeight="1" x14ac:dyDescent="0.25">
      <c r="A527" s="91"/>
      <c r="B527" s="91"/>
    </row>
    <row r="528" spans="1:2" ht="19.899999999999999" customHeight="1" x14ac:dyDescent="0.25">
      <c r="A528" s="91"/>
      <c r="B528" s="91"/>
    </row>
    <row r="529" spans="1:2" ht="19.899999999999999" customHeight="1" x14ac:dyDescent="0.25">
      <c r="A529" s="91"/>
      <c r="B529" s="91"/>
    </row>
    <row r="530" spans="1:2" ht="19.899999999999999" customHeight="1" x14ac:dyDescent="0.25">
      <c r="A530" s="91"/>
      <c r="B530" s="91"/>
    </row>
    <row r="531" spans="1:2" ht="19.899999999999999" customHeight="1" x14ac:dyDescent="0.25">
      <c r="A531" s="91"/>
      <c r="B531" s="91"/>
    </row>
    <row r="532" spans="1:2" ht="19.899999999999999" customHeight="1" x14ac:dyDescent="0.25">
      <c r="A532" s="91"/>
      <c r="B532" s="91"/>
    </row>
    <row r="533" spans="1:2" ht="19.899999999999999" customHeight="1" x14ac:dyDescent="0.25">
      <c r="A533" s="91"/>
      <c r="B533" s="91"/>
    </row>
    <row r="534" spans="1:2" ht="19.899999999999999" customHeight="1" x14ac:dyDescent="0.25">
      <c r="A534" s="91"/>
      <c r="B534" s="91"/>
    </row>
    <row r="535" spans="1:2" ht="19.899999999999999" customHeight="1" x14ac:dyDescent="0.25">
      <c r="A535" s="91"/>
      <c r="B535" s="91"/>
    </row>
    <row r="536" spans="1:2" ht="19.899999999999999" customHeight="1" x14ac:dyDescent="0.25">
      <c r="A536" s="91"/>
      <c r="B536" s="91"/>
    </row>
    <row r="537" spans="1:2" ht="19.899999999999999" customHeight="1" x14ac:dyDescent="0.25">
      <c r="A537" s="91"/>
      <c r="B537" s="91"/>
    </row>
    <row r="538" spans="1:2" ht="19.899999999999999" customHeight="1" x14ac:dyDescent="0.25">
      <c r="A538" s="91"/>
      <c r="B538" s="91"/>
    </row>
    <row r="539" spans="1:2" ht="19.899999999999999" customHeight="1" x14ac:dyDescent="0.25">
      <c r="A539" s="91"/>
      <c r="B539" s="91"/>
    </row>
    <row r="540" spans="1:2" ht="19.899999999999999" customHeight="1" x14ac:dyDescent="0.25">
      <c r="A540" s="91"/>
      <c r="B540" s="91"/>
    </row>
    <row r="541" spans="1:2" ht="19.899999999999999" customHeight="1" x14ac:dyDescent="0.25">
      <c r="A541" s="91"/>
      <c r="B541" s="91"/>
    </row>
    <row r="542" spans="1:2" ht="19.899999999999999" customHeight="1" x14ac:dyDescent="0.25">
      <c r="A542" s="91"/>
      <c r="B542" s="91"/>
    </row>
    <row r="543" spans="1:2" ht="19.899999999999999" customHeight="1" x14ac:dyDescent="0.25">
      <c r="A543" s="91"/>
      <c r="B543" s="91"/>
    </row>
    <row r="544" spans="1:2" ht="19.899999999999999" customHeight="1" x14ac:dyDescent="0.25">
      <c r="A544" s="91"/>
      <c r="B544" s="91"/>
    </row>
    <row r="545" spans="1:2" ht="19.899999999999999" customHeight="1" x14ac:dyDescent="0.25">
      <c r="A545" s="91"/>
      <c r="B545" s="91"/>
    </row>
    <row r="546" spans="1:2" ht="19.899999999999999" customHeight="1" x14ac:dyDescent="0.25">
      <c r="A546" s="91"/>
      <c r="B546" s="91"/>
    </row>
    <row r="547" spans="1:2" ht="19.899999999999999" customHeight="1" x14ac:dyDescent="0.25">
      <c r="A547" s="91"/>
      <c r="B547" s="91"/>
    </row>
    <row r="548" spans="1:2" ht="19.899999999999999" customHeight="1" x14ac:dyDescent="0.25">
      <c r="A548" s="91"/>
      <c r="B548" s="91"/>
    </row>
    <row r="549" spans="1:2" ht="19.899999999999999" customHeight="1" x14ac:dyDescent="0.25">
      <c r="A549" s="91"/>
      <c r="B549" s="91"/>
    </row>
    <row r="550" spans="1:2" ht="19.899999999999999" customHeight="1" x14ac:dyDescent="0.25">
      <c r="A550" s="91"/>
      <c r="B550" s="91"/>
    </row>
    <row r="551" spans="1:2" ht="19.899999999999999" customHeight="1" x14ac:dyDescent="0.25">
      <c r="A551" s="91"/>
      <c r="B551" s="91"/>
    </row>
    <row r="552" spans="1:2" ht="19.899999999999999" customHeight="1" x14ac:dyDescent="0.25">
      <c r="A552" s="91"/>
      <c r="B552" s="91"/>
    </row>
    <row r="553" spans="1:2" ht="19.899999999999999" customHeight="1" x14ac:dyDescent="0.25">
      <c r="A553" s="91"/>
      <c r="B553" s="91"/>
    </row>
    <row r="554" spans="1:2" ht="19.899999999999999" customHeight="1" x14ac:dyDescent="0.25">
      <c r="A554" s="91"/>
      <c r="B554" s="91"/>
    </row>
    <row r="555" spans="1:2" ht="19.899999999999999" customHeight="1" x14ac:dyDescent="0.25">
      <c r="A555" s="91"/>
      <c r="B555" s="91"/>
    </row>
    <row r="556" spans="1:2" ht="19.899999999999999" customHeight="1" x14ac:dyDescent="0.25">
      <c r="A556" s="91"/>
      <c r="B556" s="91"/>
    </row>
    <row r="557" spans="1:2" ht="19.899999999999999" customHeight="1" x14ac:dyDescent="0.25">
      <c r="A557" s="91"/>
      <c r="B557" s="91"/>
    </row>
    <row r="558" spans="1:2" ht="19.899999999999999" customHeight="1" x14ac:dyDescent="0.25">
      <c r="A558" s="91"/>
      <c r="B558" s="91"/>
    </row>
    <row r="559" spans="1:2" ht="19.899999999999999" customHeight="1" x14ac:dyDescent="0.25">
      <c r="A559" s="91"/>
      <c r="B559" s="91"/>
    </row>
    <row r="560" spans="1:2" ht="19.899999999999999" customHeight="1" x14ac:dyDescent="0.25">
      <c r="A560" s="91"/>
      <c r="B560" s="91"/>
    </row>
    <row r="561" spans="1:2" ht="19.899999999999999" customHeight="1" x14ac:dyDescent="0.25">
      <c r="A561" s="91"/>
      <c r="B561" s="91"/>
    </row>
    <row r="562" spans="1:2" ht="19.899999999999999" customHeight="1" x14ac:dyDescent="0.25">
      <c r="A562" s="91"/>
      <c r="B562" s="91"/>
    </row>
    <row r="563" spans="1:2" ht="19.899999999999999" customHeight="1" x14ac:dyDescent="0.25">
      <c r="A563" s="91"/>
      <c r="B563" s="91"/>
    </row>
    <row r="564" spans="1:2" ht="19.899999999999999" customHeight="1" x14ac:dyDescent="0.25">
      <c r="A564" s="91"/>
      <c r="B564" s="91"/>
    </row>
    <row r="565" spans="1:2" ht="19.899999999999999" customHeight="1" x14ac:dyDescent="0.25">
      <c r="A565" s="91"/>
      <c r="B565" s="91"/>
    </row>
    <row r="566" spans="1:2" ht="19.899999999999999" customHeight="1" x14ac:dyDescent="0.25">
      <c r="A566" s="91"/>
      <c r="B566" s="91"/>
    </row>
    <row r="567" spans="1:2" ht="19.899999999999999" customHeight="1" x14ac:dyDescent="0.25">
      <c r="A567" s="91"/>
      <c r="B567" s="91"/>
    </row>
    <row r="568" spans="1:2" ht="19.899999999999999" customHeight="1" x14ac:dyDescent="0.25">
      <c r="A568" s="91"/>
      <c r="B568" s="91"/>
    </row>
    <row r="569" spans="1:2" ht="19.899999999999999" customHeight="1" x14ac:dyDescent="0.25">
      <c r="A569" s="91"/>
      <c r="B569" s="91"/>
    </row>
    <row r="570" spans="1:2" ht="19.899999999999999" customHeight="1" x14ac:dyDescent="0.25">
      <c r="A570" s="91"/>
      <c r="B570" s="91"/>
    </row>
    <row r="571" spans="1:2" ht="19.899999999999999" customHeight="1" x14ac:dyDescent="0.25">
      <c r="A571" s="91"/>
      <c r="B571" s="91"/>
    </row>
    <row r="572" spans="1:2" ht="19.899999999999999" customHeight="1" x14ac:dyDescent="0.25">
      <c r="A572" s="91"/>
      <c r="B572" s="91"/>
    </row>
    <row r="573" spans="1:2" ht="19.899999999999999" customHeight="1" x14ac:dyDescent="0.25">
      <c r="A573" s="91"/>
      <c r="B573" s="91"/>
    </row>
    <row r="574" spans="1:2" ht="19.899999999999999" customHeight="1" x14ac:dyDescent="0.25">
      <c r="A574" s="91"/>
      <c r="B574" s="91"/>
    </row>
    <row r="575" spans="1:2" ht="19.899999999999999" customHeight="1" x14ac:dyDescent="0.25">
      <c r="A575" s="91"/>
      <c r="B575" s="91"/>
    </row>
    <row r="576" spans="1:2" ht="19.899999999999999" customHeight="1" x14ac:dyDescent="0.25">
      <c r="A576" s="91"/>
      <c r="B576" s="91"/>
    </row>
    <row r="577" spans="1:2" ht="19.899999999999999" customHeight="1" x14ac:dyDescent="0.25">
      <c r="A577" s="91"/>
      <c r="B577" s="91"/>
    </row>
    <row r="578" spans="1:2" ht="19.899999999999999" customHeight="1" x14ac:dyDescent="0.25">
      <c r="A578" s="91"/>
      <c r="B578" s="91"/>
    </row>
    <row r="579" spans="1:2" ht="19.899999999999999" customHeight="1" x14ac:dyDescent="0.25">
      <c r="A579" s="91"/>
      <c r="B579" s="91"/>
    </row>
    <row r="580" spans="1:2" ht="19.899999999999999" customHeight="1" x14ac:dyDescent="0.25">
      <c r="A580" s="91"/>
      <c r="B580" s="91"/>
    </row>
    <row r="581" spans="1:2" ht="19.899999999999999" customHeight="1" x14ac:dyDescent="0.25">
      <c r="A581" s="91"/>
      <c r="B581" s="91"/>
    </row>
    <row r="582" spans="1:2" ht="19.899999999999999" customHeight="1" x14ac:dyDescent="0.25">
      <c r="A582" s="91"/>
      <c r="B582" s="91"/>
    </row>
    <row r="583" spans="1:2" ht="19.899999999999999" customHeight="1" x14ac:dyDescent="0.25">
      <c r="A583" s="91"/>
      <c r="B583" s="91"/>
    </row>
    <row r="584" spans="1:2" ht="19.899999999999999" customHeight="1" x14ac:dyDescent="0.25">
      <c r="A584" s="91"/>
      <c r="B584" s="91"/>
    </row>
    <row r="585" spans="1:2" ht="19.899999999999999" customHeight="1" x14ac:dyDescent="0.25">
      <c r="A585" s="91"/>
      <c r="B585" s="91"/>
    </row>
    <row r="586" spans="1:2" ht="19.899999999999999" customHeight="1" x14ac:dyDescent="0.25">
      <c r="A586" s="91"/>
      <c r="B586" s="91"/>
    </row>
    <row r="587" spans="1:2" ht="19.899999999999999" customHeight="1" x14ac:dyDescent="0.25">
      <c r="A587" s="91"/>
      <c r="B587" s="91"/>
    </row>
    <row r="588" spans="1:2" ht="19.899999999999999" customHeight="1" x14ac:dyDescent="0.25">
      <c r="A588" s="91"/>
      <c r="B588" s="91"/>
    </row>
    <row r="589" spans="1:2" ht="19.899999999999999" customHeight="1" x14ac:dyDescent="0.25">
      <c r="A589" s="91"/>
      <c r="B589" s="91"/>
    </row>
    <row r="590" spans="1:2" ht="19.899999999999999" customHeight="1" x14ac:dyDescent="0.25">
      <c r="A590" s="91"/>
      <c r="B590" s="91"/>
    </row>
    <row r="591" spans="1:2" ht="19.899999999999999" customHeight="1" x14ac:dyDescent="0.25">
      <c r="A591" s="91"/>
      <c r="B591" s="91"/>
    </row>
    <row r="592" spans="1:2" ht="19.899999999999999" customHeight="1" x14ac:dyDescent="0.25">
      <c r="A592" s="91"/>
      <c r="B592" s="91"/>
    </row>
    <row r="593" spans="1:2" ht="19.899999999999999" customHeight="1" x14ac:dyDescent="0.25">
      <c r="A593" s="91"/>
      <c r="B593" s="91"/>
    </row>
    <row r="594" spans="1:2" ht="19.899999999999999" customHeight="1" x14ac:dyDescent="0.25">
      <c r="A594" s="91"/>
      <c r="B594" s="91"/>
    </row>
    <row r="595" spans="1:2" ht="19.899999999999999" customHeight="1" x14ac:dyDescent="0.25">
      <c r="A595" s="91"/>
      <c r="B595" s="91"/>
    </row>
    <row r="596" spans="1:2" ht="19.899999999999999" customHeight="1" x14ac:dyDescent="0.25">
      <c r="A596" s="91"/>
      <c r="B596" s="91"/>
    </row>
    <row r="597" spans="1:2" ht="19.899999999999999" customHeight="1" x14ac:dyDescent="0.25">
      <c r="A597" s="91"/>
      <c r="B597" s="91"/>
    </row>
    <row r="598" spans="1:2" ht="19.899999999999999" customHeight="1" x14ac:dyDescent="0.25">
      <c r="A598" s="91"/>
      <c r="B598" s="91"/>
    </row>
    <row r="599" spans="1:2" ht="19.899999999999999" customHeight="1" x14ac:dyDescent="0.25">
      <c r="A599" s="91"/>
      <c r="B599" s="91"/>
    </row>
    <row r="600" spans="1:2" ht="19.899999999999999" customHeight="1" x14ac:dyDescent="0.25">
      <c r="A600" s="91"/>
      <c r="B600" s="91"/>
    </row>
    <row r="601" spans="1:2" ht="19.899999999999999" customHeight="1" x14ac:dyDescent="0.25">
      <c r="A601" s="91"/>
      <c r="B601" s="91"/>
    </row>
    <row r="602" spans="1:2" ht="19.899999999999999" customHeight="1" x14ac:dyDescent="0.25">
      <c r="A602" s="91"/>
      <c r="B602" s="91"/>
    </row>
    <row r="603" spans="1:2" ht="19.899999999999999" customHeight="1" x14ac:dyDescent="0.25">
      <c r="A603" s="91"/>
      <c r="B603" s="91"/>
    </row>
    <row r="604" spans="1:2" ht="19.899999999999999" customHeight="1" x14ac:dyDescent="0.25">
      <c r="A604" s="91"/>
      <c r="B604" s="91"/>
    </row>
    <row r="605" spans="1:2" ht="19.899999999999999" customHeight="1" x14ac:dyDescent="0.25">
      <c r="A605" s="91"/>
      <c r="B605" s="91"/>
    </row>
    <row r="606" spans="1:2" ht="19.899999999999999" customHeight="1" x14ac:dyDescent="0.25">
      <c r="A606" s="91"/>
      <c r="B606" s="91"/>
    </row>
    <row r="607" spans="1:2" ht="19.899999999999999" customHeight="1" x14ac:dyDescent="0.25">
      <c r="A607" s="91"/>
      <c r="B607" s="91"/>
    </row>
    <row r="608" spans="1:2" ht="19.899999999999999" customHeight="1" x14ac:dyDescent="0.25">
      <c r="A608" s="91"/>
      <c r="B608" s="91"/>
    </row>
    <row r="609" spans="1:2" ht="19.899999999999999" customHeight="1" x14ac:dyDescent="0.25">
      <c r="A609" s="91"/>
      <c r="B609" s="91"/>
    </row>
    <row r="610" spans="1:2" ht="19.899999999999999" customHeight="1" x14ac:dyDescent="0.25">
      <c r="A610" s="91"/>
      <c r="B610" s="91"/>
    </row>
    <row r="611" spans="1:2" ht="19.899999999999999" customHeight="1" x14ac:dyDescent="0.25">
      <c r="A611" s="91"/>
      <c r="B611" s="91"/>
    </row>
    <row r="612" spans="1:2" ht="19.899999999999999" customHeight="1" x14ac:dyDescent="0.25">
      <c r="A612" s="91"/>
      <c r="B612" s="91"/>
    </row>
    <row r="613" spans="1:2" ht="19.899999999999999" customHeight="1" x14ac:dyDescent="0.25">
      <c r="A613" s="91"/>
      <c r="B613" s="91"/>
    </row>
    <row r="614" spans="1:2" ht="19.899999999999999" customHeight="1" x14ac:dyDescent="0.25">
      <c r="A614" s="91"/>
      <c r="B614" s="91"/>
    </row>
    <row r="615" spans="1:2" ht="19.899999999999999" customHeight="1" x14ac:dyDescent="0.25">
      <c r="A615" s="91"/>
      <c r="B615" s="91"/>
    </row>
    <row r="616" spans="1:2" ht="19.899999999999999" customHeight="1" x14ac:dyDescent="0.25">
      <c r="A616" s="91"/>
      <c r="B616" s="91"/>
    </row>
    <row r="617" spans="1:2" ht="19.899999999999999" customHeight="1" x14ac:dyDescent="0.25">
      <c r="A617" s="91"/>
      <c r="B617" s="91"/>
    </row>
    <row r="618" spans="1:2" ht="19.899999999999999" customHeight="1" x14ac:dyDescent="0.25">
      <c r="A618" s="91"/>
      <c r="B618" s="91"/>
    </row>
    <row r="619" spans="1:2" ht="19.899999999999999" customHeight="1" x14ac:dyDescent="0.25">
      <c r="A619" s="91"/>
      <c r="B619" s="91"/>
    </row>
    <row r="620" spans="1:2" ht="19.899999999999999" customHeight="1" x14ac:dyDescent="0.25">
      <c r="A620" s="91"/>
      <c r="B620" s="91"/>
    </row>
    <row r="621" spans="1:2" ht="19.899999999999999" customHeight="1" x14ac:dyDescent="0.25">
      <c r="A621" s="91"/>
      <c r="B621" s="91"/>
    </row>
    <row r="622" spans="1:2" ht="19.899999999999999" customHeight="1" x14ac:dyDescent="0.25">
      <c r="A622" s="91"/>
      <c r="B622" s="91"/>
    </row>
    <row r="623" spans="1:2" ht="19.899999999999999" customHeight="1" x14ac:dyDescent="0.25">
      <c r="A623" s="91"/>
      <c r="B623" s="91"/>
    </row>
    <row r="624" spans="1:2" ht="19.899999999999999" customHeight="1" x14ac:dyDescent="0.25">
      <c r="A624" s="91"/>
      <c r="B624" s="91"/>
    </row>
    <row r="625" spans="1:2" ht="19.899999999999999" customHeight="1" x14ac:dyDescent="0.25">
      <c r="A625" s="91"/>
      <c r="B625" s="91"/>
    </row>
    <row r="626" spans="1:2" ht="19.899999999999999" customHeight="1" x14ac:dyDescent="0.25">
      <c r="A626" s="91"/>
      <c r="B626" s="91"/>
    </row>
    <row r="627" spans="1:2" ht="19.899999999999999" customHeight="1" x14ac:dyDescent="0.25">
      <c r="A627" s="91"/>
      <c r="B627" s="91"/>
    </row>
    <row r="628" spans="1:2" ht="19.899999999999999" customHeight="1" x14ac:dyDescent="0.25">
      <c r="A628" s="91"/>
      <c r="B628" s="91"/>
    </row>
    <row r="629" spans="1:2" ht="19.899999999999999" customHeight="1" x14ac:dyDescent="0.25">
      <c r="A629" s="91"/>
      <c r="B629" s="91"/>
    </row>
    <row r="630" spans="1:2" ht="19.899999999999999" customHeight="1" x14ac:dyDescent="0.25">
      <c r="A630" s="91"/>
      <c r="B630" s="91"/>
    </row>
    <row r="631" spans="1:2" ht="19.899999999999999" customHeight="1" x14ac:dyDescent="0.25">
      <c r="A631" s="91"/>
      <c r="B631" s="91"/>
    </row>
    <row r="632" spans="1:2" ht="19.899999999999999" customHeight="1" x14ac:dyDescent="0.25">
      <c r="A632" s="91"/>
      <c r="B632" s="91"/>
    </row>
    <row r="633" spans="1:2" ht="19.899999999999999" customHeight="1" x14ac:dyDescent="0.25">
      <c r="A633" s="91"/>
      <c r="B633" s="91"/>
    </row>
    <row r="634" spans="1:2" ht="19.899999999999999" customHeight="1" x14ac:dyDescent="0.25">
      <c r="A634" s="91"/>
      <c r="B634" s="91"/>
    </row>
    <row r="635" spans="1:2" ht="19.899999999999999" customHeight="1" x14ac:dyDescent="0.25">
      <c r="A635" s="91"/>
      <c r="B635" s="91"/>
    </row>
    <row r="636" spans="1:2" ht="19.899999999999999" customHeight="1" x14ac:dyDescent="0.25">
      <c r="A636" s="91"/>
      <c r="B636" s="91"/>
    </row>
    <row r="637" spans="1:2" ht="19.899999999999999" customHeight="1" x14ac:dyDescent="0.25">
      <c r="A637" s="91"/>
      <c r="B637" s="91"/>
    </row>
    <row r="638" spans="1:2" ht="19.899999999999999" customHeight="1" x14ac:dyDescent="0.25">
      <c r="A638" s="91"/>
      <c r="B638" s="91"/>
    </row>
    <row r="639" spans="1:2" ht="19.899999999999999" customHeight="1" x14ac:dyDescent="0.25">
      <c r="A639" s="91"/>
      <c r="B639" s="91"/>
    </row>
    <row r="640" spans="1:2" ht="19.899999999999999" customHeight="1" x14ac:dyDescent="0.25">
      <c r="A640" s="91"/>
      <c r="B640" s="91"/>
    </row>
    <row r="641" spans="1:2" ht="19.899999999999999" customHeight="1" x14ac:dyDescent="0.25">
      <c r="A641" s="91"/>
      <c r="B641" s="91"/>
    </row>
    <row r="642" spans="1:2" ht="19.899999999999999" customHeight="1" x14ac:dyDescent="0.25">
      <c r="A642" s="91"/>
      <c r="B642" s="91"/>
    </row>
    <row r="643" spans="1:2" ht="19.899999999999999" customHeight="1" x14ac:dyDescent="0.25">
      <c r="A643" s="91"/>
      <c r="B643" s="91"/>
    </row>
    <row r="644" spans="1:2" ht="19.899999999999999" customHeight="1" x14ac:dyDescent="0.25">
      <c r="A644" s="91"/>
      <c r="B644" s="91"/>
    </row>
    <row r="645" spans="1:2" ht="19.899999999999999" customHeight="1" x14ac:dyDescent="0.25">
      <c r="A645" s="91"/>
      <c r="B645" s="91"/>
    </row>
    <row r="646" spans="1:2" ht="19.899999999999999" customHeight="1" x14ac:dyDescent="0.25">
      <c r="A646" s="91"/>
      <c r="B646" s="91"/>
    </row>
    <row r="647" spans="1:2" ht="19.899999999999999" customHeight="1" x14ac:dyDescent="0.25">
      <c r="A647" s="91"/>
      <c r="B647" s="91"/>
    </row>
    <row r="648" spans="1:2" ht="19.899999999999999" customHeight="1" x14ac:dyDescent="0.25">
      <c r="A648" s="91"/>
      <c r="B648" s="91"/>
    </row>
    <row r="649" spans="1:2" ht="19.899999999999999" customHeight="1" x14ac:dyDescent="0.25">
      <c r="A649" s="91"/>
      <c r="B649" s="91"/>
    </row>
    <row r="650" spans="1:2" ht="19.899999999999999" customHeight="1" x14ac:dyDescent="0.25">
      <c r="A650" s="91"/>
      <c r="B650" s="91"/>
    </row>
    <row r="651" spans="1:2" ht="19.899999999999999" customHeight="1" x14ac:dyDescent="0.25">
      <c r="A651" s="91"/>
      <c r="B651" s="91"/>
    </row>
    <row r="652" spans="1:2" ht="19.899999999999999" customHeight="1" x14ac:dyDescent="0.25">
      <c r="A652" s="91"/>
      <c r="B652" s="91"/>
    </row>
    <row r="653" spans="1:2" ht="19.899999999999999" customHeight="1" x14ac:dyDescent="0.25">
      <c r="A653" s="91"/>
      <c r="B653" s="91"/>
    </row>
    <row r="654" spans="1:2" ht="19.899999999999999" customHeight="1" x14ac:dyDescent="0.25">
      <c r="A654" s="91"/>
      <c r="B654" s="91"/>
    </row>
    <row r="655" spans="1:2" ht="19.899999999999999" customHeight="1" x14ac:dyDescent="0.25">
      <c r="A655" s="91"/>
      <c r="B655" s="91"/>
    </row>
    <row r="656" spans="1:2" ht="19.899999999999999" customHeight="1" x14ac:dyDescent="0.25">
      <c r="A656" s="91"/>
      <c r="B656" s="91"/>
    </row>
    <row r="657" spans="1:2" ht="19.899999999999999" customHeight="1" x14ac:dyDescent="0.25">
      <c r="A657" s="91"/>
      <c r="B657" s="91"/>
    </row>
    <row r="658" spans="1:2" ht="19.899999999999999" customHeight="1" x14ac:dyDescent="0.25">
      <c r="A658" s="91"/>
      <c r="B658" s="91"/>
    </row>
    <row r="659" spans="1:2" ht="19.899999999999999" customHeight="1" x14ac:dyDescent="0.25">
      <c r="A659" s="91"/>
      <c r="B659" s="91"/>
    </row>
    <row r="660" spans="1:2" ht="19.899999999999999" customHeight="1" x14ac:dyDescent="0.25">
      <c r="A660" s="91"/>
      <c r="B660" s="91"/>
    </row>
    <row r="661" spans="1:2" ht="19.899999999999999" customHeight="1" x14ac:dyDescent="0.25">
      <c r="A661" s="91"/>
      <c r="B661" s="91"/>
    </row>
    <row r="662" spans="1:2" ht="19.899999999999999" customHeight="1" x14ac:dyDescent="0.25">
      <c r="A662" s="91"/>
      <c r="B662" s="91"/>
    </row>
    <row r="663" spans="1:2" ht="19.899999999999999" customHeight="1" x14ac:dyDescent="0.25">
      <c r="A663" s="91"/>
      <c r="B663" s="91"/>
    </row>
    <row r="664" spans="1:2" ht="19.899999999999999" customHeight="1" x14ac:dyDescent="0.25">
      <c r="A664" s="91"/>
      <c r="B664" s="91"/>
    </row>
    <row r="665" spans="1:2" ht="19.899999999999999" customHeight="1" x14ac:dyDescent="0.25">
      <c r="A665" s="91"/>
      <c r="B665" s="91"/>
    </row>
    <row r="666" spans="1:2" ht="19.899999999999999" customHeight="1" x14ac:dyDescent="0.25">
      <c r="A666" s="91"/>
      <c r="B666" s="91"/>
    </row>
    <row r="667" spans="1:2" ht="19.899999999999999" customHeight="1" x14ac:dyDescent="0.25">
      <c r="A667" s="91"/>
      <c r="B667" s="91"/>
    </row>
    <row r="668" spans="1:2" ht="19.899999999999999" customHeight="1" x14ac:dyDescent="0.25">
      <c r="A668" s="91"/>
      <c r="B668" s="91"/>
    </row>
    <row r="669" spans="1:2" ht="19.899999999999999" customHeight="1" x14ac:dyDescent="0.25">
      <c r="A669" s="91"/>
      <c r="B669" s="91"/>
    </row>
    <row r="670" spans="1:2" ht="19.899999999999999" customHeight="1" x14ac:dyDescent="0.25">
      <c r="A670" s="91"/>
      <c r="B670" s="91"/>
    </row>
    <row r="671" spans="1:2" ht="19.899999999999999" customHeight="1" x14ac:dyDescent="0.25">
      <c r="A671" s="91"/>
      <c r="B671" s="91"/>
    </row>
    <row r="672" spans="1:2" ht="19.899999999999999" customHeight="1" x14ac:dyDescent="0.25">
      <c r="A672" s="91"/>
      <c r="B672" s="91"/>
    </row>
    <row r="673" spans="1:2" ht="19.899999999999999" customHeight="1" x14ac:dyDescent="0.25">
      <c r="A673" s="91"/>
      <c r="B673" s="91"/>
    </row>
    <row r="674" spans="1:2" ht="19.899999999999999" customHeight="1" x14ac:dyDescent="0.25">
      <c r="A674" s="91"/>
      <c r="B674" s="91"/>
    </row>
    <row r="675" spans="1:2" ht="19.899999999999999" customHeight="1" x14ac:dyDescent="0.25">
      <c r="A675" s="91"/>
      <c r="B675" s="91"/>
    </row>
    <row r="676" spans="1:2" ht="19.899999999999999" customHeight="1" x14ac:dyDescent="0.25">
      <c r="A676" s="91"/>
      <c r="B676" s="91"/>
    </row>
    <row r="677" spans="1:2" ht="19.899999999999999" customHeight="1" x14ac:dyDescent="0.25">
      <c r="A677" s="91"/>
      <c r="B677" s="91"/>
    </row>
    <row r="678" spans="1:2" ht="19.899999999999999" customHeight="1" x14ac:dyDescent="0.25">
      <c r="A678" s="91"/>
      <c r="B678" s="91"/>
    </row>
    <row r="679" spans="1:2" ht="19.899999999999999" customHeight="1" x14ac:dyDescent="0.25">
      <c r="A679" s="91"/>
      <c r="B679" s="91"/>
    </row>
    <row r="680" spans="1:2" ht="19.899999999999999" customHeight="1" x14ac:dyDescent="0.25">
      <c r="A680" s="91"/>
      <c r="B680" s="91"/>
    </row>
    <row r="681" spans="1:2" ht="19.899999999999999" customHeight="1" x14ac:dyDescent="0.25">
      <c r="A681" s="91"/>
      <c r="B681" s="91"/>
    </row>
    <row r="682" spans="1:2" ht="19.899999999999999" customHeight="1" x14ac:dyDescent="0.25">
      <c r="A682" s="91"/>
      <c r="B682" s="91"/>
    </row>
    <row r="683" spans="1:2" ht="19.899999999999999" customHeight="1" x14ac:dyDescent="0.25">
      <c r="A683" s="91"/>
      <c r="B683" s="91"/>
    </row>
    <row r="684" spans="1:2" ht="19.899999999999999" customHeight="1" x14ac:dyDescent="0.25">
      <c r="A684" s="91"/>
      <c r="B684" s="91"/>
    </row>
    <row r="685" spans="1:2" ht="19.899999999999999" customHeight="1" x14ac:dyDescent="0.25">
      <c r="A685" s="91"/>
      <c r="B685" s="91"/>
    </row>
    <row r="686" spans="1:2" ht="19.899999999999999" customHeight="1" x14ac:dyDescent="0.25">
      <c r="A686" s="91"/>
      <c r="B686" s="91"/>
    </row>
    <row r="687" spans="1:2" ht="19.899999999999999" customHeight="1" x14ac:dyDescent="0.25">
      <c r="A687" s="91"/>
      <c r="B687" s="91"/>
    </row>
    <row r="688" spans="1:2" ht="19.899999999999999" customHeight="1" x14ac:dyDescent="0.25">
      <c r="A688" s="91"/>
      <c r="B688" s="91"/>
    </row>
    <row r="689" spans="1:2" ht="19.899999999999999" customHeight="1" x14ac:dyDescent="0.25">
      <c r="A689" s="91"/>
      <c r="B689" s="91"/>
    </row>
    <row r="690" spans="1:2" ht="19.899999999999999" customHeight="1" x14ac:dyDescent="0.25">
      <c r="A690" s="91"/>
      <c r="B690" s="91"/>
    </row>
    <row r="691" spans="1:2" ht="19.899999999999999" customHeight="1" x14ac:dyDescent="0.25">
      <c r="A691" s="91"/>
      <c r="B691" s="91"/>
    </row>
    <row r="692" spans="1:2" ht="19.899999999999999" customHeight="1" x14ac:dyDescent="0.25">
      <c r="A692" s="91"/>
      <c r="B692" s="91"/>
    </row>
    <row r="693" spans="1:2" ht="19.899999999999999" customHeight="1" x14ac:dyDescent="0.25">
      <c r="A693" s="91"/>
      <c r="B693" s="91"/>
    </row>
    <row r="694" spans="1:2" ht="19.899999999999999" customHeight="1" x14ac:dyDescent="0.25">
      <c r="A694" s="91"/>
      <c r="B694" s="91"/>
    </row>
    <row r="695" spans="1:2" ht="19.899999999999999" customHeight="1" x14ac:dyDescent="0.25">
      <c r="A695" s="91"/>
      <c r="B695" s="91"/>
    </row>
    <row r="696" spans="1:2" ht="19.899999999999999" customHeight="1" x14ac:dyDescent="0.25">
      <c r="A696" s="91"/>
      <c r="B696" s="91"/>
    </row>
    <row r="697" spans="1:2" ht="19.899999999999999" customHeight="1" x14ac:dyDescent="0.25">
      <c r="A697" s="91"/>
      <c r="B697" s="91"/>
    </row>
    <row r="698" spans="1:2" ht="19.899999999999999" customHeight="1" x14ac:dyDescent="0.25">
      <c r="A698" s="91"/>
      <c r="B698" s="91"/>
    </row>
    <row r="699" spans="1:2" ht="19.899999999999999" customHeight="1" x14ac:dyDescent="0.25">
      <c r="A699" s="91"/>
      <c r="B699" s="91"/>
    </row>
    <row r="700" spans="1:2" ht="19.899999999999999" customHeight="1" x14ac:dyDescent="0.25">
      <c r="A700" s="91"/>
      <c r="B700" s="91"/>
    </row>
    <row r="701" spans="1:2" ht="19.899999999999999" customHeight="1" x14ac:dyDescent="0.25">
      <c r="A701" s="91"/>
      <c r="B701" s="91"/>
    </row>
    <row r="702" spans="1:2" ht="19.899999999999999" customHeight="1" x14ac:dyDescent="0.25">
      <c r="A702" s="91"/>
      <c r="B702" s="91"/>
    </row>
    <row r="703" spans="1:2" ht="19.899999999999999" customHeight="1" x14ac:dyDescent="0.25">
      <c r="A703" s="91"/>
      <c r="B703" s="91"/>
    </row>
    <row r="704" spans="1:2" ht="19.899999999999999" customHeight="1" x14ac:dyDescent="0.25">
      <c r="A704" s="91"/>
      <c r="B704" s="91"/>
    </row>
    <row r="705" spans="1:2" ht="19.899999999999999" customHeight="1" x14ac:dyDescent="0.25">
      <c r="A705" s="91"/>
      <c r="B705" s="91"/>
    </row>
    <row r="706" spans="1:2" ht="19.899999999999999" customHeight="1" x14ac:dyDescent="0.25">
      <c r="A706" s="91"/>
      <c r="B706" s="91"/>
    </row>
    <row r="707" spans="1:2" ht="19.899999999999999" customHeight="1" x14ac:dyDescent="0.25">
      <c r="A707" s="91"/>
      <c r="B707" s="91"/>
    </row>
    <row r="708" spans="1:2" ht="19.899999999999999" customHeight="1" x14ac:dyDescent="0.25">
      <c r="A708" s="91"/>
      <c r="B708" s="91"/>
    </row>
    <row r="709" spans="1:2" ht="19.899999999999999" customHeight="1" x14ac:dyDescent="0.25">
      <c r="A709" s="91"/>
      <c r="B709" s="91"/>
    </row>
    <row r="710" spans="1:2" ht="19.899999999999999" customHeight="1" x14ac:dyDescent="0.25">
      <c r="A710" s="91"/>
      <c r="B710" s="91"/>
    </row>
    <row r="711" spans="1:2" ht="19.899999999999999" customHeight="1" x14ac:dyDescent="0.25">
      <c r="A711" s="91"/>
      <c r="B711" s="91"/>
    </row>
    <row r="712" spans="1:2" ht="19.899999999999999" customHeight="1" x14ac:dyDescent="0.25">
      <c r="A712" s="91"/>
      <c r="B712" s="91"/>
    </row>
    <row r="713" spans="1:2" ht="19.899999999999999" customHeight="1" x14ac:dyDescent="0.25">
      <c r="A713" s="91"/>
      <c r="B713" s="91"/>
    </row>
    <row r="714" spans="1:2" ht="19.899999999999999" customHeight="1" x14ac:dyDescent="0.25">
      <c r="A714" s="91"/>
      <c r="B714" s="91"/>
    </row>
    <row r="715" spans="1:2" ht="19.899999999999999" customHeight="1" x14ac:dyDescent="0.25">
      <c r="A715" s="91"/>
      <c r="B715" s="91"/>
    </row>
    <row r="716" spans="1:2" ht="19.899999999999999" customHeight="1" x14ac:dyDescent="0.25">
      <c r="A716" s="91"/>
      <c r="B716" s="91"/>
    </row>
    <row r="717" spans="1:2" ht="19.899999999999999" customHeight="1" x14ac:dyDescent="0.25">
      <c r="A717" s="91"/>
      <c r="B717" s="91"/>
    </row>
    <row r="718" spans="1:2" ht="19.899999999999999" customHeight="1" x14ac:dyDescent="0.25">
      <c r="A718" s="91"/>
      <c r="B718" s="91"/>
    </row>
    <row r="719" spans="1:2" ht="19.899999999999999" customHeight="1" x14ac:dyDescent="0.25">
      <c r="A719" s="91"/>
      <c r="B719" s="91"/>
    </row>
    <row r="720" spans="1:2" ht="19.899999999999999" customHeight="1" x14ac:dyDescent="0.25">
      <c r="A720" s="91"/>
      <c r="B720" s="91"/>
    </row>
    <row r="721" spans="1:2" ht="19.899999999999999" customHeight="1" x14ac:dyDescent="0.25">
      <c r="A721" s="89"/>
      <c r="B721" s="90"/>
    </row>
    <row r="722" spans="1:2" ht="19.899999999999999" customHeight="1" x14ac:dyDescent="0.25">
      <c r="A722" s="89"/>
      <c r="B722" s="90"/>
    </row>
    <row r="723" spans="1:2" ht="19.899999999999999" customHeight="1" x14ac:dyDescent="0.25">
      <c r="A723" s="89"/>
      <c r="B723" s="90"/>
    </row>
    <row r="724" spans="1:2" ht="19.899999999999999" customHeight="1" x14ac:dyDescent="0.25">
      <c r="A724" s="89"/>
      <c r="B724" s="90"/>
    </row>
    <row r="725" spans="1:2" ht="19.899999999999999" customHeight="1" x14ac:dyDescent="0.25">
      <c r="A725" s="89"/>
      <c r="B725" s="90"/>
    </row>
    <row r="726" spans="1:2" ht="19.899999999999999" customHeight="1" x14ac:dyDescent="0.25">
      <c r="A726" s="89"/>
      <c r="B726" s="90"/>
    </row>
    <row r="727" spans="1:2" ht="19.899999999999999" customHeight="1" x14ac:dyDescent="0.25">
      <c r="A727" s="89"/>
      <c r="B727" s="90"/>
    </row>
    <row r="728" spans="1:2" ht="19.899999999999999" customHeight="1" x14ac:dyDescent="0.25">
      <c r="A728" s="89"/>
      <c r="B728" s="90"/>
    </row>
    <row r="729" spans="1:2" ht="19.899999999999999" customHeight="1" x14ac:dyDescent="0.25">
      <c r="A729" s="89"/>
      <c r="B729" s="90"/>
    </row>
    <row r="730" spans="1:2" ht="19.899999999999999" customHeight="1" x14ac:dyDescent="0.25">
      <c r="A730" s="89"/>
      <c r="B730" s="90"/>
    </row>
    <row r="731" spans="1:2" ht="19.899999999999999" customHeight="1" x14ac:dyDescent="0.25">
      <c r="A731" s="89"/>
      <c r="B731" s="90"/>
    </row>
    <row r="732" spans="1:2" ht="19.899999999999999" customHeight="1" x14ac:dyDescent="0.25">
      <c r="A732" s="89"/>
      <c r="B732" s="90"/>
    </row>
    <row r="733" spans="1:2" ht="19.899999999999999" customHeight="1" x14ac:dyDescent="0.25">
      <c r="A733" s="89"/>
      <c r="B733" s="90"/>
    </row>
    <row r="734" spans="1:2" ht="19.899999999999999" customHeight="1" x14ac:dyDescent="0.25">
      <c r="A734" s="89"/>
      <c r="B734" s="90"/>
    </row>
    <row r="735" spans="1:2" ht="19.899999999999999" customHeight="1" x14ac:dyDescent="0.25">
      <c r="A735" s="89"/>
      <c r="B735" s="90"/>
    </row>
    <row r="736" spans="1:2" ht="19.899999999999999" customHeight="1" x14ac:dyDescent="0.25">
      <c r="A736" s="89"/>
      <c r="B736" s="90"/>
    </row>
    <row r="737" spans="1:2" ht="19.899999999999999" customHeight="1" x14ac:dyDescent="0.25">
      <c r="A737" s="89"/>
      <c r="B737" s="90"/>
    </row>
    <row r="738" spans="1:2" ht="19.899999999999999" customHeight="1" x14ac:dyDescent="0.25">
      <c r="A738" s="89"/>
      <c r="B738" s="90"/>
    </row>
    <row r="739" spans="1:2" ht="19.899999999999999" customHeight="1" x14ac:dyDescent="0.25">
      <c r="A739" s="89"/>
      <c r="B739" s="90"/>
    </row>
    <row r="740" spans="1:2" ht="19.899999999999999" customHeight="1" x14ac:dyDescent="0.25">
      <c r="A740" s="89"/>
      <c r="B740" s="90"/>
    </row>
    <row r="741" spans="1:2" ht="19.899999999999999" customHeight="1" x14ac:dyDescent="0.25">
      <c r="A741" s="89"/>
      <c r="B741" s="90"/>
    </row>
    <row r="742" spans="1:2" ht="19.899999999999999" customHeight="1" x14ac:dyDescent="0.25">
      <c r="A742" s="89"/>
      <c r="B742" s="90"/>
    </row>
    <row r="743" spans="1:2" ht="19.899999999999999" customHeight="1" x14ac:dyDescent="0.25">
      <c r="A743" s="89"/>
      <c r="B743" s="90"/>
    </row>
    <row r="744" spans="1:2" ht="19.899999999999999" customHeight="1" x14ac:dyDescent="0.25">
      <c r="A744" s="89"/>
      <c r="B744" s="90"/>
    </row>
    <row r="745" spans="1:2" ht="19.899999999999999" customHeight="1" x14ac:dyDescent="0.25">
      <c r="A745" s="89"/>
      <c r="B745" s="90"/>
    </row>
    <row r="746" spans="1:2" ht="19.899999999999999" customHeight="1" x14ac:dyDescent="0.25">
      <c r="A746" s="89"/>
      <c r="B746" s="90"/>
    </row>
    <row r="747" spans="1:2" ht="19.899999999999999" customHeight="1" x14ac:dyDescent="0.25">
      <c r="A747" s="89"/>
      <c r="B747" s="90"/>
    </row>
    <row r="748" spans="1:2" ht="19.899999999999999" customHeight="1" x14ac:dyDescent="0.25">
      <c r="A748" s="89"/>
      <c r="B748" s="90"/>
    </row>
    <row r="749" spans="1:2" ht="19.899999999999999" customHeight="1" x14ac:dyDescent="0.25">
      <c r="A749" s="89"/>
      <c r="B749" s="90"/>
    </row>
    <row r="750" spans="1:2" ht="19.899999999999999" customHeight="1" x14ac:dyDescent="0.25">
      <c r="A750" s="89"/>
      <c r="B750" s="90"/>
    </row>
    <row r="751" spans="1:2" ht="19.899999999999999" customHeight="1" x14ac:dyDescent="0.25">
      <c r="A751" s="89"/>
      <c r="B751" s="90"/>
    </row>
    <row r="752" spans="1:2" ht="19.899999999999999" customHeight="1" x14ac:dyDescent="0.25">
      <c r="A752" s="89"/>
      <c r="B752" s="90"/>
    </row>
    <row r="753" spans="1:2" ht="19.899999999999999" customHeight="1" x14ac:dyDescent="0.25">
      <c r="A753" s="89"/>
      <c r="B753" s="90"/>
    </row>
    <row r="754" spans="1:2" ht="19.899999999999999" customHeight="1" x14ac:dyDescent="0.25">
      <c r="A754" s="89"/>
      <c r="B754" s="90"/>
    </row>
    <row r="755" spans="1:2" ht="19.899999999999999" customHeight="1" x14ac:dyDescent="0.25">
      <c r="A755" s="89"/>
      <c r="B755" s="90"/>
    </row>
    <row r="756" spans="1:2" ht="19.899999999999999" customHeight="1" x14ac:dyDescent="0.25">
      <c r="A756" s="89"/>
      <c r="B756" s="90"/>
    </row>
    <row r="757" spans="1:2" ht="19.899999999999999" customHeight="1" x14ac:dyDescent="0.25">
      <c r="A757" s="89"/>
      <c r="B757" s="90"/>
    </row>
    <row r="758" spans="1:2" ht="19.899999999999999" customHeight="1" x14ac:dyDescent="0.25">
      <c r="A758" s="89"/>
      <c r="B758" s="90"/>
    </row>
    <row r="759" spans="1:2" ht="19.899999999999999" customHeight="1" x14ac:dyDescent="0.25">
      <c r="A759" s="89"/>
      <c r="B759" s="90"/>
    </row>
    <row r="760" spans="1:2" ht="19.899999999999999" customHeight="1" x14ac:dyDescent="0.25">
      <c r="A760" s="89"/>
      <c r="B760" s="90"/>
    </row>
    <row r="761" spans="1:2" ht="19.899999999999999" customHeight="1" x14ac:dyDescent="0.25">
      <c r="A761" s="89"/>
      <c r="B761" s="90"/>
    </row>
    <row r="762" spans="1:2" ht="19.899999999999999" customHeight="1" x14ac:dyDescent="0.25">
      <c r="A762" s="89"/>
      <c r="B762" s="90"/>
    </row>
    <row r="763" spans="1:2" ht="19.899999999999999" customHeight="1" x14ac:dyDescent="0.25">
      <c r="A763" s="89"/>
      <c r="B763" s="90"/>
    </row>
    <row r="764" spans="1:2" ht="19.899999999999999" customHeight="1" x14ac:dyDescent="0.25">
      <c r="A764" s="89"/>
      <c r="B764" s="90"/>
    </row>
    <row r="765" spans="1:2" ht="19.899999999999999" customHeight="1" x14ac:dyDescent="0.25">
      <c r="A765" s="89"/>
      <c r="B765" s="90"/>
    </row>
    <row r="766" spans="1:2" ht="19.899999999999999" customHeight="1" x14ac:dyDescent="0.25">
      <c r="A766" s="89"/>
      <c r="B766" s="90"/>
    </row>
    <row r="767" spans="1:2" ht="19.899999999999999" customHeight="1" x14ac:dyDescent="0.25">
      <c r="A767" s="89"/>
      <c r="B767" s="90"/>
    </row>
    <row r="768" spans="1:2" ht="19.899999999999999" customHeight="1" x14ac:dyDescent="0.25">
      <c r="A768" s="89"/>
      <c r="B768" s="90"/>
    </row>
    <row r="769" spans="1:2" ht="19.899999999999999" customHeight="1" x14ac:dyDescent="0.25">
      <c r="A769" s="89"/>
      <c r="B769" s="90"/>
    </row>
    <row r="770" spans="1:2" ht="19.899999999999999" customHeight="1" x14ac:dyDescent="0.25">
      <c r="A770" s="89"/>
      <c r="B770" s="90"/>
    </row>
    <row r="771" spans="1:2" ht="19.899999999999999" customHeight="1" x14ac:dyDescent="0.25">
      <c r="A771" s="89"/>
      <c r="B771" s="90"/>
    </row>
    <row r="772" spans="1:2" ht="19.899999999999999" customHeight="1" x14ac:dyDescent="0.25">
      <c r="A772" s="89"/>
      <c r="B772" s="90"/>
    </row>
    <row r="773" spans="1:2" ht="19.899999999999999" customHeight="1" x14ac:dyDescent="0.25">
      <c r="A773" s="89"/>
      <c r="B773" s="90"/>
    </row>
    <row r="774" spans="1:2" ht="19.899999999999999" customHeight="1" x14ac:dyDescent="0.25">
      <c r="A774" s="89"/>
      <c r="B774" s="90"/>
    </row>
    <row r="775" spans="1:2" ht="19.899999999999999" customHeight="1" x14ac:dyDescent="0.25">
      <c r="A775" s="89"/>
      <c r="B775" s="90"/>
    </row>
    <row r="776" spans="1:2" ht="19.899999999999999" customHeight="1" x14ac:dyDescent="0.25">
      <c r="A776" s="89"/>
      <c r="B776" s="90"/>
    </row>
    <row r="777" spans="1:2" ht="19.899999999999999" customHeight="1" x14ac:dyDescent="0.25">
      <c r="A777" s="89"/>
      <c r="B777" s="90"/>
    </row>
    <row r="778" spans="1:2" ht="19.899999999999999" customHeight="1" x14ac:dyDescent="0.25">
      <c r="A778" s="89"/>
      <c r="B778" s="90"/>
    </row>
    <row r="779" spans="1:2" ht="19.899999999999999" customHeight="1" x14ac:dyDescent="0.25">
      <c r="A779" s="89"/>
      <c r="B779" s="90"/>
    </row>
    <row r="780" spans="1:2" ht="19.899999999999999" customHeight="1" x14ac:dyDescent="0.25">
      <c r="A780" s="89"/>
      <c r="B780" s="90"/>
    </row>
    <row r="781" spans="1:2" ht="19.899999999999999" customHeight="1" x14ac:dyDescent="0.25">
      <c r="A781" s="89"/>
      <c r="B781" s="90"/>
    </row>
    <row r="782" spans="1:2" ht="19.899999999999999" customHeight="1" x14ac:dyDescent="0.25">
      <c r="A782" s="89"/>
      <c r="B782" s="90"/>
    </row>
    <row r="783" spans="1:2" ht="19.899999999999999" customHeight="1" x14ac:dyDescent="0.25">
      <c r="A783" s="89"/>
      <c r="B783" s="90"/>
    </row>
    <row r="784" spans="1:2" ht="19.899999999999999" customHeight="1" x14ac:dyDescent="0.25">
      <c r="A784" s="89"/>
      <c r="B784" s="90"/>
    </row>
    <row r="785" spans="1:2" ht="19.899999999999999" customHeight="1" x14ac:dyDescent="0.25">
      <c r="A785" s="89"/>
      <c r="B785" s="90"/>
    </row>
    <row r="786" spans="1:2" ht="19.899999999999999" customHeight="1" x14ac:dyDescent="0.25">
      <c r="A786" s="89"/>
      <c r="B786" s="90"/>
    </row>
    <row r="787" spans="1:2" ht="19.899999999999999" customHeight="1" x14ac:dyDescent="0.25">
      <c r="A787" s="89"/>
      <c r="B787" s="90"/>
    </row>
    <row r="788" spans="1:2" ht="19.899999999999999" customHeight="1" x14ac:dyDescent="0.25">
      <c r="A788" s="89"/>
      <c r="B788" s="90"/>
    </row>
    <row r="789" spans="1:2" ht="19.899999999999999" customHeight="1" x14ac:dyDescent="0.25">
      <c r="A789" s="89"/>
      <c r="B789" s="90"/>
    </row>
    <row r="790" spans="1:2" ht="19.899999999999999" customHeight="1" x14ac:dyDescent="0.25">
      <c r="A790" s="89"/>
      <c r="B790" s="90"/>
    </row>
    <row r="791" spans="1:2" ht="19.899999999999999" customHeight="1" x14ac:dyDescent="0.25">
      <c r="A791" s="89"/>
      <c r="B791" s="90"/>
    </row>
    <row r="792" spans="1:2" ht="19.899999999999999" customHeight="1" x14ac:dyDescent="0.25">
      <c r="A792" s="89"/>
      <c r="B792" s="90"/>
    </row>
    <row r="793" spans="1:2" ht="19.899999999999999" customHeight="1" x14ac:dyDescent="0.25">
      <c r="A793" s="89"/>
      <c r="B793" s="90"/>
    </row>
    <row r="794" spans="1:2" ht="19.899999999999999" customHeight="1" x14ac:dyDescent="0.25">
      <c r="A794" s="89"/>
      <c r="B794" s="90"/>
    </row>
    <row r="795" spans="1:2" ht="19.899999999999999" customHeight="1" x14ac:dyDescent="0.25">
      <c r="A795" s="89"/>
      <c r="B795" s="90"/>
    </row>
    <row r="796" spans="1:2" ht="19.899999999999999" customHeight="1" x14ac:dyDescent="0.25">
      <c r="A796" s="89"/>
      <c r="B796" s="90"/>
    </row>
    <row r="797" spans="1:2" ht="19.899999999999999" customHeight="1" x14ac:dyDescent="0.25">
      <c r="A797" s="89"/>
      <c r="B797" s="90"/>
    </row>
    <row r="798" spans="1:2" ht="19.899999999999999" customHeight="1" x14ac:dyDescent="0.25">
      <c r="A798" s="89"/>
      <c r="B798" s="90"/>
    </row>
    <row r="799" spans="1:2" ht="19.899999999999999" customHeight="1" x14ac:dyDescent="0.25">
      <c r="A799" s="89"/>
      <c r="B799" s="90"/>
    </row>
    <row r="800" spans="1:2" ht="19.899999999999999" customHeight="1" x14ac:dyDescent="0.25">
      <c r="A800" s="89"/>
      <c r="B800" s="90"/>
    </row>
    <row r="801" spans="1:2" ht="19.899999999999999" customHeight="1" x14ac:dyDescent="0.25">
      <c r="A801" s="89"/>
      <c r="B801" s="90"/>
    </row>
    <row r="802" spans="1:2" ht="19.899999999999999" customHeight="1" x14ac:dyDescent="0.25">
      <c r="A802" s="89"/>
      <c r="B802" s="90"/>
    </row>
    <row r="803" spans="1:2" ht="19.899999999999999" customHeight="1" x14ac:dyDescent="0.25">
      <c r="A803" s="89"/>
      <c r="B803" s="90"/>
    </row>
    <row r="804" spans="1:2" ht="19.899999999999999" customHeight="1" x14ac:dyDescent="0.25">
      <c r="A804" s="89"/>
      <c r="B804" s="90"/>
    </row>
    <row r="805" spans="1:2" ht="19.899999999999999" customHeight="1" x14ac:dyDescent="0.25">
      <c r="A805" s="89"/>
      <c r="B805" s="90"/>
    </row>
    <row r="806" spans="1:2" ht="19.899999999999999" customHeight="1" x14ac:dyDescent="0.25">
      <c r="A806" s="89"/>
      <c r="B806" s="90"/>
    </row>
    <row r="807" spans="1:2" ht="19.899999999999999" customHeight="1" x14ac:dyDescent="0.25">
      <c r="A807" s="89"/>
      <c r="B807" s="90"/>
    </row>
    <row r="808" spans="1:2" ht="19.899999999999999" customHeight="1" x14ac:dyDescent="0.25">
      <c r="A808" s="89"/>
      <c r="B808" s="90"/>
    </row>
    <row r="809" spans="1:2" ht="19.899999999999999" customHeight="1" x14ac:dyDescent="0.25">
      <c r="A809" s="89"/>
      <c r="B809" s="90"/>
    </row>
    <row r="810" spans="1:2" ht="19.899999999999999" customHeight="1" x14ac:dyDescent="0.25">
      <c r="A810" s="89"/>
      <c r="B810" s="90"/>
    </row>
    <row r="811" spans="1:2" ht="19.899999999999999" customHeight="1" x14ac:dyDescent="0.25">
      <c r="A811" s="89"/>
      <c r="B811" s="90"/>
    </row>
    <row r="812" spans="1:2" ht="19.899999999999999" customHeight="1" x14ac:dyDescent="0.25">
      <c r="A812" s="89"/>
      <c r="B812" s="90"/>
    </row>
    <row r="813" spans="1:2" ht="19.899999999999999" customHeight="1" x14ac:dyDescent="0.25">
      <c r="A813" s="89"/>
      <c r="B813" s="90"/>
    </row>
    <row r="814" spans="1:2" ht="19.899999999999999" customHeight="1" x14ac:dyDescent="0.25">
      <c r="A814" s="89"/>
      <c r="B814" s="90"/>
    </row>
    <row r="815" spans="1:2" ht="19.899999999999999" customHeight="1" x14ac:dyDescent="0.25">
      <c r="A815" s="89"/>
      <c r="B815" s="90"/>
    </row>
    <row r="816" spans="1:2" ht="19.899999999999999" customHeight="1" x14ac:dyDescent="0.25">
      <c r="A816" s="89"/>
      <c r="B816" s="90"/>
    </row>
    <row r="817" spans="1:2" ht="19.899999999999999" customHeight="1" x14ac:dyDescent="0.25">
      <c r="A817" s="89"/>
      <c r="B817" s="90"/>
    </row>
    <row r="818" spans="1:2" ht="19.899999999999999" customHeight="1" x14ac:dyDescent="0.25">
      <c r="A818" s="89"/>
      <c r="B818" s="90"/>
    </row>
    <row r="819" spans="1:2" ht="19.899999999999999" customHeight="1" x14ac:dyDescent="0.25">
      <c r="A819" s="89"/>
      <c r="B819" s="90"/>
    </row>
    <row r="820" spans="1:2" ht="19.899999999999999" customHeight="1" x14ac:dyDescent="0.25">
      <c r="A820" s="89"/>
      <c r="B820" s="90"/>
    </row>
    <row r="821" spans="1:2" ht="19.899999999999999" customHeight="1" x14ac:dyDescent="0.25">
      <c r="A821" s="89"/>
      <c r="B821" s="90"/>
    </row>
    <row r="822" spans="1:2" ht="19.899999999999999" customHeight="1" x14ac:dyDescent="0.25">
      <c r="A822" s="89"/>
      <c r="B822" s="90"/>
    </row>
    <row r="823" spans="1:2" ht="19.899999999999999" customHeight="1" x14ac:dyDescent="0.25">
      <c r="A823" s="89"/>
      <c r="B823" s="90"/>
    </row>
    <row r="824" spans="1:2" ht="19.899999999999999" customHeight="1" x14ac:dyDescent="0.25">
      <c r="A824" s="89"/>
      <c r="B824" s="90"/>
    </row>
    <row r="825" spans="1:2" ht="19.899999999999999" customHeight="1" x14ac:dyDescent="0.25">
      <c r="A825" s="89"/>
      <c r="B825" s="90"/>
    </row>
    <row r="826" spans="1:2" ht="19.899999999999999" customHeight="1" x14ac:dyDescent="0.25">
      <c r="A826" s="89"/>
      <c r="B826" s="90"/>
    </row>
    <row r="827" spans="1:2" ht="19.899999999999999" customHeight="1" x14ac:dyDescent="0.25">
      <c r="A827" s="89"/>
      <c r="B827" s="90"/>
    </row>
    <row r="828" spans="1:2" ht="19.899999999999999" customHeight="1" x14ac:dyDescent="0.25">
      <c r="A828" s="89"/>
      <c r="B828" s="90"/>
    </row>
    <row r="829" spans="1:2" ht="19.899999999999999" customHeight="1" x14ac:dyDescent="0.25">
      <c r="A829" s="89"/>
      <c r="B829" s="90"/>
    </row>
    <row r="830" spans="1:2" ht="19.899999999999999" customHeight="1" x14ac:dyDescent="0.25">
      <c r="A830" s="89"/>
      <c r="B830" s="90"/>
    </row>
    <row r="831" spans="1:2" ht="19.899999999999999" customHeight="1" x14ac:dyDescent="0.25">
      <c r="A831" s="89"/>
      <c r="B831" s="90"/>
    </row>
    <row r="832" spans="1:2" ht="19.899999999999999" customHeight="1" x14ac:dyDescent="0.25">
      <c r="A832" s="89"/>
      <c r="B832" s="90"/>
    </row>
    <row r="833" spans="1:2" ht="19.899999999999999" customHeight="1" x14ac:dyDescent="0.25">
      <c r="A833" s="89"/>
      <c r="B833" s="90"/>
    </row>
    <row r="834" spans="1:2" ht="19.899999999999999" customHeight="1" x14ac:dyDescent="0.25">
      <c r="A834" s="89"/>
      <c r="B834" s="90"/>
    </row>
    <row r="835" spans="1:2" ht="19.899999999999999" customHeight="1" x14ac:dyDescent="0.25">
      <c r="A835" s="89"/>
      <c r="B835" s="90"/>
    </row>
    <row r="836" spans="1:2" ht="19.899999999999999" customHeight="1" x14ac:dyDescent="0.25">
      <c r="A836" s="89"/>
      <c r="B836" s="90"/>
    </row>
    <row r="837" spans="1:2" ht="19.899999999999999" customHeight="1" x14ac:dyDescent="0.25">
      <c r="A837" s="89"/>
      <c r="B837" s="90"/>
    </row>
    <row r="838" spans="1:2" ht="19.899999999999999" customHeight="1" x14ac:dyDescent="0.25">
      <c r="A838" s="89"/>
      <c r="B838" s="90"/>
    </row>
    <row r="839" spans="1:2" ht="19.899999999999999" customHeight="1" x14ac:dyDescent="0.25">
      <c r="A839" s="89"/>
      <c r="B839" s="90"/>
    </row>
    <row r="840" spans="1:2" ht="19.899999999999999" customHeight="1" x14ac:dyDescent="0.25">
      <c r="A840" s="89"/>
      <c r="B840" s="90"/>
    </row>
    <row r="841" spans="1:2" ht="19.899999999999999" customHeight="1" x14ac:dyDescent="0.25">
      <c r="A841" s="89"/>
      <c r="B841" s="90"/>
    </row>
    <row r="842" spans="1:2" ht="19.899999999999999" customHeight="1" x14ac:dyDescent="0.25">
      <c r="A842" s="89"/>
      <c r="B842" s="90"/>
    </row>
    <row r="843" spans="1:2" ht="19.899999999999999" customHeight="1" x14ac:dyDescent="0.25">
      <c r="A843" s="89"/>
      <c r="B843" s="90"/>
    </row>
    <row r="844" spans="1:2" ht="19.899999999999999" customHeight="1" x14ac:dyDescent="0.25">
      <c r="A844" s="89"/>
      <c r="B844" s="90"/>
    </row>
    <row r="845" spans="1:2" ht="19.899999999999999" customHeight="1" x14ac:dyDescent="0.25">
      <c r="A845" s="89"/>
      <c r="B845" s="90"/>
    </row>
    <row r="846" spans="1:2" ht="19.899999999999999" customHeight="1" x14ac:dyDescent="0.25">
      <c r="A846" s="89"/>
      <c r="B846" s="90"/>
    </row>
    <row r="847" spans="1:2" ht="19.899999999999999" customHeight="1" x14ac:dyDescent="0.25">
      <c r="A847" s="89"/>
      <c r="B847" s="90"/>
    </row>
    <row r="848" spans="1:2" ht="19.899999999999999" customHeight="1" x14ac:dyDescent="0.25">
      <c r="A848" s="89"/>
      <c r="B848" s="90"/>
    </row>
    <row r="849" spans="1:2" ht="19.899999999999999" customHeight="1" x14ac:dyDescent="0.25">
      <c r="A849" s="89"/>
      <c r="B849" s="90"/>
    </row>
    <row r="850" spans="1:2" ht="19.899999999999999" customHeight="1" x14ac:dyDescent="0.25">
      <c r="A850" s="89"/>
      <c r="B850" s="90"/>
    </row>
    <row r="851" spans="1:2" ht="19.899999999999999" customHeight="1" x14ac:dyDescent="0.25">
      <c r="A851" s="89"/>
      <c r="B851" s="90"/>
    </row>
    <row r="852" spans="1:2" ht="19.899999999999999" customHeight="1" x14ac:dyDescent="0.25">
      <c r="A852" s="89"/>
      <c r="B852" s="90"/>
    </row>
    <row r="853" spans="1:2" ht="19.899999999999999" customHeight="1" x14ac:dyDescent="0.25">
      <c r="A853" s="89"/>
      <c r="B853" s="90"/>
    </row>
    <row r="854" spans="1:2" ht="19.899999999999999" customHeight="1" x14ac:dyDescent="0.25">
      <c r="A854" s="89"/>
      <c r="B854" s="90"/>
    </row>
    <row r="855" spans="1:2" ht="19.899999999999999" customHeight="1" x14ac:dyDescent="0.25">
      <c r="A855" s="89"/>
      <c r="B855" s="90"/>
    </row>
    <row r="856" spans="1:2" ht="19.899999999999999" customHeight="1" x14ac:dyDescent="0.25">
      <c r="A856" s="89"/>
      <c r="B856" s="90"/>
    </row>
    <row r="857" spans="1:2" ht="19.899999999999999" customHeight="1" x14ac:dyDescent="0.25">
      <c r="A857" s="89"/>
      <c r="B857" s="90"/>
    </row>
    <row r="858" spans="1:2" ht="19.899999999999999" customHeight="1" x14ac:dyDescent="0.25">
      <c r="A858" s="89"/>
      <c r="B858" s="90"/>
    </row>
    <row r="859" spans="1:2" ht="19.899999999999999" customHeight="1" x14ac:dyDescent="0.25">
      <c r="A859" s="89"/>
      <c r="B859" s="90"/>
    </row>
    <row r="860" spans="1:2" ht="19.899999999999999" customHeight="1" x14ac:dyDescent="0.25">
      <c r="A860" s="89"/>
      <c r="B860" s="90"/>
    </row>
    <row r="861" spans="1:2" ht="19.899999999999999" customHeight="1" x14ac:dyDescent="0.25">
      <c r="A861" s="89"/>
      <c r="B861" s="90"/>
    </row>
    <row r="862" spans="1:2" ht="19.899999999999999" customHeight="1" x14ac:dyDescent="0.25">
      <c r="A862" s="89"/>
      <c r="B862" s="90"/>
    </row>
    <row r="863" spans="1:2" ht="19.899999999999999" customHeight="1" x14ac:dyDescent="0.25">
      <c r="A863" s="89"/>
      <c r="B863" s="90"/>
    </row>
    <row r="864" spans="1:2" ht="19.899999999999999" customHeight="1" x14ac:dyDescent="0.25">
      <c r="A864" s="89"/>
      <c r="B864" s="90"/>
    </row>
    <row r="865" spans="1:2" ht="19.899999999999999" customHeight="1" x14ac:dyDescent="0.25">
      <c r="A865" s="89"/>
      <c r="B865" s="90"/>
    </row>
    <row r="866" spans="1:2" ht="19.899999999999999" customHeight="1" x14ac:dyDescent="0.25">
      <c r="A866" s="89"/>
      <c r="B866" s="90"/>
    </row>
    <row r="867" spans="1:2" ht="19.899999999999999" customHeight="1" x14ac:dyDescent="0.25">
      <c r="A867" s="89"/>
      <c r="B867" s="90"/>
    </row>
    <row r="868" spans="1:2" ht="19.899999999999999" customHeight="1" x14ac:dyDescent="0.25">
      <c r="A868" s="89"/>
      <c r="B868" s="90"/>
    </row>
    <row r="869" spans="1:2" ht="19.899999999999999" customHeight="1" x14ac:dyDescent="0.25">
      <c r="A869" s="89"/>
      <c r="B869" s="90"/>
    </row>
    <row r="870" spans="1:2" ht="19.899999999999999" customHeight="1" x14ac:dyDescent="0.25">
      <c r="A870" s="89"/>
      <c r="B870" s="90"/>
    </row>
    <row r="871" spans="1:2" ht="19.899999999999999" customHeight="1" x14ac:dyDescent="0.25">
      <c r="A871" s="89"/>
      <c r="B871" s="90"/>
    </row>
    <row r="872" spans="1:2" ht="19.899999999999999" customHeight="1" x14ac:dyDescent="0.25">
      <c r="A872" s="89"/>
      <c r="B872" s="90"/>
    </row>
    <row r="873" spans="1:2" ht="19.899999999999999" customHeight="1" x14ac:dyDescent="0.25">
      <c r="A873" s="89"/>
      <c r="B873" s="90"/>
    </row>
    <row r="874" spans="1:2" ht="19.899999999999999" customHeight="1" x14ac:dyDescent="0.25">
      <c r="A874" s="89"/>
      <c r="B874" s="90"/>
    </row>
    <row r="875" spans="1:2" ht="19.899999999999999" customHeight="1" x14ac:dyDescent="0.25">
      <c r="A875" s="89"/>
      <c r="B875" s="90"/>
    </row>
    <row r="876" spans="1:2" ht="19.899999999999999" customHeight="1" x14ac:dyDescent="0.25">
      <c r="A876" s="89"/>
      <c r="B876" s="90"/>
    </row>
    <row r="877" spans="1:2" ht="19.899999999999999" customHeight="1" x14ac:dyDescent="0.25">
      <c r="A877" s="89"/>
      <c r="B877" s="90"/>
    </row>
    <row r="878" spans="1:2" ht="19.899999999999999" customHeight="1" x14ac:dyDescent="0.25">
      <c r="A878" s="89"/>
      <c r="B878" s="90"/>
    </row>
    <row r="879" spans="1:2" ht="19.899999999999999" customHeight="1" x14ac:dyDescent="0.25">
      <c r="A879" s="89"/>
      <c r="B879" s="90"/>
    </row>
    <row r="880" spans="1:2" ht="19.899999999999999" customHeight="1" x14ac:dyDescent="0.25">
      <c r="A880" s="89"/>
      <c r="B880" s="90"/>
    </row>
    <row r="881" spans="1:2" ht="19.899999999999999" customHeight="1" x14ac:dyDescent="0.25">
      <c r="A881" s="89"/>
      <c r="B881" s="90"/>
    </row>
    <row r="882" spans="1:2" ht="19.899999999999999" customHeight="1" x14ac:dyDescent="0.25">
      <c r="A882" s="89"/>
      <c r="B882" s="90"/>
    </row>
    <row r="883" spans="1:2" ht="19.899999999999999" customHeight="1" x14ac:dyDescent="0.25">
      <c r="A883" s="89"/>
      <c r="B883" s="90"/>
    </row>
    <row r="884" spans="1:2" ht="19.899999999999999" customHeight="1" x14ac:dyDescent="0.25">
      <c r="A884" s="89"/>
      <c r="B884" s="90"/>
    </row>
    <row r="885" spans="1:2" ht="19.899999999999999" customHeight="1" x14ac:dyDescent="0.25">
      <c r="A885" s="89"/>
      <c r="B885" s="90"/>
    </row>
    <row r="886" spans="1:2" ht="19.899999999999999" customHeight="1" x14ac:dyDescent="0.25">
      <c r="A886" s="89"/>
      <c r="B886" s="90"/>
    </row>
    <row r="887" spans="1:2" ht="19.899999999999999" customHeight="1" x14ac:dyDescent="0.25">
      <c r="A887" s="89"/>
      <c r="B887" s="90"/>
    </row>
    <row r="888" spans="1:2" ht="19.899999999999999" customHeight="1" x14ac:dyDescent="0.25">
      <c r="A888" s="89"/>
      <c r="B888" s="90"/>
    </row>
    <row r="889" spans="1:2" ht="19.899999999999999" customHeight="1" x14ac:dyDescent="0.25">
      <c r="A889" s="89"/>
      <c r="B889" s="90"/>
    </row>
    <row r="890" spans="1:2" ht="19.899999999999999" customHeight="1" x14ac:dyDescent="0.25">
      <c r="A890" s="89"/>
      <c r="B890" s="90"/>
    </row>
    <row r="891" spans="1:2" ht="19.899999999999999" customHeight="1" x14ac:dyDescent="0.25">
      <c r="A891" s="89"/>
      <c r="B891" s="90"/>
    </row>
    <row r="892" spans="1:2" ht="19.899999999999999" customHeight="1" x14ac:dyDescent="0.25">
      <c r="A892" s="89"/>
      <c r="B892" s="90"/>
    </row>
    <row r="893" spans="1:2" ht="19.899999999999999" customHeight="1" x14ac:dyDescent="0.25">
      <c r="A893" s="89"/>
      <c r="B893" s="90"/>
    </row>
    <row r="894" spans="1:2" ht="19.899999999999999" customHeight="1" x14ac:dyDescent="0.25">
      <c r="A894" s="89"/>
      <c r="B894" s="90"/>
    </row>
    <row r="895" spans="1:2" ht="19.899999999999999" customHeight="1" x14ac:dyDescent="0.25">
      <c r="A895" s="89"/>
      <c r="B895" s="90"/>
    </row>
    <row r="896" spans="1:2" ht="19.899999999999999" customHeight="1" x14ac:dyDescent="0.25">
      <c r="A896" s="89"/>
      <c r="B896" s="90"/>
    </row>
    <row r="897" spans="1:2" ht="19.899999999999999" customHeight="1" x14ac:dyDescent="0.25">
      <c r="A897" s="89"/>
      <c r="B897" s="90"/>
    </row>
    <row r="898" spans="1:2" ht="19.899999999999999" customHeight="1" x14ac:dyDescent="0.25">
      <c r="A898" s="89"/>
      <c r="B898" s="90"/>
    </row>
    <row r="899" spans="1:2" ht="19.899999999999999" customHeight="1" x14ac:dyDescent="0.25">
      <c r="A899" s="89"/>
      <c r="B899" s="90"/>
    </row>
    <row r="900" spans="1:2" ht="19.899999999999999" customHeight="1" x14ac:dyDescent="0.25">
      <c r="A900" s="89"/>
      <c r="B900" s="90"/>
    </row>
    <row r="901" spans="1:2" ht="19.899999999999999" customHeight="1" x14ac:dyDescent="0.25">
      <c r="A901" s="89"/>
      <c r="B901" s="90"/>
    </row>
    <row r="902" spans="1:2" ht="19.899999999999999" customHeight="1" x14ac:dyDescent="0.25">
      <c r="A902" s="89"/>
      <c r="B902" s="90"/>
    </row>
    <row r="903" spans="1:2" ht="19.899999999999999" customHeight="1" x14ac:dyDescent="0.25">
      <c r="A903" s="89"/>
      <c r="B903" s="90"/>
    </row>
    <row r="904" spans="1:2" ht="19.899999999999999" customHeight="1" x14ac:dyDescent="0.25">
      <c r="A904" s="89"/>
      <c r="B904" s="90"/>
    </row>
    <row r="905" spans="1:2" ht="19.899999999999999" customHeight="1" x14ac:dyDescent="0.25">
      <c r="A905" s="89"/>
      <c r="B905" s="90"/>
    </row>
    <row r="906" spans="1:2" ht="19.899999999999999" customHeight="1" x14ac:dyDescent="0.25">
      <c r="A906" s="89"/>
      <c r="B906" s="90"/>
    </row>
    <row r="907" spans="1:2" ht="19.899999999999999" customHeight="1" x14ac:dyDescent="0.25">
      <c r="A907" s="89"/>
      <c r="B907" s="90"/>
    </row>
    <row r="908" spans="1:2" ht="19.899999999999999" customHeight="1" x14ac:dyDescent="0.25">
      <c r="A908" s="89"/>
      <c r="B908" s="90"/>
    </row>
    <row r="909" spans="1:2" ht="19.899999999999999" customHeight="1" x14ac:dyDescent="0.25">
      <c r="A909" s="89"/>
      <c r="B909" s="90"/>
    </row>
    <row r="910" spans="1:2" ht="19.899999999999999" customHeight="1" x14ac:dyDescent="0.25">
      <c r="A910" s="89"/>
      <c r="B910" s="90"/>
    </row>
    <row r="911" spans="1:2" ht="19.899999999999999" customHeight="1" x14ac:dyDescent="0.25">
      <c r="A911" s="89"/>
      <c r="B911" s="90"/>
    </row>
    <row r="912" spans="1:2" ht="19.899999999999999" customHeight="1" x14ac:dyDescent="0.25">
      <c r="A912" s="89"/>
      <c r="B912" s="90"/>
    </row>
    <row r="913" spans="1:2" ht="19.899999999999999" customHeight="1" x14ac:dyDescent="0.25">
      <c r="A913" s="89"/>
      <c r="B913" s="90"/>
    </row>
    <row r="914" spans="1:2" ht="19.899999999999999" customHeight="1" x14ac:dyDescent="0.25">
      <c r="A914" s="89"/>
      <c r="B914" s="90"/>
    </row>
    <row r="915" spans="1:2" ht="19.899999999999999" customHeight="1" x14ac:dyDescent="0.25">
      <c r="A915" s="89"/>
      <c r="B915" s="90"/>
    </row>
    <row r="916" spans="1:2" ht="19.899999999999999" customHeight="1" x14ac:dyDescent="0.25">
      <c r="A916" s="89"/>
      <c r="B916" s="90"/>
    </row>
    <row r="917" spans="1:2" ht="19.899999999999999" customHeight="1" x14ac:dyDescent="0.25">
      <c r="A917" s="89"/>
      <c r="B917" s="90"/>
    </row>
    <row r="918" spans="1:2" ht="19.899999999999999" customHeight="1" x14ac:dyDescent="0.25">
      <c r="A918" s="89"/>
      <c r="B918" s="90"/>
    </row>
    <row r="919" spans="1:2" ht="19.899999999999999" customHeight="1" x14ac:dyDescent="0.25">
      <c r="A919" s="89"/>
      <c r="B919" s="90"/>
    </row>
    <row r="920" spans="1:2" ht="19.899999999999999" customHeight="1" x14ac:dyDescent="0.25">
      <c r="A920" s="89"/>
      <c r="B920" s="90"/>
    </row>
    <row r="921" spans="1:2" ht="19.899999999999999" customHeight="1" x14ac:dyDescent="0.25">
      <c r="A921" s="89"/>
      <c r="B921" s="90"/>
    </row>
    <row r="922" spans="1:2" ht="19.899999999999999" customHeight="1" x14ac:dyDescent="0.25">
      <c r="A922" s="89"/>
      <c r="B922" s="90"/>
    </row>
    <row r="923" spans="1:2" ht="19.899999999999999" customHeight="1" x14ac:dyDescent="0.25">
      <c r="A923" s="89"/>
      <c r="B923" s="90"/>
    </row>
    <row r="924" spans="1:2" ht="19.899999999999999" customHeight="1" x14ac:dyDescent="0.25">
      <c r="A924" s="89"/>
      <c r="B924" s="90"/>
    </row>
    <row r="925" spans="1:2" ht="19.899999999999999" customHeight="1" x14ac:dyDescent="0.25">
      <c r="A925" s="89"/>
      <c r="B925" s="90"/>
    </row>
    <row r="926" spans="1:2" ht="19.899999999999999" customHeight="1" x14ac:dyDescent="0.25">
      <c r="A926" s="89"/>
      <c r="B926" s="90"/>
    </row>
    <row r="927" spans="1:2" ht="19.899999999999999" customHeight="1" x14ac:dyDescent="0.25">
      <c r="A927" s="89"/>
      <c r="B927" s="90"/>
    </row>
    <row r="928" spans="1:2" ht="19.899999999999999" customHeight="1" x14ac:dyDescent="0.25">
      <c r="A928" s="89"/>
      <c r="B928" s="90"/>
    </row>
    <row r="929" spans="1:2" ht="19.899999999999999" customHeight="1" x14ac:dyDescent="0.25">
      <c r="A929" s="89"/>
      <c r="B929" s="90"/>
    </row>
    <row r="930" spans="1:2" ht="19.899999999999999" customHeight="1" x14ac:dyDescent="0.25">
      <c r="A930" s="89"/>
      <c r="B930" s="90"/>
    </row>
    <row r="931" spans="1:2" ht="19.899999999999999" customHeight="1" x14ac:dyDescent="0.25">
      <c r="A931" s="89"/>
      <c r="B931" s="90"/>
    </row>
    <row r="932" spans="1:2" ht="19.899999999999999" customHeight="1" x14ac:dyDescent="0.25">
      <c r="A932" s="89"/>
      <c r="B932" s="90"/>
    </row>
    <row r="933" spans="1:2" ht="19.899999999999999" customHeight="1" x14ac:dyDescent="0.25">
      <c r="A933" s="89"/>
      <c r="B933" s="90"/>
    </row>
    <row r="934" spans="1:2" ht="19.899999999999999" customHeight="1" x14ac:dyDescent="0.25">
      <c r="A934" s="89"/>
      <c r="B934" s="90"/>
    </row>
    <row r="935" spans="1:2" ht="19.899999999999999" customHeight="1" x14ac:dyDescent="0.25">
      <c r="A935" s="89"/>
      <c r="B935" s="90"/>
    </row>
    <row r="936" spans="1:2" ht="19.899999999999999" customHeight="1" x14ac:dyDescent="0.25">
      <c r="A936" s="89"/>
      <c r="B936" s="90"/>
    </row>
    <row r="937" spans="1:2" ht="19.899999999999999" customHeight="1" x14ac:dyDescent="0.25">
      <c r="A937" s="89"/>
      <c r="B937" s="90"/>
    </row>
    <row r="938" spans="1:2" ht="19.899999999999999" customHeight="1" x14ac:dyDescent="0.25">
      <c r="A938" s="89"/>
      <c r="B938" s="90"/>
    </row>
    <row r="939" spans="1:2" ht="19.899999999999999" customHeight="1" x14ac:dyDescent="0.25">
      <c r="A939" s="89"/>
      <c r="B939" s="90"/>
    </row>
    <row r="940" spans="1:2" ht="19.899999999999999" customHeight="1" x14ac:dyDescent="0.25">
      <c r="A940" s="89"/>
      <c r="B940" s="90"/>
    </row>
    <row r="941" spans="1:2" ht="19.899999999999999" customHeight="1" x14ac:dyDescent="0.25">
      <c r="A941" s="89"/>
      <c r="B941" s="90"/>
    </row>
    <row r="942" spans="1:2" ht="19.899999999999999" customHeight="1" x14ac:dyDescent="0.25">
      <c r="A942" s="89"/>
      <c r="B942" s="90"/>
    </row>
    <row r="943" spans="1:2" ht="19.899999999999999" customHeight="1" x14ac:dyDescent="0.25">
      <c r="A943" s="89"/>
      <c r="B943" s="90"/>
    </row>
    <row r="944" spans="1:2" ht="19.899999999999999" customHeight="1" x14ac:dyDescent="0.25">
      <c r="A944" s="89"/>
      <c r="B944" s="90"/>
    </row>
    <row r="945" spans="1:2" ht="19.899999999999999" customHeight="1" x14ac:dyDescent="0.25">
      <c r="A945" s="89"/>
      <c r="B945" s="90"/>
    </row>
    <row r="946" spans="1:2" ht="19.899999999999999" customHeight="1" x14ac:dyDescent="0.25">
      <c r="A946" s="89"/>
      <c r="B946" s="90"/>
    </row>
    <row r="947" spans="1:2" ht="19.899999999999999" customHeight="1" x14ac:dyDescent="0.25">
      <c r="A947" s="89"/>
      <c r="B947" s="90"/>
    </row>
    <row r="948" spans="1:2" ht="19.899999999999999" customHeight="1" x14ac:dyDescent="0.25">
      <c r="A948" s="89"/>
      <c r="B948" s="90"/>
    </row>
    <row r="949" spans="1:2" ht="19.899999999999999" customHeight="1" x14ac:dyDescent="0.25">
      <c r="A949" s="89"/>
      <c r="B949" s="90"/>
    </row>
    <row r="950" spans="1:2" ht="19.899999999999999" customHeight="1" x14ac:dyDescent="0.25">
      <c r="A950" s="89"/>
      <c r="B950" s="90"/>
    </row>
    <row r="951" spans="1:2" ht="19.899999999999999" customHeight="1" x14ac:dyDescent="0.25">
      <c r="A951" s="89"/>
      <c r="B951" s="90"/>
    </row>
    <row r="952" spans="1:2" ht="19.899999999999999" customHeight="1" x14ac:dyDescent="0.25">
      <c r="A952" s="89"/>
      <c r="B952" s="90"/>
    </row>
    <row r="953" spans="1:2" ht="19.899999999999999" customHeight="1" x14ac:dyDescent="0.25">
      <c r="A953" s="89"/>
      <c r="B953" s="90"/>
    </row>
    <row r="954" spans="1:2" ht="19.899999999999999" customHeight="1" x14ac:dyDescent="0.25">
      <c r="A954" s="89"/>
      <c r="B954" s="90"/>
    </row>
    <row r="955" spans="1:2" ht="19.899999999999999" customHeight="1" x14ac:dyDescent="0.25">
      <c r="A955" s="89"/>
      <c r="B955" s="90"/>
    </row>
    <row r="956" spans="1:2" ht="19.899999999999999" customHeight="1" x14ac:dyDescent="0.25">
      <c r="A956" s="89"/>
      <c r="B956" s="90"/>
    </row>
    <row r="957" spans="1:2" ht="19.899999999999999" customHeight="1" x14ac:dyDescent="0.25">
      <c r="A957" s="89"/>
      <c r="B957" s="90"/>
    </row>
    <row r="958" spans="1:2" ht="19.899999999999999" customHeight="1" x14ac:dyDescent="0.25">
      <c r="A958" s="89"/>
      <c r="B958" s="90"/>
    </row>
    <row r="959" spans="1:2" ht="19.899999999999999" customHeight="1" x14ac:dyDescent="0.25">
      <c r="A959" s="89"/>
      <c r="B959" s="90"/>
    </row>
    <row r="960" spans="1:2" ht="19.899999999999999" customHeight="1" x14ac:dyDescent="0.25">
      <c r="A960" s="89"/>
      <c r="B960" s="90"/>
    </row>
    <row r="961" spans="1:2" ht="19.899999999999999" customHeight="1" x14ac:dyDescent="0.25">
      <c r="A961" s="89"/>
      <c r="B961" s="90"/>
    </row>
    <row r="962" spans="1:2" ht="19.899999999999999" customHeight="1" x14ac:dyDescent="0.25">
      <c r="A962" s="89"/>
      <c r="B962" s="90"/>
    </row>
    <row r="963" spans="1:2" ht="19.899999999999999" customHeight="1" x14ac:dyDescent="0.25">
      <c r="A963" s="89"/>
      <c r="B963" s="90"/>
    </row>
    <row r="964" spans="1:2" ht="19.899999999999999" customHeight="1" x14ac:dyDescent="0.25">
      <c r="A964" s="89"/>
      <c r="B964" s="90"/>
    </row>
    <row r="965" spans="1:2" ht="19.899999999999999" customHeight="1" x14ac:dyDescent="0.25">
      <c r="A965" s="89"/>
      <c r="B965" s="90"/>
    </row>
    <row r="966" spans="1:2" ht="19.899999999999999" customHeight="1" x14ac:dyDescent="0.25">
      <c r="A966" s="89"/>
      <c r="B966" s="90"/>
    </row>
    <row r="967" spans="1:2" ht="19.899999999999999" customHeight="1" x14ac:dyDescent="0.25">
      <c r="A967" s="89"/>
      <c r="B967" s="90"/>
    </row>
    <row r="968" spans="1:2" ht="19.899999999999999" customHeight="1" x14ac:dyDescent="0.25">
      <c r="A968" s="89"/>
      <c r="B968" s="90"/>
    </row>
    <row r="969" spans="1:2" ht="19.899999999999999" customHeight="1" x14ac:dyDescent="0.25">
      <c r="A969" s="89"/>
      <c r="B969" s="90"/>
    </row>
    <row r="970" spans="1:2" ht="19.899999999999999" customHeight="1" x14ac:dyDescent="0.25">
      <c r="A970" s="89"/>
      <c r="B970" s="90"/>
    </row>
    <row r="971" spans="1:2" ht="19.899999999999999" customHeight="1" x14ac:dyDescent="0.25">
      <c r="A971" s="89"/>
      <c r="B971" s="90"/>
    </row>
    <row r="972" spans="1:2" ht="19.899999999999999" customHeight="1" x14ac:dyDescent="0.25">
      <c r="A972" s="89"/>
      <c r="B972" s="90"/>
    </row>
    <row r="973" spans="1:2" ht="19.899999999999999" customHeight="1" x14ac:dyDescent="0.25">
      <c r="A973" s="89"/>
      <c r="B973" s="90"/>
    </row>
    <row r="974" spans="1:2" ht="19.899999999999999" customHeight="1" x14ac:dyDescent="0.25">
      <c r="A974" s="89"/>
      <c r="B974" s="90"/>
    </row>
    <row r="975" spans="1:2" ht="19.899999999999999" customHeight="1" x14ac:dyDescent="0.25">
      <c r="A975" s="89"/>
      <c r="B975" s="90"/>
    </row>
    <row r="976" spans="1:2" ht="19.899999999999999" customHeight="1" x14ac:dyDescent="0.25">
      <c r="A976" s="89"/>
      <c r="B976" s="90"/>
    </row>
    <row r="977" spans="1:2" ht="19.899999999999999" customHeight="1" x14ac:dyDescent="0.25">
      <c r="A977" s="89"/>
      <c r="B977" s="90"/>
    </row>
    <row r="978" spans="1:2" ht="19.899999999999999" customHeight="1" x14ac:dyDescent="0.25">
      <c r="A978" s="89"/>
      <c r="B978" s="90"/>
    </row>
    <row r="979" spans="1:2" ht="19.899999999999999" customHeight="1" x14ac:dyDescent="0.25">
      <c r="A979" s="89"/>
      <c r="B979" s="90"/>
    </row>
    <row r="980" spans="1:2" ht="19.899999999999999" customHeight="1" x14ac:dyDescent="0.25">
      <c r="A980" s="89"/>
      <c r="B980" s="90"/>
    </row>
    <row r="981" spans="1:2" ht="19.899999999999999" customHeight="1" x14ac:dyDescent="0.25">
      <c r="A981" s="89"/>
      <c r="B981" s="90"/>
    </row>
    <row r="982" spans="1:2" ht="19.899999999999999" customHeight="1" x14ac:dyDescent="0.25">
      <c r="A982" s="89"/>
      <c r="B982" s="90"/>
    </row>
    <row r="983" spans="1:2" ht="19.899999999999999" customHeight="1" x14ac:dyDescent="0.25">
      <c r="A983" s="89"/>
      <c r="B983" s="90"/>
    </row>
    <row r="984" spans="1:2" ht="19.899999999999999" customHeight="1" x14ac:dyDescent="0.25">
      <c r="A984" s="89"/>
      <c r="B984" s="90"/>
    </row>
    <row r="985" spans="1:2" ht="19.899999999999999" customHeight="1" x14ac:dyDescent="0.25">
      <c r="A985" s="89"/>
      <c r="B985" s="90"/>
    </row>
    <row r="986" spans="1:2" ht="19.899999999999999" customHeight="1" x14ac:dyDescent="0.25">
      <c r="A986" s="89"/>
      <c r="B986" s="90"/>
    </row>
    <row r="987" spans="1:2" ht="19.899999999999999" customHeight="1" x14ac:dyDescent="0.25">
      <c r="A987" s="89"/>
      <c r="B987" s="90"/>
    </row>
    <row r="988" spans="1:2" ht="19.899999999999999" customHeight="1" x14ac:dyDescent="0.25">
      <c r="A988" s="89"/>
      <c r="B988" s="90"/>
    </row>
    <row r="989" spans="1:2" ht="19.899999999999999" customHeight="1" x14ac:dyDescent="0.25">
      <c r="A989" s="89"/>
      <c r="B989" s="90"/>
    </row>
    <row r="990" spans="1:2" ht="19.899999999999999" customHeight="1" x14ac:dyDescent="0.25">
      <c r="A990" s="89"/>
      <c r="B990" s="90"/>
    </row>
    <row r="991" spans="1:2" ht="19.899999999999999" customHeight="1" x14ac:dyDescent="0.25">
      <c r="A991" s="89"/>
      <c r="B991" s="90"/>
    </row>
    <row r="992" spans="1:2" ht="19.899999999999999" customHeight="1" x14ac:dyDescent="0.25">
      <c r="A992" s="89"/>
      <c r="B992" s="90"/>
    </row>
    <row r="993" spans="1:2" ht="19.899999999999999" customHeight="1" x14ac:dyDescent="0.25">
      <c r="A993" s="89"/>
      <c r="B993" s="90"/>
    </row>
    <row r="994" spans="1:2" ht="19.899999999999999" customHeight="1" x14ac:dyDescent="0.25">
      <c r="A994" s="89"/>
      <c r="B994" s="90"/>
    </row>
    <row r="995" spans="1:2" ht="19.899999999999999" customHeight="1" x14ac:dyDescent="0.25">
      <c r="A995" s="89"/>
      <c r="B995" s="90"/>
    </row>
    <row r="996" spans="1:2" ht="19.899999999999999" customHeight="1" x14ac:dyDescent="0.25">
      <c r="A996" s="89"/>
      <c r="B996" s="90"/>
    </row>
    <row r="997" spans="1:2" ht="19.899999999999999" customHeight="1" x14ac:dyDescent="0.25">
      <c r="A997" s="89"/>
      <c r="B997" s="90"/>
    </row>
    <row r="998" spans="1:2" ht="19.899999999999999" customHeight="1" x14ac:dyDescent="0.25">
      <c r="A998" s="89"/>
      <c r="B998" s="90"/>
    </row>
    <row r="999" spans="1:2" ht="19.899999999999999" customHeight="1" x14ac:dyDescent="0.25">
      <c r="A999" s="89"/>
      <c r="B999" s="90"/>
    </row>
    <row r="1000" spans="1:2" ht="19.899999999999999" customHeight="1" x14ac:dyDescent="0.25">
      <c r="A1000" s="89"/>
      <c r="B1000" s="90"/>
    </row>
    <row r="1001" spans="1:2" ht="19.899999999999999" customHeight="1" x14ac:dyDescent="0.25">
      <c r="A1001" s="89"/>
      <c r="B1001" s="90"/>
    </row>
    <row r="1002" spans="1:2" ht="19.899999999999999" customHeight="1" x14ac:dyDescent="0.25">
      <c r="A1002" s="89"/>
      <c r="B1002" s="90"/>
    </row>
    <row r="1003" spans="1:2" ht="19.899999999999999" customHeight="1" x14ac:dyDescent="0.25">
      <c r="A1003" s="89"/>
      <c r="B1003" s="90"/>
    </row>
    <row r="1004" spans="1:2" ht="19.899999999999999" customHeight="1" x14ac:dyDescent="0.25">
      <c r="A1004" s="89"/>
      <c r="B1004" s="90"/>
    </row>
    <row r="1005" spans="1:2" ht="19.899999999999999" customHeight="1" x14ac:dyDescent="0.25">
      <c r="A1005" s="89"/>
      <c r="B1005" s="90"/>
    </row>
    <row r="1006" spans="1:2" ht="19.899999999999999" customHeight="1" x14ac:dyDescent="0.25">
      <c r="A1006" s="89"/>
      <c r="B1006" s="90"/>
    </row>
    <row r="1007" spans="1:2" ht="19.899999999999999" customHeight="1" x14ac:dyDescent="0.25">
      <c r="A1007" s="89"/>
      <c r="B1007" s="90"/>
    </row>
    <row r="1008" spans="1:2" ht="19.899999999999999" customHeight="1" x14ac:dyDescent="0.25">
      <c r="A1008" s="89"/>
      <c r="B1008" s="90"/>
    </row>
    <row r="1009" spans="1:2" ht="19.899999999999999" customHeight="1" x14ac:dyDescent="0.25">
      <c r="A1009" s="89"/>
      <c r="B1009" s="90"/>
    </row>
    <row r="1010" spans="1:2" ht="19.899999999999999" customHeight="1" x14ac:dyDescent="0.25">
      <c r="A1010" s="89"/>
      <c r="B1010" s="90"/>
    </row>
    <row r="1011" spans="1:2" ht="19.899999999999999" customHeight="1" x14ac:dyDescent="0.25">
      <c r="A1011" s="89"/>
      <c r="B1011" s="90"/>
    </row>
    <row r="1012" spans="1:2" ht="19.899999999999999" customHeight="1" x14ac:dyDescent="0.25">
      <c r="A1012" s="89"/>
      <c r="B1012" s="90"/>
    </row>
    <row r="1013" spans="1:2" ht="19.899999999999999" customHeight="1" x14ac:dyDescent="0.25">
      <c r="A1013" s="89"/>
      <c r="B1013" s="90"/>
    </row>
    <row r="1014" spans="1:2" ht="19.899999999999999" customHeight="1" x14ac:dyDescent="0.25">
      <c r="A1014" s="89"/>
      <c r="B1014" s="90"/>
    </row>
    <row r="1015" spans="1:2" ht="19.899999999999999" customHeight="1" x14ac:dyDescent="0.25">
      <c r="A1015" s="89"/>
      <c r="B1015" s="90"/>
    </row>
    <row r="1016" spans="1:2" ht="19.899999999999999" customHeight="1" x14ac:dyDescent="0.25">
      <c r="A1016" s="89"/>
      <c r="B1016" s="90"/>
    </row>
    <row r="1017" spans="1:2" ht="19.899999999999999" customHeight="1" x14ac:dyDescent="0.25">
      <c r="A1017" s="89"/>
      <c r="B1017" s="90"/>
    </row>
    <row r="1018" spans="1:2" ht="19.899999999999999" customHeight="1" x14ac:dyDescent="0.25">
      <c r="A1018" s="89"/>
      <c r="B1018" s="90"/>
    </row>
    <row r="1019" spans="1:2" ht="19.899999999999999" customHeight="1" x14ac:dyDescent="0.25">
      <c r="A1019" s="89"/>
      <c r="B1019" s="90"/>
    </row>
    <row r="1020" spans="1:2" ht="19.899999999999999" customHeight="1" x14ac:dyDescent="0.25">
      <c r="A1020" s="89"/>
      <c r="B1020" s="90"/>
    </row>
    <row r="1021" spans="1:2" ht="19.899999999999999" customHeight="1" x14ac:dyDescent="0.25">
      <c r="A1021" s="89"/>
      <c r="B1021" s="90"/>
    </row>
    <row r="1022" spans="1:2" ht="19.899999999999999" customHeight="1" x14ac:dyDescent="0.25">
      <c r="A1022" s="89"/>
      <c r="B1022" s="90"/>
    </row>
    <row r="1023" spans="1:2" ht="19.899999999999999" customHeight="1" x14ac:dyDescent="0.25">
      <c r="A1023" s="89"/>
      <c r="B1023" s="90"/>
    </row>
    <row r="1024" spans="1:2" ht="19.899999999999999" customHeight="1" x14ac:dyDescent="0.25">
      <c r="A1024" s="89"/>
      <c r="B1024" s="90"/>
    </row>
    <row r="1025" spans="1:2" ht="19.899999999999999" customHeight="1" x14ac:dyDescent="0.25">
      <c r="A1025" s="89"/>
      <c r="B1025" s="90"/>
    </row>
    <row r="1026" spans="1:2" ht="19.899999999999999" customHeight="1" x14ac:dyDescent="0.25">
      <c r="A1026" s="89"/>
      <c r="B1026" s="90"/>
    </row>
    <row r="1027" spans="1:2" ht="19.899999999999999" customHeight="1" x14ac:dyDescent="0.25">
      <c r="A1027" s="89"/>
      <c r="B1027" s="90"/>
    </row>
    <row r="1028" spans="1:2" ht="19.899999999999999" customHeight="1" x14ac:dyDescent="0.25">
      <c r="A1028" s="89"/>
      <c r="B1028" s="90"/>
    </row>
    <row r="1029" spans="1:2" ht="19.899999999999999" customHeight="1" x14ac:dyDescent="0.25">
      <c r="A1029" s="89"/>
      <c r="B1029" s="90"/>
    </row>
    <row r="1030" spans="1:2" ht="19.899999999999999" customHeight="1" x14ac:dyDescent="0.25">
      <c r="A1030" s="89"/>
      <c r="B1030" s="90"/>
    </row>
    <row r="1031" spans="1:2" ht="19.899999999999999" customHeight="1" x14ac:dyDescent="0.25">
      <c r="A1031" s="89"/>
      <c r="B1031" s="90"/>
    </row>
    <row r="1032" spans="1:2" ht="19.899999999999999" customHeight="1" x14ac:dyDescent="0.25">
      <c r="A1032" s="89"/>
      <c r="B1032" s="90"/>
    </row>
    <row r="1033" spans="1:2" ht="19.899999999999999" customHeight="1" x14ac:dyDescent="0.25">
      <c r="A1033" s="89"/>
      <c r="B1033" s="90"/>
    </row>
    <row r="1034" spans="1:2" ht="19.899999999999999" customHeight="1" x14ac:dyDescent="0.25">
      <c r="A1034" s="89"/>
      <c r="B1034" s="90"/>
    </row>
    <row r="1035" spans="1:2" ht="19.899999999999999" customHeight="1" x14ac:dyDescent="0.25">
      <c r="A1035" s="89"/>
      <c r="B1035" s="90"/>
    </row>
    <row r="1036" spans="1:2" ht="19.899999999999999" customHeight="1" x14ac:dyDescent="0.25">
      <c r="A1036" s="89"/>
      <c r="B1036" s="90"/>
    </row>
    <row r="1037" spans="1:2" ht="19.899999999999999" customHeight="1" x14ac:dyDescent="0.25">
      <c r="A1037" s="89"/>
      <c r="B1037" s="90"/>
    </row>
    <row r="1038" spans="1:2" ht="19.899999999999999" customHeight="1" x14ac:dyDescent="0.25">
      <c r="A1038" s="89"/>
      <c r="B1038" s="90"/>
    </row>
    <row r="1039" spans="1:2" ht="19.899999999999999" customHeight="1" x14ac:dyDescent="0.25">
      <c r="A1039" s="89"/>
      <c r="B1039" s="90"/>
    </row>
    <row r="1040" spans="1:2" ht="19.899999999999999" customHeight="1" x14ac:dyDescent="0.25">
      <c r="A1040" s="89"/>
      <c r="B1040" s="90"/>
    </row>
    <row r="1041" spans="1:2" ht="19.899999999999999" customHeight="1" x14ac:dyDescent="0.25">
      <c r="A1041" s="89"/>
      <c r="B1041" s="90"/>
    </row>
    <row r="1042" spans="1:2" ht="19.899999999999999" customHeight="1" x14ac:dyDescent="0.25">
      <c r="A1042" s="89"/>
      <c r="B1042" s="90"/>
    </row>
    <row r="1043" spans="1:2" ht="19.899999999999999" customHeight="1" x14ac:dyDescent="0.25">
      <c r="A1043" s="89"/>
      <c r="B1043" s="90"/>
    </row>
    <row r="1044" spans="1:2" ht="19.899999999999999" customHeight="1" x14ac:dyDescent="0.25">
      <c r="A1044" s="89"/>
      <c r="B1044" s="90"/>
    </row>
    <row r="1045" spans="1:2" ht="19.899999999999999" customHeight="1" x14ac:dyDescent="0.25">
      <c r="A1045" s="89"/>
      <c r="B1045" s="90"/>
    </row>
    <row r="1046" spans="1:2" ht="19.899999999999999" customHeight="1" x14ac:dyDescent="0.25">
      <c r="A1046" s="89"/>
      <c r="B1046" s="90"/>
    </row>
    <row r="1047" spans="1:2" ht="19.899999999999999" customHeight="1" x14ac:dyDescent="0.25">
      <c r="A1047" s="89"/>
      <c r="B1047" s="90"/>
    </row>
    <row r="1048" spans="1:2" ht="19.899999999999999" customHeight="1" x14ac:dyDescent="0.25">
      <c r="A1048" s="89"/>
      <c r="B1048" s="90"/>
    </row>
    <row r="1049" spans="1:2" ht="19.899999999999999" customHeight="1" x14ac:dyDescent="0.25">
      <c r="A1049" s="89"/>
      <c r="B1049" s="90"/>
    </row>
    <row r="1050" spans="1:2" ht="19.899999999999999" customHeight="1" x14ac:dyDescent="0.25">
      <c r="A1050" s="89"/>
      <c r="B1050" s="90"/>
    </row>
    <row r="1051" spans="1:2" ht="19.899999999999999" customHeight="1" x14ac:dyDescent="0.25">
      <c r="A1051" s="89"/>
      <c r="B1051" s="90"/>
    </row>
    <row r="1052" spans="1:2" ht="19.899999999999999" customHeight="1" x14ac:dyDescent="0.25">
      <c r="A1052" s="89"/>
      <c r="B1052" s="90"/>
    </row>
    <row r="1053" spans="1:2" ht="19.899999999999999" customHeight="1" x14ac:dyDescent="0.25">
      <c r="A1053" s="89"/>
      <c r="B1053" s="90"/>
    </row>
    <row r="1054" spans="1:2" ht="19.899999999999999" customHeight="1" x14ac:dyDescent="0.25">
      <c r="A1054" s="89"/>
      <c r="B1054" s="90"/>
    </row>
    <row r="1055" spans="1:2" ht="19.899999999999999" customHeight="1" x14ac:dyDescent="0.25">
      <c r="A1055" s="89"/>
      <c r="B1055" s="90"/>
    </row>
    <row r="1056" spans="1:2" ht="19.899999999999999" customHeight="1" x14ac:dyDescent="0.25">
      <c r="A1056" s="89"/>
      <c r="B1056" s="90"/>
    </row>
    <row r="1057" spans="1:2" ht="19.899999999999999" customHeight="1" x14ac:dyDescent="0.25">
      <c r="A1057" s="89"/>
      <c r="B1057" s="90"/>
    </row>
    <row r="1058" spans="1:2" ht="19.899999999999999" customHeight="1" x14ac:dyDescent="0.25">
      <c r="A1058" s="89"/>
      <c r="B1058" s="90"/>
    </row>
    <row r="1059" spans="1:2" ht="19.899999999999999" customHeight="1" x14ac:dyDescent="0.25">
      <c r="A1059" s="89"/>
      <c r="B1059" s="90"/>
    </row>
    <row r="1060" spans="1:2" ht="19.899999999999999" customHeight="1" x14ac:dyDescent="0.25">
      <c r="A1060" s="89"/>
      <c r="B1060" s="90"/>
    </row>
    <row r="1061" spans="1:2" ht="19.899999999999999" customHeight="1" x14ac:dyDescent="0.25">
      <c r="A1061" s="89"/>
      <c r="B1061" s="90"/>
    </row>
    <row r="1062" spans="1:2" ht="19.899999999999999" customHeight="1" x14ac:dyDescent="0.25">
      <c r="A1062" s="89"/>
      <c r="B1062" s="90"/>
    </row>
    <row r="1063" spans="1:2" ht="19.899999999999999" customHeight="1" x14ac:dyDescent="0.25">
      <c r="A1063" s="89"/>
      <c r="B1063" s="90"/>
    </row>
    <row r="1064" spans="1:2" ht="19.899999999999999" customHeight="1" x14ac:dyDescent="0.25">
      <c r="A1064" s="89"/>
      <c r="B1064" s="90"/>
    </row>
    <row r="1065" spans="1:2" ht="19.899999999999999" customHeight="1" x14ac:dyDescent="0.25">
      <c r="A1065" s="89"/>
      <c r="B1065" s="90"/>
    </row>
    <row r="1066" spans="1:2" ht="19.899999999999999" customHeight="1" x14ac:dyDescent="0.25">
      <c r="A1066" s="89"/>
      <c r="B1066" s="90"/>
    </row>
    <row r="1067" spans="1:2" ht="19.899999999999999" customHeight="1" x14ac:dyDescent="0.25">
      <c r="A1067" s="89"/>
      <c r="B1067" s="90"/>
    </row>
    <row r="1068" spans="1:2" ht="19.899999999999999" customHeight="1" x14ac:dyDescent="0.25">
      <c r="A1068" s="89"/>
      <c r="B1068" s="90"/>
    </row>
    <row r="1069" spans="1:2" ht="19.899999999999999" customHeight="1" x14ac:dyDescent="0.25">
      <c r="A1069" s="89"/>
      <c r="B1069" s="90"/>
    </row>
    <row r="1070" spans="1:2" ht="19.899999999999999" customHeight="1" x14ac:dyDescent="0.25">
      <c r="A1070" s="89"/>
      <c r="B1070" s="90"/>
    </row>
    <row r="1071" spans="1:2" ht="19.899999999999999" customHeight="1" x14ac:dyDescent="0.25">
      <c r="A1071" s="89"/>
      <c r="B1071" s="90"/>
    </row>
    <row r="1072" spans="1:2" ht="19.899999999999999" customHeight="1" x14ac:dyDescent="0.25">
      <c r="A1072" s="89"/>
      <c r="B1072" s="90"/>
    </row>
    <row r="1073" spans="1:2" ht="19.899999999999999" customHeight="1" x14ac:dyDescent="0.25">
      <c r="A1073" s="89"/>
      <c r="B1073" s="90"/>
    </row>
    <row r="1074" spans="1:2" ht="19.899999999999999" customHeight="1" x14ac:dyDescent="0.25">
      <c r="A1074" s="89"/>
      <c r="B1074" s="90"/>
    </row>
    <row r="1075" spans="1:2" ht="19.899999999999999" customHeight="1" x14ac:dyDescent="0.25">
      <c r="A1075" s="89"/>
      <c r="B1075" s="90"/>
    </row>
    <row r="1076" spans="1:2" ht="19.899999999999999" customHeight="1" x14ac:dyDescent="0.25">
      <c r="A1076" s="89"/>
      <c r="B1076" s="90"/>
    </row>
    <row r="1077" spans="1:2" ht="19.899999999999999" customHeight="1" x14ac:dyDescent="0.25">
      <c r="A1077" s="89"/>
      <c r="B1077" s="90"/>
    </row>
    <row r="1078" spans="1:2" ht="19.899999999999999" customHeight="1" x14ac:dyDescent="0.25">
      <c r="A1078" s="89"/>
      <c r="B1078" s="90"/>
    </row>
    <row r="1079" spans="1:2" ht="19.899999999999999" customHeight="1" x14ac:dyDescent="0.25">
      <c r="A1079" s="89"/>
      <c r="B1079" s="90"/>
    </row>
    <row r="1080" spans="1:2" ht="19.899999999999999" customHeight="1" x14ac:dyDescent="0.25">
      <c r="A1080" s="89"/>
      <c r="B1080" s="90"/>
    </row>
    <row r="1081" spans="1:2" ht="19.899999999999999" customHeight="1" x14ac:dyDescent="0.25">
      <c r="A1081" s="89"/>
      <c r="B1081" s="90"/>
    </row>
    <row r="1082" spans="1:2" ht="19.899999999999999" customHeight="1" x14ac:dyDescent="0.25">
      <c r="A1082" s="89"/>
      <c r="B1082" s="90"/>
    </row>
    <row r="1083" spans="1:2" ht="19.899999999999999" customHeight="1" x14ac:dyDescent="0.25">
      <c r="A1083" s="89"/>
      <c r="B1083" s="90"/>
    </row>
    <row r="1084" spans="1:2" ht="19.899999999999999" customHeight="1" x14ac:dyDescent="0.25">
      <c r="A1084" s="89"/>
      <c r="B1084" s="90"/>
    </row>
    <row r="1085" spans="1:2" ht="19.899999999999999" customHeight="1" x14ac:dyDescent="0.25">
      <c r="A1085" s="89"/>
      <c r="B1085" s="90"/>
    </row>
    <row r="1086" spans="1:2" ht="19.899999999999999" customHeight="1" x14ac:dyDescent="0.25">
      <c r="A1086" s="89"/>
      <c r="B1086" s="90"/>
    </row>
    <row r="1087" spans="1:2" ht="19.899999999999999" customHeight="1" x14ac:dyDescent="0.25">
      <c r="A1087" s="89"/>
      <c r="B1087" s="90"/>
    </row>
    <row r="1088" spans="1:2" ht="19.899999999999999" customHeight="1" x14ac:dyDescent="0.25">
      <c r="A1088" s="89"/>
      <c r="B1088" s="90"/>
    </row>
    <row r="1089" spans="1:2" ht="19.899999999999999" customHeight="1" x14ac:dyDescent="0.25">
      <c r="A1089" s="89"/>
      <c r="B1089" s="90"/>
    </row>
    <row r="1090" spans="1:2" ht="19.899999999999999" customHeight="1" x14ac:dyDescent="0.25">
      <c r="A1090" s="89"/>
      <c r="B1090" s="90"/>
    </row>
    <row r="1091" spans="1:2" ht="19.899999999999999" customHeight="1" x14ac:dyDescent="0.25">
      <c r="A1091" s="89"/>
      <c r="B1091" s="90"/>
    </row>
    <row r="1092" spans="1:2" ht="19.899999999999999" customHeight="1" x14ac:dyDescent="0.25">
      <c r="A1092" s="89"/>
      <c r="B1092" s="90"/>
    </row>
    <row r="1093" spans="1:2" ht="19.899999999999999" customHeight="1" x14ac:dyDescent="0.25">
      <c r="A1093" s="89"/>
      <c r="B1093" s="90"/>
    </row>
    <row r="1094" spans="1:2" ht="19.899999999999999" customHeight="1" x14ac:dyDescent="0.25">
      <c r="A1094" s="89"/>
      <c r="B1094" s="90"/>
    </row>
    <row r="1095" spans="1:2" ht="19.899999999999999" customHeight="1" x14ac:dyDescent="0.25">
      <c r="A1095" s="89"/>
      <c r="B1095" s="90"/>
    </row>
    <row r="1096" spans="1:2" ht="19.899999999999999" customHeight="1" x14ac:dyDescent="0.25">
      <c r="A1096" s="89"/>
      <c r="B1096" s="90"/>
    </row>
    <row r="1097" spans="1:2" ht="19.899999999999999" customHeight="1" x14ac:dyDescent="0.25">
      <c r="A1097" s="89"/>
      <c r="B1097" s="90"/>
    </row>
    <row r="1098" spans="1:2" ht="19.899999999999999" customHeight="1" x14ac:dyDescent="0.25">
      <c r="A1098" s="89"/>
      <c r="B1098" s="90"/>
    </row>
    <row r="1099" spans="1:2" ht="19.899999999999999" customHeight="1" x14ac:dyDescent="0.25">
      <c r="A1099" s="89"/>
      <c r="B1099" s="90"/>
    </row>
    <row r="1100" spans="1:2" ht="19.899999999999999" customHeight="1" x14ac:dyDescent="0.25">
      <c r="A1100" s="89"/>
      <c r="B1100" s="90"/>
    </row>
    <row r="1101" spans="1:2" ht="19.899999999999999" customHeight="1" x14ac:dyDescent="0.25">
      <c r="A1101" s="89"/>
      <c r="B1101" s="90"/>
    </row>
    <row r="1102" spans="1:2" ht="19.899999999999999" customHeight="1" x14ac:dyDescent="0.25">
      <c r="A1102" s="89"/>
      <c r="B1102" s="90"/>
    </row>
    <row r="1103" spans="1:2" ht="19.899999999999999" customHeight="1" x14ac:dyDescent="0.25">
      <c r="A1103" s="89"/>
      <c r="B1103" s="90"/>
    </row>
    <row r="1104" spans="1:2" ht="19.899999999999999" customHeight="1" x14ac:dyDescent="0.25">
      <c r="A1104" s="89"/>
      <c r="B1104" s="90"/>
    </row>
    <row r="1105" spans="1:2" ht="19.899999999999999" customHeight="1" x14ac:dyDescent="0.25">
      <c r="A1105" s="89"/>
      <c r="B1105" s="90"/>
    </row>
    <row r="1106" spans="1:2" ht="19.899999999999999" customHeight="1" x14ac:dyDescent="0.25">
      <c r="A1106" s="89"/>
      <c r="B1106" s="90"/>
    </row>
    <row r="1107" spans="1:2" ht="19.899999999999999" customHeight="1" x14ac:dyDescent="0.25">
      <c r="A1107" s="89"/>
      <c r="B1107" s="90"/>
    </row>
    <row r="1108" spans="1:2" ht="19.899999999999999" customHeight="1" x14ac:dyDescent="0.25">
      <c r="A1108" s="89"/>
      <c r="B1108" s="90"/>
    </row>
    <row r="1109" spans="1:2" ht="19.899999999999999" customHeight="1" x14ac:dyDescent="0.25">
      <c r="A1109" s="89"/>
      <c r="B1109" s="90"/>
    </row>
    <row r="1110" spans="1:2" ht="19.899999999999999" customHeight="1" x14ac:dyDescent="0.25">
      <c r="A1110" s="89"/>
      <c r="B1110" s="90"/>
    </row>
    <row r="1111" spans="1:2" ht="19.899999999999999" customHeight="1" x14ac:dyDescent="0.25">
      <c r="A1111" s="89"/>
      <c r="B1111" s="90"/>
    </row>
    <row r="1112" spans="1:2" ht="19.899999999999999" customHeight="1" x14ac:dyDescent="0.25">
      <c r="A1112" s="89"/>
      <c r="B1112" s="90"/>
    </row>
    <row r="1113" spans="1:2" ht="19.899999999999999" customHeight="1" x14ac:dyDescent="0.25">
      <c r="A1113" s="89"/>
      <c r="B1113" s="90"/>
    </row>
    <row r="1114" spans="1:2" ht="19.899999999999999" customHeight="1" x14ac:dyDescent="0.25">
      <c r="A1114" s="89"/>
      <c r="B1114" s="90"/>
    </row>
    <row r="1115" spans="1:2" ht="19.899999999999999" customHeight="1" x14ac:dyDescent="0.25">
      <c r="A1115" s="89"/>
      <c r="B1115" s="90"/>
    </row>
    <row r="1116" spans="1:2" ht="19.899999999999999" customHeight="1" x14ac:dyDescent="0.25">
      <c r="A1116" s="89"/>
      <c r="B1116" s="90"/>
    </row>
    <row r="1117" spans="1:2" ht="19.899999999999999" customHeight="1" x14ac:dyDescent="0.25">
      <c r="A1117" s="89"/>
      <c r="B1117" s="90"/>
    </row>
    <row r="1118" spans="1:2" ht="19.899999999999999" customHeight="1" x14ac:dyDescent="0.25">
      <c r="A1118" s="89"/>
      <c r="B1118" s="90"/>
    </row>
    <row r="1119" spans="1:2" ht="19.899999999999999" customHeight="1" x14ac:dyDescent="0.25">
      <c r="A1119" s="89"/>
      <c r="B1119" s="90"/>
    </row>
    <row r="1120" spans="1:2" ht="19.899999999999999" customHeight="1" x14ac:dyDescent="0.25">
      <c r="A1120" s="89"/>
      <c r="B1120" s="90"/>
    </row>
    <row r="1121" spans="1:2" ht="19.899999999999999" customHeight="1" x14ac:dyDescent="0.25">
      <c r="A1121" s="89"/>
      <c r="B1121" s="90"/>
    </row>
    <row r="1122" spans="1:2" ht="19.899999999999999" customHeight="1" x14ac:dyDescent="0.25">
      <c r="A1122" s="89"/>
      <c r="B1122" s="90"/>
    </row>
    <row r="1123" spans="1:2" ht="19.899999999999999" customHeight="1" x14ac:dyDescent="0.25">
      <c r="A1123" s="89"/>
      <c r="B1123" s="90"/>
    </row>
    <row r="1124" spans="1:2" ht="19.899999999999999" customHeight="1" x14ac:dyDescent="0.25">
      <c r="A1124" s="89"/>
      <c r="B1124" s="90"/>
    </row>
    <row r="1125" spans="1:2" ht="19.899999999999999" customHeight="1" x14ac:dyDescent="0.25">
      <c r="A1125" s="89"/>
      <c r="B1125" s="90"/>
    </row>
    <row r="1126" spans="1:2" ht="19.899999999999999" customHeight="1" x14ac:dyDescent="0.25">
      <c r="A1126" s="89"/>
      <c r="B1126" s="90"/>
    </row>
    <row r="1127" spans="1:2" ht="19.899999999999999" customHeight="1" x14ac:dyDescent="0.25">
      <c r="A1127" s="89"/>
      <c r="B1127" s="90"/>
    </row>
    <row r="1128" spans="1:2" ht="19.899999999999999" customHeight="1" x14ac:dyDescent="0.25">
      <c r="A1128" s="89"/>
      <c r="B1128" s="90"/>
    </row>
    <row r="1129" spans="1:2" ht="19.899999999999999" customHeight="1" x14ac:dyDescent="0.25">
      <c r="A1129" s="89"/>
      <c r="B1129" s="90"/>
    </row>
    <row r="1130" spans="1:2" ht="19.899999999999999" customHeight="1" x14ac:dyDescent="0.25">
      <c r="A1130" s="89"/>
      <c r="B1130" s="90"/>
    </row>
    <row r="1131" spans="1:2" ht="19.899999999999999" customHeight="1" x14ac:dyDescent="0.25">
      <c r="A1131" s="89"/>
      <c r="B1131" s="90"/>
    </row>
    <row r="1132" spans="1:2" ht="19.899999999999999" customHeight="1" x14ac:dyDescent="0.25">
      <c r="A1132" s="89"/>
      <c r="B1132" s="90"/>
    </row>
    <row r="1133" spans="1:2" ht="19.899999999999999" customHeight="1" x14ac:dyDescent="0.25">
      <c r="A1133" s="89"/>
      <c r="B1133" s="90"/>
    </row>
    <row r="1134" spans="1:2" ht="19.899999999999999" customHeight="1" x14ac:dyDescent="0.25">
      <c r="A1134" s="89"/>
      <c r="B1134" s="90"/>
    </row>
    <row r="1135" spans="1:2" ht="19.899999999999999" customHeight="1" x14ac:dyDescent="0.25">
      <c r="A1135" s="89"/>
      <c r="B1135" s="90"/>
    </row>
    <row r="1136" spans="1:2" ht="19.899999999999999" customHeight="1" x14ac:dyDescent="0.25">
      <c r="A1136" s="89"/>
      <c r="B1136" s="90"/>
    </row>
    <row r="1137" spans="1:2" ht="19.899999999999999" customHeight="1" x14ac:dyDescent="0.25">
      <c r="A1137" s="89"/>
      <c r="B1137" s="90"/>
    </row>
    <row r="1138" spans="1:2" ht="19.899999999999999" customHeight="1" x14ac:dyDescent="0.25">
      <c r="A1138" s="89"/>
      <c r="B1138" s="90"/>
    </row>
    <row r="1139" spans="1:2" ht="19.899999999999999" customHeight="1" x14ac:dyDescent="0.25">
      <c r="A1139" s="89"/>
      <c r="B1139" s="90"/>
    </row>
    <row r="1140" spans="1:2" ht="19.899999999999999" customHeight="1" x14ac:dyDescent="0.25">
      <c r="A1140" s="89"/>
      <c r="B1140" s="90"/>
    </row>
    <row r="1141" spans="1:2" ht="19.899999999999999" customHeight="1" x14ac:dyDescent="0.25">
      <c r="A1141" s="89"/>
      <c r="B1141" s="90"/>
    </row>
    <row r="1142" spans="1:2" ht="19.899999999999999" customHeight="1" x14ac:dyDescent="0.25">
      <c r="A1142" s="89"/>
      <c r="B1142" s="90"/>
    </row>
    <row r="1143" spans="1:2" ht="19.899999999999999" customHeight="1" x14ac:dyDescent="0.25">
      <c r="A1143" s="89"/>
      <c r="B1143" s="90"/>
    </row>
    <row r="1144" spans="1:2" ht="19.899999999999999" customHeight="1" x14ac:dyDescent="0.25">
      <c r="A1144" s="89"/>
      <c r="B1144" s="90"/>
    </row>
    <row r="1145" spans="1:2" ht="19.899999999999999" customHeight="1" x14ac:dyDescent="0.25">
      <c r="A1145" s="89"/>
      <c r="B1145" s="90"/>
    </row>
    <row r="1146" spans="1:2" ht="19.899999999999999" customHeight="1" x14ac:dyDescent="0.25">
      <c r="A1146" s="89"/>
      <c r="B1146" s="90"/>
    </row>
    <row r="1147" spans="1:2" ht="19.899999999999999" customHeight="1" x14ac:dyDescent="0.25">
      <c r="A1147" s="89"/>
      <c r="B1147" s="90"/>
    </row>
    <row r="1148" spans="1:2" ht="19.899999999999999" customHeight="1" x14ac:dyDescent="0.25">
      <c r="A1148" s="89"/>
      <c r="B1148" s="90"/>
    </row>
    <row r="1149" spans="1:2" ht="19.899999999999999" customHeight="1" x14ac:dyDescent="0.25">
      <c r="A1149" s="89"/>
      <c r="B1149" s="90"/>
    </row>
    <row r="1150" spans="1:2" ht="19.899999999999999" customHeight="1" x14ac:dyDescent="0.25">
      <c r="A1150" s="89"/>
      <c r="B1150" s="90"/>
    </row>
    <row r="1151" spans="1:2" ht="19.899999999999999" customHeight="1" x14ac:dyDescent="0.25">
      <c r="A1151" s="89"/>
      <c r="B1151" s="90"/>
    </row>
    <row r="1152" spans="1:2" ht="19.899999999999999" customHeight="1" x14ac:dyDescent="0.25">
      <c r="A1152" s="89"/>
      <c r="B1152" s="90"/>
    </row>
    <row r="1153" spans="1:2" ht="19.899999999999999" customHeight="1" x14ac:dyDescent="0.25">
      <c r="A1153" s="89"/>
      <c r="B1153" s="90"/>
    </row>
    <row r="1154" spans="1:2" ht="19.899999999999999" customHeight="1" x14ac:dyDescent="0.25">
      <c r="A1154" s="89"/>
      <c r="B1154" s="90"/>
    </row>
    <row r="1155" spans="1:2" ht="19.899999999999999" customHeight="1" x14ac:dyDescent="0.25">
      <c r="A1155" s="89"/>
      <c r="B1155" s="90"/>
    </row>
    <row r="1156" spans="1:2" ht="19.899999999999999" customHeight="1" x14ac:dyDescent="0.25">
      <c r="A1156" s="89"/>
      <c r="B1156" s="90"/>
    </row>
    <row r="1157" spans="1:2" ht="19.899999999999999" customHeight="1" x14ac:dyDescent="0.25">
      <c r="A1157" s="89"/>
      <c r="B1157" s="90"/>
    </row>
    <row r="1158" spans="1:2" ht="19.899999999999999" customHeight="1" x14ac:dyDescent="0.25">
      <c r="A1158" s="89"/>
      <c r="B1158" s="90"/>
    </row>
    <row r="1159" spans="1:2" ht="19.899999999999999" customHeight="1" x14ac:dyDescent="0.25">
      <c r="A1159" s="89"/>
      <c r="B1159" s="90"/>
    </row>
    <row r="1160" spans="1:2" ht="19.899999999999999" customHeight="1" x14ac:dyDescent="0.25">
      <c r="A1160" s="89"/>
      <c r="B1160" s="90"/>
    </row>
    <row r="1161" spans="1:2" ht="19.899999999999999" customHeight="1" x14ac:dyDescent="0.25">
      <c r="A1161" s="89"/>
      <c r="B1161" s="90"/>
    </row>
    <row r="1162" spans="1:2" ht="19.899999999999999" customHeight="1" x14ac:dyDescent="0.25">
      <c r="A1162" s="89"/>
      <c r="B1162" s="90"/>
    </row>
    <row r="1163" spans="1:2" ht="19.899999999999999" customHeight="1" x14ac:dyDescent="0.25">
      <c r="A1163" s="89"/>
      <c r="B1163" s="90"/>
    </row>
    <row r="1164" spans="1:2" ht="19.899999999999999" customHeight="1" x14ac:dyDescent="0.25">
      <c r="A1164" s="89"/>
      <c r="B1164" s="90"/>
    </row>
    <row r="1165" spans="1:2" ht="19.899999999999999" customHeight="1" x14ac:dyDescent="0.25">
      <c r="A1165" s="89"/>
      <c r="B1165" s="90"/>
    </row>
    <row r="1166" spans="1:2" ht="19.899999999999999" customHeight="1" x14ac:dyDescent="0.25">
      <c r="A1166" s="89"/>
      <c r="B1166" s="90"/>
    </row>
    <row r="1167" spans="1:2" ht="19.899999999999999" customHeight="1" x14ac:dyDescent="0.25">
      <c r="A1167" s="89"/>
      <c r="B1167" s="90"/>
    </row>
    <row r="1168" spans="1:2" ht="19.899999999999999" customHeight="1" x14ac:dyDescent="0.25">
      <c r="A1168" s="89"/>
      <c r="B1168" s="90"/>
    </row>
    <row r="1169" spans="1:2" ht="19.899999999999999" customHeight="1" x14ac:dyDescent="0.25">
      <c r="A1169" s="89"/>
      <c r="B1169" s="90"/>
    </row>
    <row r="1170" spans="1:2" ht="19.899999999999999" customHeight="1" x14ac:dyDescent="0.25">
      <c r="A1170" s="89"/>
      <c r="B1170" s="90"/>
    </row>
    <row r="1171" spans="1:2" ht="19.899999999999999" customHeight="1" x14ac:dyDescent="0.25">
      <c r="A1171" s="89"/>
      <c r="B1171" s="90"/>
    </row>
    <row r="1172" spans="1:2" ht="19.899999999999999" customHeight="1" x14ac:dyDescent="0.25">
      <c r="A1172" s="89"/>
      <c r="B1172" s="90"/>
    </row>
    <row r="1173" spans="1:2" ht="19.899999999999999" customHeight="1" x14ac:dyDescent="0.25">
      <c r="A1173" s="89"/>
      <c r="B1173" s="90"/>
    </row>
    <row r="1174" spans="1:2" ht="19.899999999999999" customHeight="1" x14ac:dyDescent="0.25">
      <c r="A1174" s="89"/>
      <c r="B1174" s="90"/>
    </row>
    <row r="1175" spans="1:2" ht="19.899999999999999" customHeight="1" x14ac:dyDescent="0.25">
      <c r="A1175" s="89"/>
      <c r="B1175" s="90"/>
    </row>
    <row r="1176" spans="1:2" ht="19.899999999999999" customHeight="1" x14ac:dyDescent="0.25">
      <c r="A1176" s="89"/>
      <c r="B1176" s="90"/>
    </row>
    <row r="1177" spans="1:2" ht="19.899999999999999" customHeight="1" x14ac:dyDescent="0.25">
      <c r="A1177" s="89"/>
      <c r="B1177" s="90"/>
    </row>
    <row r="1178" spans="1:2" ht="19.899999999999999" customHeight="1" x14ac:dyDescent="0.25">
      <c r="A1178" s="89"/>
      <c r="B1178" s="90"/>
    </row>
    <row r="1179" spans="1:2" ht="19.899999999999999" customHeight="1" x14ac:dyDescent="0.25">
      <c r="A1179" s="89"/>
      <c r="B1179" s="90"/>
    </row>
    <row r="1180" spans="1:2" ht="19.899999999999999" customHeight="1" x14ac:dyDescent="0.25">
      <c r="A1180" s="89"/>
      <c r="B1180" s="90"/>
    </row>
    <row r="1181" spans="1:2" ht="19.899999999999999" customHeight="1" x14ac:dyDescent="0.25">
      <c r="A1181" s="89"/>
      <c r="B1181" s="90"/>
    </row>
    <row r="1182" spans="1:2" ht="19.899999999999999" customHeight="1" x14ac:dyDescent="0.25">
      <c r="A1182" s="89"/>
      <c r="B1182" s="90"/>
    </row>
    <row r="1183" spans="1:2" ht="19.899999999999999" customHeight="1" x14ac:dyDescent="0.25">
      <c r="A1183" s="89"/>
      <c r="B1183" s="90"/>
    </row>
    <row r="1184" spans="1:2" ht="19.899999999999999" customHeight="1" x14ac:dyDescent="0.25">
      <c r="A1184" s="89"/>
      <c r="B1184" s="90"/>
    </row>
    <row r="1185" spans="1:2" ht="19.899999999999999" customHeight="1" x14ac:dyDescent="0.25">
      <c r="A1185" s="89"/>
      <c r="B1185" s="90"/>
    </row>
    <row r="1186" spans="1:2" ht="19.899999999999999" customHeight="1" x14ac:dyDescent="0.25">
      <c r="A1186" s="89"/>
      <c r="B1186" s="90"/>
    </row>
    <row r="1187" spans="1:2" ht="19.899999999999999" customHeight="1" x14ac:dyDescent="0.25">
      <c r="A1187" s="89"/>
      <c r="B1187" s="90"/>
    </row>
    <row r="1188" spans="1:2" ht="19.899999999999999" customHeight="1" x14ac:dyDescent="0.25">
      <c r="A1188" s="89"/>
      <c r="B1188" s="90"/>
    </row>
    <row r="1189" spans="1:2" ht="19.899999999999999" customHeight="1" x14ac:dyDescent="0.25">
      <c r="A1189" s="89"/>
      <c r="B1189" s="90"/>
    </row>
    <row r="1190" spans="1:2" ht="19.899999999999999" customHeight="1" x14ac:dyDescent="0.25">
      <c r="A1190" s="89"/>
      <c r="B1190" s="90"/>
    </row>
    <row r="1191" spans="1:2" ht="19.899999999999999" customHeight="1" x14ac:dyDescent="0.25">
      <c r="A1191" s="89"/>
      <c r="B1191" s="90"/>
    </row>
    <row r="1192" spans="1:2" ht="19.899999999999999" customHeight="1" x14ac:dyDescent="0.25">
      <c r="A1192" s="89"/>
      <c r="B1192" s="90"/>
    </row>
    <row r="1193" spans="1:2" ht="19.899999999999999" customHeight="1" x14ac:dyDescent="0.25">
      <c r="A1193" s="89"/>
      <c r="B1193" s="90"/>
    </row>
    <row r="1194" spans="1:2" ht="19.899999999999999" customHeight="1" x14ac:dyDescent="0.25">
      <c r="A1194" s="89"/>
      <c r="B1194" s="90"/>
    </row>
    <row r="1195" spans="1:2" ht="19.899999999999999" customHeight="1" x14ac:dyDescent="0.25">
      <c r="A1195" s="89"/>
      <c r="B1195" s="90"/>
    </row>
    <row r="1196" spans="1:2" ht="19.899999999999999" customHeight="1" x14ac:dyDescent="0.25">
      <c r="A1196" s="89"/>
      <c r="B1196" s="90"/>
    </row>
    <row r="1197" spans="1:2" ht="19.899999999999999" customHeight="1" x14ac:dyDescent="0.25">
      <c r="A1197" s="89"/>
      <c r="B1197" s="90"/>
    </row>
    <row r="1198" spans="1:2" ht="19.899999999999999" customHeight="1" x14ac:dyDescent="0.25">
      <c r="A1198" s="89"/>
      <c r="B1198" s="90"/>
    </row>
    <row r="1199" spans="1:2" ht="19.899999999999999" customHeight="1" x14ac:dyDescent="0.25">
      <c r="A1199" s="89"/>
      <c r="B1199" s="90"/>
    </row>
    <row r="1200" spans="1:2" ht="19.899999999999999" customHeight="1" x14ac:dyDescent="0.25">
      <c r="A1200" s="89"/>
      <c r="B1200" s="90"/>
    </row>
    <row r="1201" spans="1:2" ht="19.899999999999999" customHeight="1" x14ac:dyDescent="0.25">
      <c r="A1201" s="89"/>
      <c r="B1201" s="90"/>
    </row>
    <row r="1202" spans="1:2" ht="19.899999999999999" customHeight="1" x14ac:dyDescent="0.25">
      <c r="A1202" s="89"/>
      <c r="B1202" s="90"/>
    </row>
    <row r="1203" spans="1:2" ht="19.899999999999999" customHeight="1" x14ac:dyDescent="0.25">
      <c r="A1203" s="89"/>
      <c r="B1203" s="90"/>
    </row>
    <row r="1204" spans="1:2" ht="19.899999999999999" customHeight="1" x14ac:dyDescent="0.25">
      <c r="A1204" s="89"/>
      <c r="B1204" s="90"/>
    </row>
    <row r="1205" spans="1:2" ht="19.899999999999999" customHeight="1" x14ac:dyDescent="0.25">
      <c r="A1205" s="89"/>
      <c r="B1205" s="90"/>
    </row>
    <row r="1206" spans="1:2" ht="19.899999999999999" customHeight="1" x14ac:dyDescent="0.25">
      <c r="A1206" s="89"/>
      <c r="B1206" s="90"/>
    </row>
    <row r="1207" spans="1:2" ht="19.899999999999999" customHeight="1" x14ac:dyDescent="0.25">
      <c r="A1207" s="89"/>
      <c r="B1207" s="90"/>
    </row>
    <row r="1208" spans="1:2" ht="19.899999999999999" customHeight="1" x14ac:dyDescent="0.25">
      <c r="A1208" s="89"/>
      <c r="B1208" s="90"/>
    </row>
    <row r="1209" spans="1:2" ht="19.899999999999999" customHeight="1" x14ac:dyDescent="0.25">
      <c r="A1209" s="89"/>
      <c r="B1209" s="90"/>
    </row>
    <row r="1210" spans="1:2" ht="19.899999999999999" customHeight="1" x14ac:dyDescent="0.25">
      <c r="A1210" s="89"/>
      <c r="B1210" s="90"/>
    </row>
    <row r="1211" spans="1:2" ht="19.899999999999999" customHeight="1" x14ac:dyDescent="0.25">
      <c r="A1211" s="89"/>
      <c r="B1211" s="90"/>
    </row>
    <row r="1212" spans="1:2" ht="19.899999999999999" customHeight="1" x14ac:dyDescent="0.25">
      <c r="A1212" s="89"/>
      <c r="B1212" s="90"/>
    </row>
    <row r="1213" spans="1:2" ht="19.899999999999999" customHeight="1" x14ac:dyDescent="0.25">
      <c r="A1213" s="89"/>
      <c r="B1213" s="90"/>
    </row>
    <row r="1214" spans="1:2" ht="19.899999999999999" customHeight="1" x14ac:dyDescent="0.25">
      <c r="A1214" s="89"/>
      <c r="B1214" s="90"/>
    </row>
    <row r="1215" spans="1:2" ht="19.899999999999999" customHeight="1" x14ac:dyDescent="0.25">
      <c r="A1215" s="89"/>
      <c r="B1215" s="90"/>
    </row>
    <row r="1216" spans="1:2" ht="19.899999999999999" customHeight="1" x14ac:dyDescent="0.25">
      <c r="A1216" s="89"/>
      <c r="B1216" s="90"/>
    </row>
    <row r="1217" spans="1:2" ht="19.899999999999999" customHeight="1" x14ac:dyDescent="0.25">
      <c r="A1217" s="89"/>
      <c r="B1217" s="90"/>
    </row>
    <row r="1218" spans="1:2" ht="19.899999999999999" customHeight="1" x14ac:dyDescent="0.25">
      <c r="A1218" s="89"/>
      <c r="B1218" s="90"/>
    </row>
    <row r="1219" spans="1:2" ht="19.899999999999999" customHeight="1" x14ac:dyDescent="0.25">
      <c r="A1219" s="89"/>
      <c r="B1219" s="90"/>
    </row>
    <row r="1220" spans="1:2" ht="19.899999999999999" customHeight="1" x14ac:dyDescent="0.25">
      <c r="A1220" s="89"/>
      <c r="B1220" s="90"/>
    </row>
    <row r="1221" spans="1:2" ht="19.899999999999999" customHeight="1" x14ac:dyDescent="0.25">
      <c r="A1221" s="89"/>
      <c r="B1221" s="90"/>
    </row>
    <row r="1222" spans="1:2" ht="19.899999999999999" customHeight="1" x14ac:dyDescent="0.25">
      <c r="A1222" s="89"/>
      <c r="B1222" s="90"/>
    </row>
    <row r="1223" spans="1:2" ht="19.899999999999999" customHeight="1" x14ac:dyDescent="0.25">
      <c r="A1223" s="89"/>
      <c r="B1223" s="90"/>
    </row>
    <row r="1224" spans="1:2" ht="19.899999999999999" customHeight="1" x14ac:dyDescent="0.25">
      <c r="A1224" s="89"/>
      <c r="B1224" s="90"/>
    </row>
    <row r="1225" spans="1:2" ht="19.899999999999999" customHeight="1" x14ac:dyDescent="0.25">
      <c r="A1225" s="89"/>
      <c r="B1225" s="90"/>
    </row>
    <row r="1226" spans="1:2" ht="19.899999999999999" customHeight="1" x14ac:dyDescent="0.25">
      <c r="A1226" s="89"/>
      <c r="B1226" s="90"/>
    </row>
    <row r="1227" spans="1:2" ht="19.899999999999999" customHeight="1" x14ac:dyDescent="0.25">
      <c r="A1227" s="89"/>
      <c r="B1227" s="90"/>
    </row>
    <row r="1228" spans="1:2" ht="19.899999999999999" customHeight="1" x14ac:dyDescent="0.25">
      <c r="A1228" s="89"/>
      <c r="B1228" s="90"/>
    </row>
    <row r="1229" spans="1:2" ht="19.899999999999999" customHeight="1" x14ac:dyDescent="0.25">
      <c r="A1229" s="89"/>
      <c r="B1229" s="90"/>
    </row>
    <row r="1230" spans="1:2" ht="19.899999999999999" customHeight="1" x14ac:dyDescent="0.25">
      <c r="A1230" s="89"/>
      <c r="B1230" s="90"/>
    </row>
    <row r="1231" spans="1:2" ht="19.899999999999999" customHeight="1" x14ac:dyDescent="0.25">
      <c r="A1231" s="89"/>
      <c r="B1231" s="90"/>
    </row>
    <row r="1232" spans="1:2" ht="19.899999999999999" customHeight="1" x14ac:dyDescent="0.25">
      <c r="A1232" s="89"/>
      <c r="B1232" s="90"/>
    </row>
    <row r="1233" spans="1:2" ht="19.899999999999999" customHeight="1" x14ac:dyDescent="0.25">
      <c r="A1233" s="89"/>
      <c r="B1233" s="90"/>
    </row>
    <row r="1234" spans="1:2" ht="19.899999999999999" customHeight="1" x14ac:dyDescent="0.25">
      <c r="A1234" s="89"/>
      <c r="B1234" s="90"/>
    </row>
    <row r="1235" spans="1:2" ht="19.899999999999999" customHeight="1" x14ac:dyDescent="0.25">
      <c r="A1235" s="89"/>
      <c r="B1235" s="90"/>
    </row>
    <row r="1236" spans="1:2" ht="19.899999999999999" customHeight="1" x14ac:dyDescent="0.25">
      <c r="A1236" s="89"/>
      <c r="B1236" s="90"/>
    </row>
    <row r="1237" spans="1:2" ht="19.899999999999999" customHeight="1" x14ac:dyDescent="0.25">
      <c r="A1237" s="89"/>
      <c r="B1237" s="90"/>
    </row>
    <row r="1238" spans="1:2" ht="19.899999999999999" customHeight="1" x14ac:dyDescent="0.25">
      <c r="A1238" s="89"/>
      <c r="B1238" s="90"/>
    </row>
    <row r="1239" spans="1:2" ht="19.899999999999999" customHeight="1" x14ac:dyDescent="0.25">
      <c r="A1239" s="89"/>
      <c r="B1239" s="90"/>
    </row>
    <row r="1240" spans="1:2" ht="19.899999999999999" customHeight="1" x14ac:dyDescent="0.25">
      <c r="A1240" s="89"/>
      <c r="B1240" s="90"/>
    </row>
    <row r="1241" spans="1:2" ht="19.899999999999999" customHeight="1" x14ac:dyDescent="0.25">
      <c r="A1241" s="89"/>
      <c r="B1241" s="90"/>
    </row>
    <row r="1242" spans="1:2" ht="19.899999999999999" customHeight="1" x14ac:dyDescent="0.25">
      <c r="A1242" s="89"/>
      <c r="B1242" s="90"/>
    </row>
    <row r="1243" spans="1:2" ht="19.899999999999999" customHeight="1" x14ac:dyDescent="0.25">
      <c r="A1243" s="89"/>
      <c r="B1243" s="90"/>
    </row>
    <row r="1244" spans="1:2" ht="19.899999999999999" customHeight="1" x14ac:dyDescent="0.25">
      <c r="A1244" s="89"/>
      <c r="B1244" s="90"/>
    </row>
    <row r="1245" spans="1:2" ht="19.899999999999999" customHeight="1" x14ac:dyDescent="0.25">
      <c r="A1245" s="89"/>
      <c r="B1245" s="90"/>
    </row>
    <row r="1246" spans="1:2" ht="19.899999999999999" customHeight="1" x14ac:dyDescent="0.25">
      <c r="A1246" s="89"/>
      <c r="B1246" s="90"/>
    </row>
    <row r="1247" spans="1:2" ht="19.899999999999999" customHeight="1" x14ac:dyDescent="0.25">
      <c r="A1247" s="89"/>
      <c r="B1247" s="90"/>
    </row>
    <row r="1248" spans="1:2" ht="19.899999999999999" customHeight="1" x14ac:dyDescent="0.25">
      <c r="A1248" s="89"/>
      <c r="B1248" s="90"/>
    </row>
    <row r="1249" spans="1:2" ht="19.899999999999999" customHeight="1" x14ac:dyDescent="0.25">
      <c r="A1249" s="89"/>
      <c r="B1249" s="90"/>
    </row>
    <row r="1250" spans="1:2" ht="19.899999999999999" customHeight="1" x14ac:dyDescent="0.25">
      <c r="A1250" s="89"/>
      <c r="B1250" s="90"/>
    </row>
    <row r="1251" spans="1:2" ht="19.899999999999999" customHeight="1" x14ac:dyDescent="0.25">
      <c r="A1251" s="89"/>
      <c r="B1251" s="90"/>
    </row>
    <row r="1252" spans="1:2" ht="19.899999999999999" customHeight="1" x14ac:dyDescent="0.25">
      <c r="A1252" s="89"/>
      <c r="B1252" s="90"/>
    </row>
    <row r="1253" spans="1:2" ht="19.899999999999999" customHeight="1" x14ac:dyDescent="0.25">
      <c r="A1253" s="89"/>
      <c r="B1253" s="90"/>
    </row>
    <row r="1254" spans="1:2" ht="19.899999999999999" customHeight="1" x14ac:dyDescent="0.25">
      <c r="A1254" s="89"/>
      <c r="B1254" s="90"/>
    </row>
    <row r="1255" spans="1:2" ht="19.899999999999999" customHeight="1" x14ac:dyDescent="0.25">
      <c r="A1255" s="89"/>
      <c r="B1255" s="90"/>
    </row>
    <row r="1256" spans="1:2" ht="19.899999999999999" customHeight="1" x14ac:dyDescent="0.25">
      <c r="A1256" s="89"/>
      <c r="B1256" s="90"/>
    </row>
    <row r="1257" spans="1:2" ht="19.899999999999999" customHeight="1" x14ac:dyDescent="0.25">
      <c r="A1257" s="89"/>
      <c r="B1257" s="90"/>
    </row>
    <row r="1258" spans="1:2" ht="19.899999999999999" customHeight="1" x14ac:dyDescent="0.25">
      <c r="A1258" s="89"/>
      <c r="B1258" s="90"/>
    </row>
    <row r="1259" spans="1:2" ht="19.899999999999999" customHeight="1" x14ac:dyDescent="0.25">
      <c r="A1259" s="89"/>
      <c r="B1259" s="90"/>
    </row>
    <row r="1260" spans="1:2" ht="19.899999999999999" customHeight="1" x14ac:dyDescent="0.25">
      <c r="A1260" s="89"/>
      <c r="B1260" s="90"/>
    </row>
    <row r="1261" spans="1:2" ht="19.899999999999999" customHeight="1" x14ac:dyDescent="0.25">
      <c r="A1261" s="89"/>
      <c r="B1261" s="90"/>
    </row>
    <row r="1262" spans="1:2" ht="19.899999999999999" customHeight="1" x14ac:dyDescent="0.25">
      <c r="A1262" s="89"/>
      <c r="B1262" s="90"/>
    </row>
    <row r="1263" spans="1:2" ht="19.899999999999999" customHeight="1" x14ac:dyDescent="0.25">
      <c r="A1263" s="89"/>
      <c r="B1263" s="90"/>
    </row>
    <row r="1264" spans="1:2" ht="19.899999999999999" customHeight="1" x14ac:dyDescent="0.25">
      <c r="A1264" s="89"/>
      <c r="B1264" s="90"/>
    </row>
    <row r="1265" spans="1:2" ht="19.899999999999999" customHeight="1" x14ac:dyDescent="0.25">
      <c r="A1265" s="89"/>
      <c r="B1265" s="90"/>
    </row>
    <row r="1266" spans="1:2" ht="19.899999999999999" customHeight="1" x14ac:dyDescent="0.25">
      <c r="A1266" s="89"/>
      <c r="B1266" s="90"/>
    </row>
    <row r="1267" spans="1:2" ht="19.899999999999999" customHeight="1" x14ac:dyDescent="0.25">
      <c r="A1267" s="89"/>
      <c r="B1267" s="90"/>
    </row>
    <row r="1268" spans="1:2" ht="19.899999999999999" customHeight="1" x14ac:dyDescent="0.25">
      <c r="A1268" s="89"/>
      <c r="B1268" s="90"/>
    </row>
    <row r="1269" spans="1:2" ht="19.899999999999999" customHeight="1" x14ac:dyDescent="0.25">
      <c r="A1269" s="89"/>
      <c r="B1269" s="90"/>
    </row>
    <row r="1270" spans="1:2" ht="19.899999999999999" customHeight="1" x14ac:dyDescent="0.25">
      <c r="A1270" s="89"/>
      <c r="B1270" s="90"/>
    </row>
    <row r="1271" spans="1:2" ht="19.899999999999999" customHeight="1" x14ac:dyDescent="0.25">
      <c r="A1271" s="89"/>
      <c r="B1271" s="90"/>
    </row>
    <row r="1272" spans="1:2" ht="19.899999999999999" customHeight="1" x14ac:dyDescent="0.25">
      <c r="A1272" s="89"/>
      <c r="B1272" s="90"/>
    </row>
    <row r="1273" spans="1:2" ht="19.899999999999999" customHeight="1" x14ac:dyDescent="0.25">
      <c r="A1273" s="89"/>
      <c r="B1273" s="90"/>
    </row>
    <row r="1274" spans="1:2" ht="19.899999999999999" customHeight="1" x14ac:dyDescent="0.25">
      <c r="A1274" s="89"/>
      <c r="B1274" s="90"/>
    </row>
    <row r="1275" spans="1:2" ht="19.899999999999999" customHeight="1" x14ac:dyDescent="0.25">
      <c r="A1275" s="89"/>
      <c r="B1275" s="90"/>
    </row>
    <row r="1276" spans="1:2" ht="19.899999999999999" customHeight="1" x14ac:dyDescent="0.25">
      <c r="A1276" s="89"/>
      <c r="B1276" s="90"/>
    </row>
    <row r="1277" spans="1:2" ht="19.899999999999999" customHeight="1" x14ac:dyDescent="0.25">
      <c r="A1277" s="89"/>
      <c r="B1277" s="90"/>
    </row>
    <row r="1278" spans="1:2" ht="19.899999999999999" customHeight="1" x14ac:dyDescent="0.25">
      <c r="A1278" s="89"/>
      <c r="B1278" s="90"/>
    </row>
    <row r="1279" spans="1:2" ht="19.899999999999999" customHeight="1" x14ac:dyDescent="0.25">
      <c r="A1279" s="89"/>
      <c r="B1279" s="90"/>
    </row>
    <row r="1280" spans="1:2" ht="19.899999999999999" customHeight="1" x14ac:dyDescent="0.25">
      <c r="A1280" s="89"/>
      <c r="B1280" s="90"/>
    </row>
    <row r="1281" spans="1:2" ht="19.899999999999999" customHeight="1" x14ac:dyDescent="0.25">
      <c r="A1281" s="89"/>
      <c r="B1281" s="90"/>
    </row>
    <row r="1282" spans="1:2" ht="19.899999999999999" customHeight="1" x14ac:dyDescent="0.25">
      <c r="A1282" s="89"/>
      <c r="B1282" s="90"/>
    </row>
    <row r="1283" spans="1:2" ht="19.899999999999999" customHeight="1" x14ac:dyDescent="0.25">
      <c r="A1283" s="89"/>
      <c r="B1283" s="90"/>
    </row>
    <row r="1284" spans="1:2" ht="19.899999999999999" customHeight="1" x14ac:dyDescent="0.25">
      <c r="A1284" s="89"/>
      <c r="B1284" s="90"/>
    </row>
    <row r="1285" spans="1:2" ht="19.899999999999999" customHeight="1" x14ac:dyDescent="0.25">
      <c r="A1285" s="89"/>
      <c r="B1285" s="90"/>
    </row>
    <row r="1286" spans="1:2" ht="19.899999999999999" customHeight="1" x14ac:dyDescent="0.25">
      <c r="A1286" s="89"/>
      <c r="B1286" s="90"/>
    </row>
    <row r="1287" spans="1:2" ht="19.899999999999999" customHeight="1" x14ac:dyDescent="0.25">
      <c r="A1287" s="89"/>
      <c r="B1287" s="90"/>
    </row>
    <row r="1288" spans="1:2" ht="19.899999999999999" customHeight="1" x14ac:dyDescent="0.25">
      <c r="A1288" s="89"/>
      <c r="B1288" s="90"/>
    </row>
    <row r="1289" spans="1:2" ht="19.899999999999999" customHeight="1" x14ac:dyDescent="0.25">
      <c r="A1289" s="89"/>
      <c r="B1289" s="90"/>
    </row>
    <row r="1290" spans="1:2" ht="19.899999999999999" customHeight="1" x14ac:dyDescent="0.25">
      <c r="A1290" s="89"/>
      <c r="B1290" s="90"/>
    </row>
    <row r="1291" spans="1:2" ht="19.899999999999999" customHeight="1" x14ac:dyDescent="0.25">
      <c r="A1291" s="89"/>
      <c r="B1291" s="90"/>
    </row>
    <row r="1292" spans="1:2" ht="19.899999999999999" customHeight="1" x14ac:dyDescent="0.25">
      <c r="A1292" s="89"/>
      <c r="B1292" s="90"/>
    </row>
    <row r="1293" spans="1:2" ht="19.899999999999999" customHeight="1" x14ac:dyDescent="0.25">
      <c r="A1293" s="89"/>
      <c r="B1293" s="90"/>
    </row>
    <row r="1294" spans="1:2" ht="19.899999999999999" customHeight="1" x14ac:dyDescent="0.25">
      <c r="A1294" s="89"/>
      <c r="B1294" s="90"/>
    </row>
    <row r="1295" spans="1:2" ht="19.899999999999999" customHeight="1" x14ac:dyDescent="0.25">
      <c r="A1295" s="89"/>
      <c r="B1295" s="90"/>
    </row>
    <row r="1296" spans="1:2" ht="19.899999999999999" customHeight="1" x14ac:dyDescent="0.25">
      <c r="A1296" s="89"/>
      <c r="B1296" s="90"/>
    </row>
    <row r="1297" spans="1:2" ht="19.899999999999999" customHeight="1" x14ac:dyDescent="0.25">
      <c r="A1297" s="89"/>
      <c r="B1297" s="90"/>
    </row>
    <row r="1298" spans="1:2" ht="19.899999999999999" customHeight="1" x14ac:dyDescent="0.25">
      <c r="A1298" s="89"/>
      <c r="B1298" s="90"/>
    </row>
    <row r="1299" spans="1:2" ht="19.899999999999999" customHeight="1" x14ac:dyDescent="0.25">
      <c r="A1299" s="89"/>
      <c r="B1299" s="90"/>
    </row>
    <row r="1300" spans="1:2" ht="19.899999999999999" customHeight="1" x14ac:dyDescent="0.25">
      <c r="A1300" s="89"/>
      <c r="B1300" s="90"/>
    </row>
    <row r="1301" spans="1:2" ht="19.899999999999999" customHeight="1" x14ac:dyDescent="0.25">
      <c r="A1301" s="89"/>
      <c r="B1301" s="90"/>
    </row>
    <row r="1302" spans="1:2" ht="19.899999999999999" customHeight="1" x14ac:dyDescent="0.25">
      <c r="A1302" s="89"/>
      <c r="B1302" s="90"/>
    </row>
    <row r="1303" spans="1:2" ht="19.899999999999999" customHeight="1" x14ac:dyDescent="0.25">
      <c r="A1303" s="89"/>
      <c r="B1303" s="90"/>
    </row>
    <row r="1304" spans="1:2" ht="19.899999999999999" customHeight="1" x14ac:dyDescent="0.25">
      <c r="A1304" s="89"/>
      <c r="B1304" s="90"/>
    </row>
    <row r="1305" spans="1:2" ht="19.899999999999999" customHeight="1" x14ac:dyDescent="0.25">
      <c r="A1305" s="89"/>
      <c r="B1305" s="90"/>
    </row>
    <row r="1306" spans="1:2" ht="19.899999999999999" customHeight="1" x14ac:dyDescent="0.25">
      <c r="A1306" s="89"/>
      <c r="B1306" s="90"/>
    </row>
    <row r="1307" spans="1:2" ht="19.899999999999999" customHeight="1" x14ac:dyDescent="0.25">
      <c r="A1307" s="89"/>
      <c r="B1307" s="90"/>
    </row>
    <row r="1308" spans="1:2" ht="19.899999999999999" customHeight="1" x14ac:dyDescent="0.25">
      <c r="A1308" s="89"/>
      <c r="B1308" s="90"/>
    </row>
    <row r="1309" spans="1:2" ht="19.899999999999999" customHeight="1" x14ac:dyDescent="0.25">
      <c r="A1309" s="89"/>
      <c r="B1309" s="90"/>
    </row>
    <row r="1310" spans="1:2" ht="19.899999999999999" customHeight="1" x14ac:dyDescent="0.25">
      <c r="A1310" s="89"/>
      <c r="B1310" s="90"/>
    </row>
    <row r="1311" spans="1:2" ht="19.899999999999999" customHeight="1" x14ac:dyDescent="0.25">
      <c r="A1311" s="89"/>
      <c r="B1311" s="90"/>
    </row>
    <row r="1312" spans="1:2" ht="19.899999999999999" customHeight="1" x14ac:dyDescent="0.25">
      <c r="A1312" s="89"/>
      <c r="B1312" s="90"/>
    </row>
    <row r="1313" spans="1:2" ht="19.899999999999999" customHeight="1" x14ac:dyDescent="0.25">
      <c r="A1313" s="89"/>
      <c r="B1313" s="90"/>
    </row>
    <row r="1314" spans="1:2" ht="19.899999999999999" customHeight="1" x14ac:dyDescent="0.25">
      <c r="A1314" s="89"/>
      <c r="B1314" s="90"/>
    </row>
    <row r="1315" spans="1:2" ht="19.899999999999999" customHeight="1" x14ac:dyDescent="0.25">
      <c r="A1315" s="89"/>
      <c r="B1315" s="90"/>
    </row>
    <row r="1316" spans="1:2" ht="19.899999999999999" customHeight="1" x14ac:dyDescent="0.25">
      <c r="A1316" s="89"/>
      <c r="B1316" s="90"/>
    </row>
    <row r="1317" spans="1:2" ht="19.899999999999999" customHeight="1" x14ac:dyDescent="0.25">
      <c r="A1317" s="89"/>
      <c r="B1317" s="90"/>
    </row>
    <row r="1318" spans="1:2" ht="19.899999999999999" customHeight="1" x14ac:dyDescent="0.25">
      <c r="A1318" s="89"/>
      <c r="B1318" s="90"/>
    </row>
    <row r="1319" spans="1:2" ht="19.899999999999999" customHeight="1" x14ac:dyDescent="0.25">
      <c r="A1319" s="89"/>
      <c r="B1319" s="90"/>
    </row>
    <row r="1320" spans="1:2" ht="19.899999999999999" customHeight="1" x14ac:dyDescent="0.25">
      <c r="A1320" s="89"/>
      <c r="B1320" s="90"/>
    </row>
    <row r="1321" spans="1:2" ht="19.899999999999999" customHeight="1" x14ac:dyDescent="0.25">
      <c r="A1321" s="89"/>
      <c r="B1321" s="90"/>
    </row>
    <row r="1322" spans="1:2" ht="19.899999999999999" customHeight="1" x14ac:dyDescent="0.25">
      <c r="A1322" s="89"/>
      <c r="B1322" s="90"/>
    </row>
    <row r="1323" spans="1:2" ht="19.899999999999999" customHeight="1" x14ac:dyDescent="0.25">
      <c r="A1323" s="89"/>
      <c r="B1323" s="90"/>
    </row>
    <row r="1324" spans="1:2" ht="19.899999999999999" customHeight="1" x14ac:dyDescent="0.25">
      <c r="A1324" s="89"/>
      <c r="B1324" s="90"/>
    </row>
    <row r="1325" spans="1:2" ht="19.899999999999999" customHeight="1" x14ac:dyDescent="0.25">
      <c r="A1325" s="89"/>
      <c r="B1325" s="90"/>
    </row>
    <row r="1326" spans="1:2" ht="19.899999999999999" customHeight="1" x14ac:dyDescent="0.25">
      <c r="A1326" s="89"/>
      <c r="B1326" s="90"/>
    </row>
    <row r="1327" spans="1:2" ht="19.899999999999999" customHeight="1" x14ac:dyDescent="0.25">
      <c r="A1327" s="89"/>
      <c r="B1327" s="90"/>
    </row>
    <row r="1328" spans="1:2" ht="19.899999999999999" customHeight="1" x14ac:dyDescent="0.25">
      <c r="A1328" s="89"/>
      <c r="B1328" s="90"/>
    </row>
    <row r="1329" spans="1:2" ht="19.899999999999999" customHeight="1" x14ac:dyDescent="0.25">
      <c r="A1329" s="89"/>
      <c r="B1329" s="90"/>
    </row>
    <row r="1330" spans="1:2" ht="19.899999999999999" customHeight="1" x14ac:dyDescent="0.25">
      <c r="A1330" s="89"/>
      <c r="B1330" s="90"/>
    </row>
    <row r="1331" spans="1:2" ht="19.899999999999999" customHeight="1" x14ac:dyDescent="0.25">
      <c r="A1331" s="89"/>
      <c r="B1331" s="90"/>
    </row>
    <row r="1332" spans="1:2" ht="19.899999999999999" customHeight="1" x14ac:dyDescent="0.25">
      <c r="A1332" s="89"/>
      <c r="B1332" s="90"/>
    </row>
    <row r="1333" spans="1:2" ht="19.899999999999999" customHeight="1" x14ac:dyDescent="0.25">
      <c r="A1333" s="89"/>
      <c r="B1333" s="90"/>
    </row>
    <row r="1334" spans="1:2" ht="19.899999999999999" customHeight="1" x14ac:dyDescent="0.25">
      <c r="A1334" s="89"/>
      <c r="B1334" s="90"/>
    </row>
    <row r="1335" spans="1:2" ht="19.899999999999999" customHeight="1" x14ac:dyDescent="0.25">
      <c r="A1335" s="89"/>
      <c r="B1335" s="90"/>
    </row>
    <row r="1336" spans="1:2" ht="19.899999999999999" customHeight="1" x14ac:dyDescent="0.25">
      <c r="A1336" s="89"/>
      <c r="B1336" s="90"/>
    </row>
    <row r="1337" spans="1:2" ht="19.899999999999999" customHeight="1" x14ac:dyDescent="0.25">
      <c r="A1337" s="89"/>
      <c r="B1337" s="90"/>
    </row>
    <row r="1338" spans="1:2" ht="19.899999999999999" customHeight="1" x14ac:dyDescent="0.25">
      <c r="A1338" s="89"/>
      <c r="B1338" s="90"/>
    </row>
    <row r="1339" spans="1:2" ht="19.899999999999999" customHeight="1" x14ac:dyDescent="0.25">
      <c r="A1339" s="89"/>
      <c r="B1339" s="90"/>
    </row>
    <row r="1340" spans="1:2" ht="19.899999999999999" customHeight="1" x14ac:dyDescent="0.25">
      <c r="A1340" s="89"/>
      <c r="B1340" s="90"/>
    </row>
    <row r="1341" spans="1:2" ht="19.899999999999999" customHeight="1" x14ac:dyDescent="0.25">
      <c r="A1341" s="89"/>
      <c r="B1341" s="90"/>
    </row>
    <row r="1342" spans="1:2" ht="19.899999999999999" customHeight="1" x14ac:dyDescent="0.25">
      <c r="A1342" s="89"/>
      <c r="B1342" s="90"/>
    </row>
    <row r="1343" spans="1:2" ht="19.899999999999999" customHeight="1" x14ac:dyDescent="0.25">
      <c r="A1343" s="89"/>
      <c r="B1343" s="90"/>
    </row>
    <row r="1344" spans="1:2" ht="19.899999999999999" customHeight="1" x14ac:dyDescent="0.25">
      <c r="A1344" s="89"/>
      <c r="B1344" s="90"/>
    </row>
    <row r="1345" spans="1:2" ht="19.899999999999999" customHeight="1" x14ac:dyDescent="0.25">
      <c r="A1345" s="89"/>
      <c r="B1345" s="90"/>
    </row>
    <row r="1346" spans="1:2" ht="19.899999999999999" customHeight="1" x14ac:dyDescent="0.25">
      <c r="A1346" s="89"/>
      <c r="B1346" s="90"/>
    </row>
    <row r="1347" spans="1:2" ht="19.899999999999999" customHeight="1" x14ac:dyDescent="0.25">
      <c r="A1347" s="89"/>
      <c r="B1347" s="90"/>
    </row>
    <row r="1348" spans="1:2" ht="19.899999999999999" customHeight="1" x14ac:dyDescent="0.25">
      <c r="A1348" s="89"/>
      <c r="B1348" s="90"/>
    </row>
    <row r="1349" spans="1:2" ht="19.899999999999999" customHeight="1" x14ac:dyDescent="0.25">
      <c r="A1349" s="89"/>
      <c r="B1349" s="90"/>
    </row>
    <row r="1350" spans="1:2" ht="19.899999999999999" customHeight="1" x14ac:dyDescent="0.25">
      <c r="A1350" s="89"/>
      <c r="B1350" s="90"/>
    </row>
    <row r="1351" spans="1:2" ht="19.899999999999999" customHeight="1" x14ac:dyDescent="0.25">
      <c r="A1351" s="89"/>
      <c r="B1351" s="90"/>
    </row>
    <row r="1352" spans="1:2" ht="19.899999999999999" customHeight="1" x14ac:dyDescent="0.25">
      <c r="A1352" s="89"/>
      <c r="B1352" s="90"/>
    </row>
    <row r="1353" spans="1:2" ht="19.899999999999999" customHeight="1" x14ac:dyDescent="0.25">
      <c r="A1353" s="89"/>
      <c r="B1353" s="90"/>
    </row>
    <row r="1354" spans="1:2" ht="19.899999999999999" customHeight="1" x14ac:dyDescent="0.25">
      <c r="A1354" s="89"/>
      <c r="B1354" s="90"/>
    </row>
    <row r="1355" spans="1:2" ht="19.899999999999999" customHeight="1" x14ac:dyDescent="0.25">
      <c r="A1355" s="89"/>
      <c r="B1355" s="90"/>
    </row>
    <row r="1356" spans="1:2" ht="19.899999999999999" customHeight="1" x14ac:dyDescent="0.25">
      <c r="A1356" s="89"/>
      <c r="B1356" s="90"/>
    </row>
    <row r="1357" spans="1:2" ht="19.899999999999999" customHeight="1" x14ac:dyDescent="0.25">
      <c r="A1357" s="89"/>
      <c r="B1357" s="90"/>
    </row>
    <row r="1358" spans="1:2" ht="19.899999999999999" customHeight="1" x14ac:dyDescent="0.25">
      <c r="A1358" s="89"/>
      <c r="B1358" s="90"/>
    </row>
    <row r="1359" spans="1:2" ht="19.899999999999999" customHeight="1" x14ac:dyDescent="0.25">
      <c r="A1359" s="89"/>
      <c r="B1359" s="90"/>
    </row>
    <row r="1360" spans="1:2" ht="19.899999999999999" customHeight="1" x14ac:dyDescent="0.25">
      <c r="A1360" s="89"/>
      <c r="B1360" s="90"/>
    </row>
    <row r="1361" spans="1:2" ht="19.899999999999999" customHeight="1" x14ac:dyDescent="0.25">
      <c r="A1361" s="89"/>
      <c r="B1361" s="90"/>
    </row>
    <row r="1362" spans="1:2" ht="19.899999999999999" customHeight="1" x14ac:dyDescent="0.25">
      <c r="A1362" s="89"/>
      <c r="B1362" s="90"/>
    </row>
    <row r="1363" spans="1:2" ht="19.899999999999999" customHeight="1" x14ac:dyDescent="0.25">
      <c r="A1363" s="89"/>
      <c r="B1363" s="90"/>
    </row>
    <row r="1364" spans="1:2" ht="19.899999999999999" customHeight="1" x14ac:dyDescent="0.25">
      <c r="A1364" s="89"/>
      <c r="B1364" s="90"/>
    </row>
    <row r="1365" spans="1:2" ht="19.899999999999999" customHeight="1" x14ac:dyDescent="0.25">
      <c r="A1365" s="89"/>
      <c r="B1365" s="90"/>
    </row>
    <row r="1366" spans="1:2" ht="19.899999999999999" customHeight="1" x14ac:dyDescent="0.25">
      <c r="A1366" s="89"/>
      <c r="B1366" s="90"/>
    </row>
    <row r="1367" spans="1:2" ht="19.899999999999999" customHeight="1" x14ac:dyDescent="0.25">
      <c r="A1367" s="89"/>
      <c r="B1367" s="90"/>
    </row>
    <row r="1368" spans="1:2" ht="19.899999999999999" customHeight="1" x14ac:dyDescent="0.25">
      <c r="A1368" s="89"/>
      <c r="B1368" s="90"/>
    </row>
    <row r="1369" spans="1:2" ht="19.899999999999999" customHeight="1" x14ac:dyDescent="0.25">
      <c r="A1369" s="89"/>
      <c r="B1369" s="90"/>
    </row>
    <row r="1370" spans="1:2" ht="19.899999999999999" customHeight="1" x14ac:dyDescent="0.25">
      <c r="A1370" s="89"/>
      <c r="B1370" s="90"/>
    </row>
    <row r="1371" spans="1:2" ht="19.899999999999999" customHeight="1" x14ac:dyDescent="0.25">
      <c r="A1371" s="89"/>
      <c r="B1371" s="90"/>
    </row>
    <row r="1372" spans="1:2" ht="19.899999999999999" customHeight="1" x14ac:dyDescent="0.25">
      <c r="A1372" s="89"/>
      <c r="B1372" s="90"/>
    </row>
    <row r="1373" spans="1:2" ht="19.899999999999999" customHeight="1" x14ac:dyDescent="0.25">
      <c r="A1373" s="89"/>
      <c r="B1373" s="90"/>
    </row>
    <row r="1374" spans="1:2" ht="19.899999999999999" customHeight="1" x14ac:dyDescent="0.25">
      <c r="A1374" s="89"/>
      <c r="B1374" s="90"/>
    </row>
    <row r="1375" spans="1:2" ht="19.899999999999999" customHeight="1" x14ac:dyDescent="0.25">
      <c r="A1375" s="89"/>
      <c r="B1375" s="90"/>
    </row>
    <row r="1376" spans="1:2" ht="19.899999999999999" customHeight="1" x14ac:dyDescent="0.25">
      <c r="A1376" s="89"/>
      <c r="B1376" s="90"/>
    </row>
    <row r="1377" spans="1:2" ht="19.899999999999999" customHeight="1" x14ac:dyDescent="0.25">
      <c r="A1377" s="89"/>
      <c r="B1377" s="90"/>
    </row>
    <row r="1378" spans="1:2" ht="19.899999999999999" customHeight="1" x14ac:dyDescent="0.25">
      <c r="A1378" s="89"/>
      <c r="B1378" s="90"/>
    </row>
    <row r="1379" spans="1:2" ht="19.899999999999999" customHeight="1" x14ac:dyDescent="0.25">
      <c r="A1379" s="89"/>
      <c r="B1379" s="90"/>
    </row>
    <row r="1380" spans="1:2" ht="19.899999999999999" customHeight="1" x14ac:dyDescent="0.25">
      <c r="A1380" s="89"/>
      <c r="B1380" s="90"/>
    </row>
    <row r="1381" spans="1:2" ht="19.899999999999999" customHeight="1" x14ac:dyDescent="0.25">
      <c r="A1381" s="89"/>
      <c r="B1381" s="90"/>
    </row>
    <row r="1382" spans="1:2" ht="19.899999999999999" customHeight="1" x14ac:dyDescent="0.25">
      <c r="A1382" s="89"/>
      <c r="B1382" s="90"/>
    </row>
    <row r="1383" spans="1:2" ht="19.899999999999999" customHeight="1" x14ac:dyDescent="0.25">
      <c r="A1383" s="89"/>
      <c r="B1383" s="90"/>
    </row>
    <row r="1384" spans="1:2" ht="19.899999999999999" customHeight="1" x14ac:dyDescent="0.25">
      <c r="A1384" s="89"/>
      <c r="B1384" s="90"/>
    </row>
    <row r="1385" spans="1:2" ht="19.899999999999999" customHeight="1" x14ac:dyDescent="0.25">
      <c r="A1385" s="89"/>
      <c r="B1385" s="90"/>
    </row>
    <row r="1386" spans="1:2" ht="19.899999999999999" customHeight="1" x14ac:dyDescent="0.25">
      <c r="A1386" s="89"/>
      <c r="B1386" s="90"/>
    </row>
    <row r="1387" spans="1:2" ht="19.899999999999999" customHeight="1" x14ac:dyDescent="0.25">
      <c r="A1387" s="89"/>
      <c r="B1387" s="90"/>
    </row>
    <row r="1388" spans="1:2" ht="19.899999999999999" customHeight="1" x14ac:dyDescent="0.25">
      <c r="A1388" s="89"/>
      <c r="B1388" s="90"/>
    </row>
    <row r="1389" spans="1:2" ht="19.899999999999999" customHeight="1" x14ac:dyDescent="0.25">
      <c r="A1389" s="89"/>
      <c r="B1389" s="90"/>
    </row>
    <row r="1390" spans="1:2" ht="19.899999999999999" customHeight="1" x14ac:dyDescent="0.25">
      <c r="A1390" s="89"/>
      <c r="B1390" s="90"/>
    </row>
    <row r="1391" spans="1:2" ht="19.899999999999999" customHeight="1" x14ac:dyDescent="0.25">
      <c r="A1391" s="89"/>
      <c r="B1391" s="90"/>
    </row>
    <row r="1392" spans="1:2" ht="19.899999999999999" customHeight="1" x14ac:dyDescent="0.25">
      <c r="A1392" s="89"/>
      <c r="B1392" s="90"/>
    </row>
    <row r="1393" spans="1:2" ht="19.899999999999999" customHeight="1" x14ac:dyDescent="0.25">
      <c r="A1393" s="89"/>
      <c r="B1393" s="90"/>
    </row>
    <row r="1394" spans="1:2" ht="19.899999999999999" customHeight="1" x14ac:dyDescent="0.25">
      <c r="A1394" s="89"/>
      <c r="B1394" s="90"/>
    </row>
    <row r="1395" spans="1:2" ht="19.899999999999999" customHeight="1" x14ac:dyDescent="0.25">
      <c r="A1395" s="89"/>
      <c r="B1395" s="90"/>
    </row>
    <row r="1396" spans="1:2" ht="19.899999999999999" customHeight="1" x14ac:dyDescent="0.25">
      <c r="A1396" s="89"/>
      <c r="B1396" s="90"/>
    </row>
    <row r="1397" spans="1:2" ht="19.899999999999999" customHeight="1" x14ac:dyDescent="0.25">
      <c r="A1397" s="89"/>
      <c r="B1397" s="90"/>
    </row>
    <row r="1398" spans="1:2" ht="19.899999999999999" customHeight="1" x14ac:dyDescent="0.25">
      <c r="A1398" s="89"/>
      <c r="B1398" s="90"/>
    </row>
    <row r="1399" spans="1:2" ht="19.899999999999999" customHeight="1" x14ac:dyDescent="0.25">
      <c r="A1399" s="89"/>
      <c r="B1399" s="90"/>
    </row>
    <row r="1400" spans="1:2" ht="19.899999999999999" customHeight="1" x14ac:dyDescent="0.25">
      <c r="A1400" s="89"/>
      <c r="B1400" s="90"/>
    </row>
    <row r="1401" spans="1:2" ht="19.899999999999999" customHeight="1" x14ac:dyDescent="0.25">
      <c r="A1401" s="89"/>
      <c r="B1401" s="90"/>
    </row>
    <row r="1402" spans="1:2" ht="19.899999999999999" customHeight="1" x14ac:dyDescent="0.25">
      <c r="A1402" s="89"/>
      <c r="B1402" s="90"/>
    </row>
    <row r="1403" spans="1:2" ht="19.899999999999999" customHeight="1" x14ac:dyDescent="0.25">
      <c r="A1403" s="89"/>
      <c r="B1403" s="90"/>
    </row>
    <row r="1404" spans="1:2" ht="19.899999999999999" customHeight="1" x14ac:dyDescent="0.25">
      <c r="A1404" s="89"/>
      <c r="B1404" s="90"/>
    </row>
    <row r="1405" spans="1:2" ht="19.899999999999999" customHeight="1" x14ac:dyDescent="0.25">
      <c r="A1405" s="89"/>
      <c r="B1405" s="90"/>
    </row>
    <row r="1406" spans="1:2" ht="19.899999999999999" customHeight="1" x14ac:dyDescent="0.25">
      <c r="A1406" s="89"/>
      <c r="B1406" s="90"/>
    </row>
    <row r="1407" spans="1:2" ht="19.899999999999999" customHeight="1" x14ac:dyDescent="0.25">
      <c r="A1407" s="89"/>
      <c r="B1407" s="90"/>
    </row>
    <row r="1408" spans="1:2" ht="19.899999999999999" customHeight="1" x14ac:dyDescent="0.25">
      <c r="A1408" s="89"/>
      <c r="B1408" s="90"/>
    </row>
    <row r="1409" spans="1:2" ht="19.899999999999999" customHeight="1" x14ac:dyDescent="0.25">
      <c r="A1409" s="89"/>
      <c r="B1409" s="90"/>
    </row>
    <row r="1410" spans="1:2" ht="19.899999999999999" customHeight="1" x14ac:dyDescent="0.25">
      <c r="A1410" s="89"/>
      <c r="B1410" s="90"/>
    </row>
    <row r="1411" spans="1:2" ht="19.899999999999999" customHeight="1" x14ac:dyDescent="0.25">
      <c r="A1411" s="89"/>
      <c r="B1411" s="90"/>
    </row>
    <row r="1412" spans="1:2" ht="19.899999999999999" customHeight="1" x14ac:dyDescent="0.25">
      <c r="A1412" s="89"/>
      <c r="B1412" s="90"/>
    </row>
    <row r="1413" spans="1:2" ht="19.899999999999999" customHeight="1" x14ac:dyDescent="0.25">
      <c r="A1413" s="89"/>
      <c r="B1413" s="90"/>
    </row>
    <row r="1414" spans="1:2" ht="19.899999999999999" customHeight="1" x14ac:dyDescent="0.25">
      <c r="A1414" s="89"/>
      <c r="B1414" s="90"/>
    </row>
    <row r="1415" spans="1:2" ht="19.899999999999999" customHeight="1" x14ac:dyDescent="0.25">
      <c r="A1415" s="89"/>
      <c r="B1415" s="90"/>
    </row>
    <row r="1416" spans="1:2" ht="19.899999999999999" customHeight="1" x14ac:dyDescent="0.25">
      <c r="A1416" s="89"/>
      <c r="B1416" s="90"/>
    </row>
    <row r="1417" spans="1:2" ht="19.899999999999999" customHeight="1" x14ac:dyDescent="0.25">
      <c r="A1417" s="89"/>
      <c r="B1417" s="90"/>
    </row>
    <row r="1418" spans="1:2" ht="19.899999999999999" customHeight="1" x14ac:dyDescent="0.25">
      <c r="A1418" s="89"/>
      <c r="B1418" s="90"/>
    </row>
    <row r="1419" spans="1:2" ht="19.899999999999999" customHeight="1" x14ac:dyDescent="0.25">
      <c r="A1419" s="89"/>
      <c r="B1419" s="90"/>
    </row>
    <row r="1420" spans="1:2" ht="19.899999999999999" customHeight="1" x14ac:dyDescent="0.25">
      <c r="A1420" s="89"/>
      <c r="B1420" s="90"/>
    </row>
    <row r="1421" spans="1:2" ht="19.899999999999999" customHeight="1" x14ac:dyDescent="0.25">
      <c r="A1421" s="89"/>
      <c r="B1421" s="90"/>
    </row>
    <row r="1422" spans="1:2" ht="19.899999999999999" customHeight="1" x14ac:dyDescent="0.25">
      <c r="A1422" s="89"/>
      <c r="B1422" s="90"/>
    </row>
    <row r="1423" spans="1:2" ht="19.899999999999999" customHeight="1" x14ac:dyDescent="0.25">
      <c r="A1423" s="89"/>
      <c r="B1423" s="90"/>
    </row>
    <row r="1424" spans="1:2" ht="19.899999999999999" customHeight="1" x14ac:dyDescent="0.25">
      <c r="A1424" s="89"/>
      <c r="B1424" s="90"/>
    </row>
    <row r="1425" spans="1:2" ht="19.899999999999999" customHeight="1" x14ac:dyDescent="0.25">
      <c r="A1425" s="89"/>
      <c r="B1425" s="90"/>
    </row>
    <row r="1426" spans="1:2" ht="19.899999999999999" customHeight="1" x14ac:dyDescent="0.25">
      <c r="A1426" s="89"/>
      <c r="B1426" s="90"/>
    </row>
    <row r="1427" spans="1:2" ht="19.899999999999999" customHeight="1" x14ac:dyDescent="0.25">
      <c r="A1427" s="89"/>
      <c r="B1427" s="90"/>
    </row>
    <row r="1428" spans="1:2" ht="19.899999999999999" customHeight="1" x14ac:dyDescent="0.25">
      <c r="A1428" s="89"/>
      <c r="B1428" s="90"/>
    </row>
    <row r="1429" spans="1:2" ht="19.899999999999999" customHeight="1" x14ac:dyDescent="0.25">
      <c r="A1429" s="89"/>
      <c r="B1429" s="90"/>
    </row>
    <row r="1430" spans="1:2" ht="19.899999999999999" customHeight="1" x14ac:dyDescent="0.25">
      <c r="A1430" s="89"/>
      <c r="B1430" s="90"/>
    </row>
    <row r="1431" spans="1:2" ht="19.899999999999999" customHeight="1" x14ac:dyDescent="0.25">
      <c r="A1431" s="89"/>
      <c r="B1431" s="90"/>
    </row>
    <row r="1432" spans="1:2" ht="19.899999999999999" customHeight="1" x14ac:dyDescent="0.25">
      <c r="A1432" s="89"/>
      <c r="B1432" s="90"/>
    </row>
    <row r="1433" spans="1:2" ht="19.899999999999999" customHeight="1" x14ac:dyDescent="0.25">
      <c r="A1433" s="89"/>
      <c r="B1433" s="90"/>
    </row>
    <row r="1434" spans="1:2" ht="19.899999999999999" customHeight="1" x14ac:dyDescent="0.25">
      <c r="A1434" s="89"/>
      <c r="B1434" s="90"/>
    </row>
    <row r="1435" spans="1:2" ht="19.899999999999999" customHeight="1" x14ac:dyDescent="0.25">
      <c r="A1435" s="89"/>
      <c r="B1435" s="90"/>
    </row>
    <row r="1436" spans="1:2" ht="19.899999999999999" customHeight="1" x14ac:dyDescent="0.25">
      <c r="A1436" s="89"/>
      <c r="B1436" s="90"/>
    </row>
    <row r="1437" spans="1:2" ht="19.899999999999999" customHeight="1" x14ac:dyDescent="0.25">
      <c r="A1437" s="89"/>
      <c r="B1437" s="90"/>
    </row>
    <row r="1438" spans="1:2" ht="19.899999999999999" customHeight="1" x14ac:dyDescent="0.25">
      <c r="A1438" s="89"/>
      <c r="B1438" s="90"/>
    </row>
    <row r="1439" spans="1:2" ht="19.899999999999999" customHeight="1" x14ac:dyDescent="0.25">
      <c r="A1439" s="89"/>
      <c r="B1439" s="90"/>
    </row>
    <row r="1440" spans="1:2" ht="19.899999999999999" customHeight="1" x14ac:dyDescent="0.25">
      <c r="A1440" s="89"/>
      <c r="B1440" s="90"/>
    </row>
    <row r="1441" spans="1:2" ht="19.899999999999999" customHeight="1" x14ac:dyDescent="0.25">
      <c r="A1441" s="89"/>
      <c r="B1441" s="90"/>
    </row>
    <row r="1442" spans="1:2" ht="19.899999999999999" customHeight="1" x14ac:dyDescent="0.25">
      <c r="A1442" s="89"/>
      <c r="B1442" s="90"/>
    </row>
    <row r="1443" spans="1:2" ht="19.899999999999999" customHeight="1" x14ac:dyDescent="0.25">
      <c r="A1443" s="89"/>
      <c r="B1443" s="90"/>
    </row>
    <row r="1444" spans="1:2" ht="19.899999999999999" customHeight="1" x14ac:dyDescent="0.25">
      <c r="A1444" s="89"/>
      <c r="B1444" s="90"/>
    </row>
    <row r="1445" spans="1:2" ht="19.899999999999999" customHeight="1" x14ac:dyDescent="0.25">
      <c r="A1445" s="89"/>
      <c r="B1445" s="90"/>
    </row>
    <row r="1446" spans="1:2" ht="19.899999999999999" customHeight="1" x14ac:dyDescent="0.25">
      <c r="A1446" s="89"/>
      <c r="B1446" s="90"/>
    </row>
    <row r="1447" spans="1:2" ht="19.899999999999999" customHeight="1" x14ac:dyDescent="0.25">
      <c r="A1447" s="89"/>
      <c r="B1447" s="90"/>
    </row>
    <row r="1448" spans="1:2" ht="19.899999999999999" customHeight="1" x14ac:dyDescent="0.25">
      <c r="A1448" s="89"/>
      <c r="B1448" s="90"/>
    </row>
    <row r="1449" spans="1:2" ht="19.899999999999999" customHeight="1" x14ac:dyDescent="0.25">
      <c r="A1449" s="89"/>
      <c r="B1449" s="90"/>
    </row>
    <row r="1450" spans="1:2" ht="19.899999999999999" customHeight="1" x14ac:dyDescent="0.25">
      <c r="A1450" s="89"/>
      <c r="B1450" s="90"/>
    </row>
    <row r="1451" spans="1:2" ht="19.899999999999999" customHeight="1" x14ac:dyDescent="0.25">
      <c r="A1451" s="89"/>
      <c r="B1451" s="90"/>
    </row>
    <row r="1452" spans="1:2" ht="19.899999999999999" customHeight="1" x14ac:dyDescent="0.25">
      <c r="A1452" s="89"/>
      <c r="B1452" s="90"/>
    </row>
    <row r="1453" spans="1:2" ht="19.899999999999999" customHeight="1" x14ac:dyDescent="0.25">
      <c r="A1453" s="89"/>
      <c r="B1453" s="90"/>
    </row>
    <row r="1454" spans="1:2" ht="19.899999999999999" customHeight="1" x14ac:dyDescent="0.25">
      <c r="A1454" s="89"/>
      <c r="B1454" s="90"/>
    </row>
    <row r="1455" spans="1:2" ht="19.899999999999999" customHeight="1" x14ac:dyDescent="0.25">
      <c r="A1455" s="89"/>
      <c r="B1455" s="90"/>
    </row>
    <row r="1456" spans="1:2" ht="19.899999999999999" customHeight="1" x14ac:dyDescent="0.25">
      <c r="A1456" s="89"/>
      <c r="B1456" s="90"/>
    </row>
    <row r="1457" spans="1:2" ht="19.899999999999999" customHeight="1" x14ac:dyDescent="0.25">
      <c r="A1457" s="89"/>
      <c r="B1457" s="90"/>
    </row>
    <row r="1458" spans="1:2" ht="19.899999999999999" customHeight="1" x14ac:dyDescent="0.25">
      <c r="A1458" s="89"/>
      <c r="B1458" s="90"/>
    </row>
    <row r="1459" spans="1:2" ht="19.899999999999999" customHeight="1" x14ac:dyDescent="0.25">
      <c r="A1459" s="89"/>
      <c r="B1459" s="90"/>
    </row>
    <row r="1460" spans="1:2" ht="19.899999999999999" customHeight="1" x14ac:dyDescent="0.25">
      <c r="A1460" s="89"/>
      <c r="B1460" s="90"/>
    </row>
    <row r="1461" spans="1:2" ht="19.899999999999999" customHeight="1" x14ac:dyDescent="0.25">
      <c r="A1461" s="89"/>
      <c r="B1461" s="90"/>
    </row>
    <row r="1462" spans="1:2" ht="19.899999999999999" customHeight="1" x14ac:dyDescent="0.25">
      <c r="A1462" s="89"/>
      <c r="B1462" s="90"/>
    </row>
    <row r="1463" spans="1:2" ht="19.899999999999999" customHeight="1" x14ac:dyDescent="0.25">
      <c r="A1463" s="89"/>
      <c r="B1463" s="90"/>
    </row>
    <row r="1464" spans="1:2" ht="19.899999999999999" customHeight="1" x14ac:dyDescent="0.25">
      <c r="A1464" s="89"/>
      <c r="B1464" s="90"/>
    </row>
    <row r="1465" spans="1:2" ht="19.899999999999999" customHeight="1" x14ac:dyDescent="0.25">
      <c r="A1465" s="89"/>
      <c r="B1465" s="90"/>
    </row>
    <row r="1466" spans="1:2" ht="19.899999999999999" customHeight="1" x14ac:dyDescent="0.25">
      <c r="A1466" s="89"/>
      <c r="B1466" s="90"/>
    </row>
    <row r="1467" spans="1:2" ht="19.899999999999999" customHeight="1" x14ac:dyDescent="0.25">
      <c r="A1467" s="89"/>
      <c r="B1467" s="90"/>
    </row>
    <row r="1468" spans="1:2" ht="19.899999999999999" customHeight="1" x14ac:dyDescent="0.25">
      <c r="A1468" s="89"/>
      <c r="B1468" s="90"/>
    </row>
    <row r="1469" spans="1:2" ht="19.899999999999999" customHeight="1" x14ac:dyDescent="0.25">
      <c r="A1469" s="89"/>
      <c r="B1469" s="90"/>
    </row>
    <row r="1470" spans="1:2" ht="19.899999999999999" customHeight="1" x14ac:dyDescent="0.25">
      <c r="A1470" s="89"/>
      <c r="B1470" s="90"/>
    </row>
    <row r="1471" spans="1:2" ht="19.899999999999999" customHeight="1" x14ac:dyDescent="0.25">
      <c r="A1471" s="89"/>
      <c r="B1471" s="90"/>
    </row>
    <row r="1472" spans="1:2" ht="19.899999999999999" customHeight="1" x14ac:dyDescent="0.25">
      <c r="A1472" s="89"/>
      <c r="B1472" s="90"/>
    </row>
    <row r="1473" spans="1:2" ht="19.899999999999999" customHeight="1" x14ac:dyDescent="0.25">
      <c r="A1473" s="89"/>
      <c r="B1473" s="90"/>
    </row>
    <row r="1474" spans="1:2" ht="19.899999999999999" customHeight="1" x14ac:dyDescent="0.25">
      <c r="A1474" s="89"/>
      <c r="B1474" s="90"/>
    </row>
    <row r="1475" spans="1:2" ht="19.899999999999999" customHeight="1" x14ac:dyDescent="0.25">
      <c r="A1475" s="89"/>
      <c r="B1475" s="90"/>
    </row>
    <row r="1476" spans="1:2" ht="19.899999999999999" customHeight="1" x14ac:dyDescent="0.25">
      <c r="A1476" s="89"/>
      <c r="B1476" s="90"/>
    </row>
    <row r="1477" spans="1:2" ht="19.899999999999999" customHeight="1" x14ac:dyDescent="0.25">
      <c r="A1477" s="89"/>
      <c r="B1477" s="90"/>
    </row>
    <row r="1478" spans="1:2" ht="19.899999999999999" customHeight="1" x14ac:dyDescent="0.25">
      <c r="A1478" s="89"/>
      <c r="B1478" s="90"/>
    </row>
    <row r="1479" spans="1:2" ht="19.899999999999999" customHeight="1" x14ac:dyDescent="0.25">
      <c r="A1479" s="89"/>
      <c r="B1479" s="90"/>
    </row>
    <row r="1480" spans="1:2" ht="19.899999999999999" customHeight="1" x14ac:dyDescent="0.25">
      <c r="A1480" s="89"/>
      <c r="B1480" s="90"/>
    </row>
    <row r="1481" spans="1:2" ht="19.899999999999999" customHeight="1" x14ac:dyDescent="0.25">
      <c r="A1481" s="89"/>
      <c r="B1481" s="90"/>
    </row>
    <row r="1482" spans="1:2" ht="19.899999999999999" customHeight="1" x14ac:dyDescent="0.25">
      <c r="A1482" s="89"/>
      <c r="B1482" s="90"/>
    </row>
    <row r="1483" spans="1:2" ht="19.899999999999999" customHeight="1" x14ac:dyDescent="0.25">
      <c r="A1483" s="89"/>
      <c r="B1483" s="90"/>
    </row>
    <row r="1484" spans="1:2" ht="19.899999999999999" customHeight="1" x14ac:dyDescent="0.25">
      <c r="A1484" s="89"/>
      <c r="B1484" s="90"/>
    </row>
    <row r="1485" spans="1:2" ht="19.899999999999999" customHeight="1" x14ac:dyDescent="0.25">
      <c r="A1485" s="89"/>
      <c r="B1485" s="90"/>
    </row>
    <row r="1486" spans="1:2" ht="19.899999999999999" customHeight="1" x14ac:dyDescent="0.25">
      <c r="A1486" s="89"/>
      <c r="B1486" s="90"/>
    </row>
    <row r="1487" spans="1:2" ht="19.899999999999999" customHeight="1" x14ac:dyDescent="0.25">
      <c r="A1487" s="89"/>
      <c r="B1487" s="90"/>
    </row>
    <row r="1488" spans="1:2" ht="19.899999999999999" customHeight="1" x14ac:dyDescent="0.25">
      <c r="A1488" s="89"/>
      <c r="B1488" s="90"/>
    </row>
    <row r="1489" spans="1:2" ht="19.899999999999999" customHeight="1" x14ac:dyDescent="0.25">
      <c r="A1489" s="89"/>
      <c r="B1489" s="90"/>
    </row>
    <row r="1490" spans="1:2" ht="19.899999999999999" customHeight="1" x14ac:dyDescent="0.25">
      <c r="A1490" s="89"/>
      <c r="B1490" s="90"/>
    </row>
    <row r="1491" spans="1:2" ht="19.899999999999999" customHeight="1" x14ac:dyDescent="0.25">
      <c r="A1491" s="89"/>
      <c r="B1491" s="90"/>
    </row>
    <row r="1492" spans="1:2" ht="19.899999999999999" customHeight="1" x14ac:dyDescent="0.25">
      <c r="A1492" s="89"/>
      <c r="B1492" s="90"/>
    </row>
    <row r="1493" spans="1:2" ht="19.899999999999999" customHeight="1" x14ac:dyDescent="0.25">
      <c r="A1493" s="89"/>
      <c r="B1493" s="90"/>
    </row>
    <row r="1494" spans="1:2" ht="19.899999999999999" customHeight="1" x14ac:dyDescent="0.25">
      <c r="A1494" s="89"/>
      <c r="B1494" s="90"/>
    </row>
    <row r="1495" spans="1:2" ht="19.899999999999999" customHeight="1" x14ac:dyDescent="0.25">
      <c r="A1495" s="89"/>
      <c r="B1495" s="90"/>
    </row>
    <row r="1496" spans="1:2" ht="19.899999999999999" customHeight="1" x14ac:dyDescent="0.25">
      <c r="A1496" s="89"/>
      <c r="B1496" s="90"/>
    </row>
    <row r="1497" spans="1:2" ht="19.899999999999999" customHeight="1" x14ac:dyDescent="0.25">
      <c r="A1497" s="89"/>
      <c r="B1497" s="90"/>
    </row>
    <row r="1498" spans="1:2" ht="19.899999999999999" customHeight="1" x14ac:dyDescent="0.25">
      <c r="A1498" s="89"/>
      <c r="B1498" s="90"/>
    </row>
    <row r="1499" spans="1:2" ht="19.899999999999999" customHeight="1" x14ac:dyDescent="0.25">
      <c r="A1499" s="89"/>
      <c r="B1499" s="90"/>
    </row>
    <row r="1500" spans="1:2" ht="19.899999999999999" customHeight="1" x14ac:dyDescent="0.25">
      <c r="A1500" s="89"/>
      <c r="B1500" s="90"/>
    </row>
    <row r="1501" spans="1:2" ht="19.899999999999999" customHeight="1" x14ac:dyDescent="0.25">
      <c r="A1501" s="89"/>
      <c r="B1501" s="90"/>
    </row>
    <row r="1502" spans="1:2" ht="19.899999999999999" customHeight="1" x14ac:dyDescent="0.25">
      <c r="A1502" s="89"/>
      <c r="B1502" s="90"/>
    </row>
    <row r="1503" spans="1:2" ht="19.899999999999999" customHeight="1" x14ac:dyDescent="0.25">
      <c r="A1503" s="89"/>
      <c r="B1503" s="90"/>
    </row>
    <row r="1504" spans="1:2" ht="19.899999999999999" customHeight="1" x14ac:dyDescent="0.25">
      <c r="A1504" s="89"/>
      <c r="B1504" s="90"/>
    </row>
    <row r="1505" spans="1:2" ht="19.899999999999999" customHeight="1" x14ac:dyDescent="0.25">
      <c r="A1505" s="89"/>
      <c r="B1505" s="90"/>
    </row>
    <row r="1506" spans="1:2" ht="19.899999999999999" customHeight="1" x14ac:dyDescent="0.25">
      <c r="A1506" s="89"/>
      <c r="B1506" s="90"/>
    </row>
    <row r="1507" spans="1:2" ht="19.899999999999999" customHeight="1" x14ac:dyDescent="0.25">
      <c r="A1507" s="89"/>
      <c r="B1507" s="90"/>
    </row>
    <row r="1508" spans="1:2" ht="19.899999999999999" customHeight="1" x14ac:dyDescent="0.25">
      <c r="A1508" s="89"/>
      <c r="B1508" s="90"/>
    </row>
    <row r="1509" spans="1:2" ht="19.899999999999999" customHeight="1" x14ac:dyDescent="0.25">
      <c r="A1509" s="89"/>
      <c r="B1509" s="90"/>
    </row>
    <row r="1510" spans="1:2" ht="19.899999999999999" customHeight="1" x14ac:dyDescent="0.25">
      <c r="A1510" s="89"/>
      <c r="B1510" s="90"/>
    </row>
    <row r="1511" spans="1:2" ht="19.899999999999999" customHeight="1" x14ac:dyDescent="0.25">
      <c r="A1511" s="89"/>
      <c r="B1511" s="90"/>
    </row>
    <row r="1512" spans="1:2" ht="19.899999999999999" customHeight="1" x14ac:dyDescent="0.25">
      <c r="A1512" s="89"/>
      <c r="B1512" s="90"/>
    </row>
    <row r="1513" spans="1:2" ht="19.899999999999999" customHeight="1" x14ac:dyDescent="0.25">
      <c r="A1513" s="89"/>
      <c r="B1513" s="90"/>
    </row>
    <row r="1514" spans="1:2" ht="19.899999999999999" customHeight="1" x14ac:dyDescent="0.25">
      <c r="A1514" s="89"/>
      <c r="B1514" s="90"/>
    </row>
    <row r="1515" spans="1:2" ht="19.899999999999999" customHeight="1" x14ac:dyDescent="0.25">
      <c r="A1515" s="89"/>
      <c r="B1515" s="90"/>
    </row>
    <row r="1516" spans="1:2" ht="19.899999999999999" customHeight="1" x14ac:dyDescent="0.25">
      <c r="A1516" s="89"/>
      <c r="B1516" s="90"/>
    </row>
    <row r="1517" spans="1:2" ht="19.899999999999999" customHeight="1" x14ac:dyDescent="0.25">
      <c r="A1517" s="89"/>
      <c r="B1517" s="90"/>
    </row>
    <row r="1518" spans="1:2" ht="19.899999999999999" customHeight="1" x14ac:dyDescent="0.25">
      <c r="A1518" s="89"/>
      <c r="B1518" s="90"/>
    </row>
    <row r="1519" spans="1:2" ht="19.899999999999999" customHeight="1" x14ac:dyDescent="0.25">
      <c r="A1519" s="89"/>
      <c r="B1519" s="90"/>
    </row>
    <row r="1520" spans="1:2" ht="19.899999999999999" customHeight="1" x14ac:dyDescent="0.25">
      <c r="A1520" s="89"/>
      <c r="B1520" s="90"/>
    </row>
    <row r="1521" spans="1:2" ht="19.899999999999999" customHeight="1" x14ac:dyDescent="0.25">
      <c r="A1521" s="89"/>
      <c r="B1521" s="90"/>
    </row>
    <row r="1522" spans="1:2" ht="19.899999999999999" customHeight="1" x14ac:dyDescent="0.25">
      <c r="A1522" s="89"/>
      <c r="B1522" s="90"/>
    </row>
    <row r="1523" spans="1:2" ht="19.899999999999999" customHeight="1" x14ac:dyDescent="0.25">
      <c r="A1523" s="89"/>
      <c r="B1523" s="90"/>
    </row>
    <row r="1524" spans="1:2" ht="19.899999999999999" customHeight="1" x14ac:dyDescent="0.25">
      <c r="A1524" s="89"/>
      <c r="B1524" s="90"/>
    </row>
    <row r="1525" spans="1:2" ht="19.899999999999999" customHeight="1" x14ac:dyDescent="0.25">
      <c r="A1525" s="89"/>
      <c r="B1525" s="90"/>
    </row>
    <row r="1526" spans="1:2" ht="19.899999999999999" customHeight="1" x14ac:dyDescent="0.25">
      <c r="A1526" s="89"/>
      <c r="B1526" s="90"/>
    </row>
    <row r="1527" spans="1:2" ht="19.899999999999999" customHeight="1" x14ac:dyDescent="0.25">
      <c r="A1527" s="89"/>
      <c r="B1527" s="90"/>
    </row>
    <row r="1528" spans="1:2" ht="19.899999999999999" customHeight="1" x14ac:dyDescent="0.25">
      <c r="A1528" s="89"/>
      <c r="B1528" s="90"/>
    </row>
    <row r="1529" spans="1:2" ht="19.899999999999999" customHeight="1" x14ac:dyDescent="0.25">
      <c r="A1529" s="89"/>
      <c r="B1529" s="90"/>
    </row>
    <row r="1530" spans="1:2" ht="19.899999999999999" customHeight="1" x14ac:dyDescent="0.25">
      <c r="A1530" s="89"/>
      <c r="B1530" s="90"/>
    </row>
    <row r="1531" spans="1:2" ht="19.899999999999999" customHeight="1" x14ac:dyDescent="0.25">
      <c r="A1531" s="89"/>
      <c r="B1531" s="90"/>
    </row>
    <row r="1532" spans="1:2" ht="19.899999999999999" customHeight="1" x14ac:dyDescent="0.25">
      <c r="A1532" s="89"/>
      <c r="B1532" s="90"/>
    </row>
    <row r="1533" spans="1:2" ht="19.899999999999999" customHeight="1" x14ac:dyDescent="0.25">
      <c r="A1533" s="89"/>
      <c r="B1533" s="90"/>
    </row>
    <row r="1534" spans="1:2" ht="19.899999999999999" customHeight="1" x14ac:dyDescent="0.25">
      <c r="A1534" s="89"/>
      <c r="B1534" s="90"/>
    </row>
    <row r="1535" spans="1:2" ht="19.899999999999999" customHeight="1" x14ac:dyDescent="0.25">
      <c r="A1535" s="89"/>
      <c r="B1535" s="90"/>
    </row>
    <row r="1536" spans="1:2" ht="19.899999999999999" customHeight="1" x14ac:dyDescent="0.25">
      <c r="A1536" s="89"/>
      <c r="B1536" s="90"/>
    </row>
    <row r="1537" spans="1:2" ht="19.899999999999999" customHeight="1" x14ac:dyDescent="0.25">
      <c r="A1537" s="89"/>
      <c r="B1537" s="90"/>
    </row>
    <row r="1538" spans="1:2" ht="19.899999999999999" customHeight="1" x14ac:dyDescent="0.25">
      <c r="A1538" s="89"/>
      <c r="B1538" s="90"/>
    </row>
    <row r="1539" spans="1:2" ht="19.899999999999999" customHeight="1" x14ac:dyDescent="0.25">
      <c r="A1539" s="89"/>
      <c r="B1539" s="90"/>
    </row>
    <row r="1540" spans="1:2" ht="19.899999999999999" customHeight="1" x14ac:dyDescent="0.25">
      <c r="A1540" s="89"/>
      <c r="B1540" s="90"/>
    </row>
    <row r="1541" spans="1:2" ht="19.899999999999999" customHeight="1" x14ac:dyDescent="0.25">
      <c r="A1541" s="89"/>
      <c r="B1541" s="90"/>
    </row>
    <row r="1542" spans="1:2" ht="19.899999999999999" customHeight="1" x14ac:dyDescent="0.25">
      <c r="A1542" s="89"/>
      <c r="B1542" s="90"/>
    </row>
    <row r="1543" spans="1:2" ht="19.899999999999999" customHeight="1" x14ac:dyDescent="0.25">
      <c r="A1543" s="89"/>
      <c r="B1543" s="90"/>
    </row>
    <row r="1544" spans="1:2" ht="19.899999999999999" customHeight="1" x14ac:dyDescent="0.25">
      <c r="A1544" s="89"/>
      <c r="B1544" s="90"/>
    </row>
    <row r="1545" spans="1:2" ht="19.899999999999999" customHeight="1" x14ac:dyDescent="0.25">
      <c r="A1545" s="89"/>
      <c r="B1545" s="90"/>
    </row>
    <row r="1546" spans="1:2" ht="19.899999999999999" customHeight="1" x14ac:dyDescent="0.25">
      <c r="A1546" s="89"/>
      <c r="B1546" s="90"/>
    </row>
    <row r="1547" spans="1:2" ht="19.899999999999999" customHeight="1" x14ac:dyDescent="0.25">
      <c r="A1547" s="89"/>
      <c r="B1547" s="90"/>
    </row>
    <row r="1548" spans="1:2" ht="19.899999999999999" customHeight="1" x14ac:dyDescent="0.25">
      <c r="A1548" s="89"/>
      <c r="B1548" s="90"/>
    </row>
    <row r="1549" spans="1:2" ht="19.899999999999999" customHeight="1" x14ac:dyDescent="0.25">
      <c r="A1549" s="89"/>
      <c r="B1549" s="90"/>
    </row>
    <row r="1550" spans="1:2" ht="19.899999999999999" customHeight="1" x14ac:dyDescent="0.25">
      <c r="A1550" s="89"/>
      <c r="B1550" s="90"/>
    </row>
    <row r="1551" spans="1:2" ht="19.899999999999999" customHeight="1" x14ac:dyDescent="0.25">
      <c r="A1551" s="89"/>
      <c r="B1551" s="90"/>
    </row>
    <row r="1552" spans="1:2" ht="19.899999999999999" customHeight="1" x14ac:dyDescent="0.25">
      <c r="A1552" s="89"/>
      <c r="B1552" s="90"/>
    </row>
    <row r="1553" spans="1:2" ht="19.899999999999999" customHeight="1" x14ac:dyDescent="0.25">
      <c r="A1553" s="89"/>
      <c r="B1553" s="90"/>
    </row>
    <row r="1554" spans="1:2" ht="19.899999999999999" customHeight="1" x14ac:dyDescent="0.25">
      <c r="A1554" s="89"/>
      <c r="B1554" s="90"/>
    </row>
    <row r="1555" spans="1:2" ht="19.899999999999999" customHeight="1" x14ac:dyDescent="0.25">
      <c r="A1555" s="89"/>
      <c r="B1555" s="90"/>
    </row>
    <row r="1556" spans="1:2" ht="19.899999999999999" customHeight="1" x14ac:dyDescent="0.25">
      <c r="A1556" s="89"/>
      <c r="B1556" s="90"/>
    </row>
    <row r="1557" spans="1:2" ht="19.899999999999999" customHeight="1" x14ac:dyDescent="0.25">
      <c r="A1557" s="89"/>
      <c r="B1557" s="90"/>
    </row>
    <row r="1558" spans="1:2" ht="19.899999999999999" customHeight="1" x14ac:dyDescent="0.25">
      <c r="A1558" s="89"/>
      <c r="B1558" s="90"/>
    </row>
    <row r="1559" spans="1:2" ht="19.899999999999999" customHeight="1" x14ac:dyDescent="0.25">
      <c r="A1559" s="89"/>
      <c r="B1559" s="90"/>
    </row>
    <row r="1560" spans="1:2" ht="19.899999999999999" customHeight="1" x14ac:dyDescent="0.25">
      <c r="A1560" s="89"/>
      <c r="B1560" s="90"/>
    </row>
    <row r="1561" spans="1:2" ht="19.899999999999999" customHeight="1" x14ac:dyDescent="0.25">
      <c r="A1561" s="89"/>
      <c r="B1561" s="90"/>
    </row>
    <row r="1562" spans="1:2" ht="19.899999999999999" customHeight="1" x14ac:dyDescent="0.25">
      <c r="A1562" s="89"/>
      <c r="B1562" s="90"/>
    </row>
    <row r="1563" spans="1:2" ht="19.899999999999999" customHeight="1" x14ac:dyDescent="0.25">
      <c r="A1563" s="89"/>
      <c r="B1563" s="90"/>
    </row>
    <row r="1564" spans="1:2" ht="19.899999999999999" customHeight="1" x14ac:dyDescent="0.25">
      <c r="A1564" s="89"/>
      <c r="B1564" s="90"/>
    </row>
    <row r="1565" spans="1:2" ht="19.899999999999999" customHeight="1" x14ac:dyDescent="0.25">
      <c r="A1565" s="89"/>
      <c r="B1565" s="90"/>
    </row>
    <row r="1566" spans="1:2" ht="19.899999999999999" customHeight="1" x14ac:dyDescent="0.25">
      <c r="A1566" s="89"/>
      <c r="B1566" s="90"/>
    </row>
    <row r="1567" spans="1:2" ht="19.899999999999999" customHeight="1" x14ac:dyDescent="0.25">
      <c r="A1567" s="89"/>
      <c r="B1567" s="90"/>
    </row>
    <row r="1568" spans="1:2" ht="19.899999999999999" customHeight="1" x14ac:dyDescent="0.25">
      <c r="A1568" s="89"/>
      <c r="B1568" s="90"/>
    </row>
    <row r="1569" spans="1:2" ht="19.899999999999999" customHeight="1" x14ac:dyDescent="0.25">
      <c r="A1569" s="89"/>
      <c r="B1569" s="90"/>
    </row>
    <row r="1570" spans="1:2" ht="19.899999999999999" customHeight="1" x14ac:dyDescent="0.25">
      <c r="A1570" s="89"/>
      <c r="B1570" s="90"/>
    </row>
    <row r="1571" spans="1:2" ht="19.899999999999999" customHeight="1" x14ac:dyDescent="0.25">
      <c r="A1571" s="89"/>
      <c r="B1571" s="90"/>
    </row>
    <row r="1572" spans="1:2" ht="19.899999999999999" customHeight="1" x14ac:dyDescent="0.25">
      <c r="A1572" s="89"/>
      <c r="B1572" s="90"/>
    </row>
    <row r="1573" spans="1:2" ht="19.899999999999999" customHeight="1" x14ac:dyDescent="0.25">
      <c r="A1573" s="89"/>
      <c r="B1573" s="90"/>
    </row>
    <row r="1574" spans="1:2" ht="19.899999999999999" customHeight="1" x14ac:dyDescent="0.25">
      <c r="A1574" s="89"/>
      <c r="B1574" s="90"/>
    </row>
    <row r="1575" spans="1:2" ht="19.899999999999999" customHeight="1" x14ac:dyDescent="0.25">
      <c r="A1575" s="89"/>
      <c r="B1575" s="90"/>
    </row>
    <row r="1576" spans="1:2" ht="19.899999999999999" customHeight="1" x14ac:dyDescent="0.25">
      <c r="A1576" s="89"/>
      <c r="B1576" s="90"/>
    </row>
    <row r="1577" spans="1:2" ht="19.899999999999999" customHeight="1" x14ac:dyDescent="0.25">
      <c r="A1577" s="89"/>
      <c r="B1577" s="90"/>
    </row>
    <row r="1578" spans="1:2" ht="19.899999999999999" customHeight="1" x14ac:dyDescent="0.25">
      <c r="A1578" s="89"/>
      <c r="B1578" s="90"/>
    </row>
    <row r="1579" spans="1:2" ht="19.899999999999999" customHeight="1" x14ac:dyDescent="0.25">
      <c r="A1579" s="89"/>
      <c r="B1579" s="90"/>
    </row>
    <row r="1580" spans="1:2" ht="19.899999999999999" customHeight="1" x14ac:dyDescent="0.25">
      <c r="A1580" s="89"/>
      <c r="B1580" s="90"/>
    </row>
    <row r="1581" spans="1:2" ht="19.899999999999999" customHeight="1" x14ac:dyDescent="0.25">
      <c r="A1581" s="89"/>
      <c r="B1581" s="90"/>
    </row>
    <row r="1582" spans="1:2" ht="19.899999999999999" customHeight="1" x14ac:dyDescent="0.25">
      <c r="A1582" s="89"/>
      <c r="B1582" s="90"/>
    </row>
    <row r="1583" spans="1:2" ht="19.899999999999999" customHeight="1" x14ac:dyDescent="0.25">
      <c r="A1583" s="89"/>
      <c r="B1583" s="90"/>
    </row>
    <row r="1584" spans="1:2" ht="19.899999999999999" customHeight="1" x14ac:dyDescent="0.25">
      <c r="A1584" s="89"/>
      <c r="B1584" s="90"/>
    </row>
    <row r="1585" spans="1:2" ht="19.899999999999999" customHeight="1" x14ac:dyDescent="0.25">
      <c r="A1585" s="89"/>
      <c r="B1585" s="90"/>
    </row>
    <row r="1586" spans="1:2" ht="19.899999999999999" customHeight="1" x14ac:dyDescent="0.25">
      <c r="A1586" s="89"/>
      <c r="B1586" s="90"/>
    </row>
    <row r="1587" spans="1:2" ht="19.899999999999999" customHeight="1" x14ac:dyDescent="0.25">
      <c r="A1587" s="89"/>
      <c r="B1587" s="90"/>
    </row>
    <row r="1588" spans="1:2" ht="19.899999999999999" customHeight="1" x14ac:dyDescent="0.25">
      <c r="A1588" s="89"/>
      <c r="B1588" s="90"/>
    </row>
    <row r="1589" spans="1:2" ht="19.899999999999999" customHeight="1" x14ac:dyDescent="0.25">
      <c r="A1589" s="89"/>
      <c r="B1589" s="90"/>
    </row>
    <row r="1590" spans="1:2" ht="19.899999999999999" customHeight="1" x14ac:dyDescent="0.25">
      <c r="A1590" s="89"/>
      <c r="B1590" s="90"/>
    </row>
    <row r="1591" spans="1:2" ht="19.899999999999999" customHeight="1" x14ac:dyDescent="0.25">
      <c r="A1591" s="89"/>
      <c r="B1591" s="90"/>
    </row>
    <row r="1592" spans="1:2" ht="19.899999999999999" customHeight="1" x14ac:dyDescent="0.25">
      <c r="A1592" s="89"/>
      <c r="B1592" s="90"/>
    </row>
    <row r="1593" spans="1:2" ht="19.899999999999999" customHeight="1" x14ac:dyDescent="0.25">
      <c r="A1593" s="89"/>
      <c r="B1593" s="90"/>
    </row>
    <row r="1594" spans="1:2" ht="19.899999999999999" customHeight="1" x14ac:dyDescent="0.25">
      <c r="A1594" s="89"/>
      <c r="B1594" s="90"/>
    </row>
    <row r="1595" spans="1:2" ht="19.899999999999999" customHeight="1" x14ac:dyDescent="0.25">
      <c r="A1595" s="89"/>
      <c r="B1595" s="90"/>
    </row>
    <row r="1596" spans="1:2" ht="19.899999999999999" customHeight="1" x14ac:dyDescent="0.25">
      <c r="A1596" s="89"/>
      <c r="B1596" s="90"/>
    </row>
    <row r="1597" spans="1:2" ht="19.899999999999999" customHeight="1" x14ac:dyDescent="0.25">
      <c r="A1597" s="89"/>
      <c r="B1597" s="90"/>
    </row>
    <row r="1598" spans="1:2" ht="19.899999999999999" customHeight="1" x14ac:dyDescent="0.25">
      <c r="A1598" s="89"/>
      <c r="B1598" s="90"/>
    </row>
    <row r="1599" spans="1:2" ht="19.899999999999999" customHeight="1" x14ac:dyDescent="0.25">
      <c r="A1599" s="89"/>
      <c r="B1599" s="90"/>
    </row>
    <row r="1600" spans="1:2" ht="19.899999999999999" customHeight="1" x14ac:dyDescent="0.25">
      <c r="A1600" s="89"/>
      <c r="B1600" s="90"/>
    </row>
    <row r="1601" spans="1:2" ht="19.899999999999999" customHeight="1" x14ac:dyDescent="0.25">
      <c r="A1601" s="89"/>
      <c r="B1601" s="90"/>
    </row>
    <row r="1602" spans="1:2" ht="19.899999999999999" customHeight="1" x14ac:dyDescent="0.25">
      <c r="A1602" s="89"/>
      <c r="B1602" s="90"/>
    </row>
    <row r="1603" spans="1:2" ht="19.899999999999999" customHeight="1" x14ac:dyDescent="0.25">
      <c r="A1603" s="89"/>
      <c r="B1603" s="90"/>
    </row>
    <row r="1604" spans="1:2" ht="19.899999999999999" customHeight="1" x14ac:dyDescent="0.25">
      <c r="A1604" s="89"/>
      <c r="B1604" s="90"/>
    </row>
    <row r="1605" spans="1:2" ht="19.899999999999999" customHeight="1" x14ac:dyDescent="0.25">
      <c r="A1605" s="89"/>
      <c r="B1605" s="90"/>
    </row>
    <row r="1606" spans="1:2" ht="19.899999999999999" customHeight="1" x14ac:dyDescent="0.25">
      <c r="A1606" s="89"/>
      <c r="B1606" s="90"/>
    </row>
    <row r="1607" spans="1:2" ht="19.899999999999999" customHeight="1" x14ac:dyDescent="0.25">
      <c r="A1607" s="89"/>
      <c r="B1607" s="90"/>
    </row>
    <row r="1608" spans="1:2" ht="19.899999999999999" customHeight="1" x14ac:dyDescent="0.25">
      <c r="A1608" s="89"/>
      <c r="B1608" s="90"/>
    </row>
    <row r="1609" spans="1:2" ht="19.899999999999999" customHeight="1" x14ac:dyDescent="0.25">
      <c r="A1609" s="89"/>
      <c r="B1609" s="90"/>
    </row>
    <row r="1610" spans="1:2" ht="19.899999999999999" customHeight="1" x14ac:dyDescent="0.25">
      <c r="A1610" s="89"/>
      <c r="B1610" s="90"/>
    </row>
    <row r="1611" spans="1:2" ht="19.899999999999999" customHeight="1" x14ac:dyDescent="0.25">
      <c r="A1611" s="89"/>
      <c r="B1611" s="90"/>
    </row>
    <row r="1612" spans="1:2" ht="19.899999999999999" customHeight="1" x14ac:dyDescent="0.25">
      <c r="A1612" s="89"/>
      <c r="B1612" s="90"/>
    </row>
    <row r="1613" spans="1:2" ht="19.899999999999999" customHeight="1" x14ac:dyDescent="0.25">
      <c r="A1613" s="89"/>
      <c r="B1613" s="90"/>
    </row>
    <row r="1614" spans="1:2" ht="19.899999999999999" customHeight="1" x14ac:dyDescent="0.25">
      <c r="A1614" s="89"/>
      <c r="B1614" s="90"/>
    </row>
    <row r="1615" spans="1:2" ht="19.899999999999999" customHeight="1" x14ac:dyDescent="0.25">
      <c r="A1615" s="89"/>
      <c r="B1615" s="90"/>
    </row>
    <row r="1616" spans="1:2" ht="19.899999999999999" customHeight="1" x14ac:dyDescent="0.25">
      <c r="A1616" s="89"/>
      <c r="B1616" s="90"/>
    </row>
    <row r="1617" spans="1:2" ht="19.899999999999999" customHeight="1" x14ac:dyDescent="0.25">
      <c r="A1617" s="89"/>
      <c r="B1617" s="90"/>
    </row>
    <row r="1618" spans="1:2" ht="19.899999999999999" customHeight="1" x14ac:dyDescent="0.25">
      <c r="A1618" s="89"/>
      <c r="B1618" s="90"/>
    </row>
    <row r="1619" spans="1:2" ht="19.899999999999999" customHeight="1" x14ac:dyDescent="0.25">
      <c r="A1619" s="89"/>
      <c r="B1619" s="90"/>
    </row>
    <row r="1620" spans="1:2" ht="19.899999999999999" customHeight="1" x14ac:dyDescent="0.25">
      <c r="A1620" s="89"/>
      <c r="B1620" s="90"/>
    </row>
    <row r="1621" spans="1:2" ht="19.899999999999999" customHeight="1" x14ac:dyDescent="0.25">
      <c r="A1621" s="89"/>
      <c r="B1621" s="90"/>
    </row>
    <row r="1622" spans="1:2" ht="19.899999999999999" customHeight="1" x14ac:dyDescent="0.25">
      <c r="A1622" s="89"/>
      <c r="B1622" s="90"/>
    </row>
    <row r="1623" spans="1:2" ht="19.899999999999999" customHeight="1" x14ac:dyDescent="0.25">
      <c r="A1623" s="89"/>
      <c r="B1623" s="90"/>
    </row>
    <row r="1624" spans="1:2" ht="19.899999999999999" customHeight="1" x14ac:dyDescent="0.25">
      <c r="A1624" s="89"/>
      <c r="B1624" s="90"/>
    </row>
    <row r="1625" spans="1:2" ht="19.899999999999999" customHeight="1" x14ac:dyDescent="0.25">
      <c r="A1625" s="89"/>
      <c r="B1625" s="90"/>
    </row>
    <row r="1626" spans="1:2" ht="19.899999999999999" customHeight="1" x14ac:dyDescent="0.25">
      <c r="A1626" s="89"/>
      <c r="B1626" s="90"/>
    </row>
    <row r="1627" spans="1:2" ht="19.899999999999999" customHeight="1" x14ac:dyDescent="0.25">
      <c r="A1627" s="89"/>
      <c r="B1627" s="90"/>
    </row>
    <row r="1628" spans="1:2" ht="19.899999999999999" customHeight="1" x14ac:dyDescent="0.25">
      <c r="A1628" s="89"/>
      <c r="B1628" s="90"/>
    </row>
    <row r="1629" spans="1:2" ht="19.899999999999999" customHeight="1" x14ac:dyDescent="0.25">
      <c r="A1629" s="89"/>
      <c r="B1629" s="90"/>
    </row>
    <row r="1630" spans="1:2" ht="19.899999999999999" customHeight="1" x14ac:dyDescent="0.25">
      <c r="A1630" s="89"/>
      <c r="B1630" s="90"/>
    </row>
    <row r="1631" spans="1:2" ht="19.899999999999999" customHeight="1" x14ac:dyDescent="0.25">
      <c r="A1631" s="89"/>
      <c r="B1631" s="90"/>
    </row>
    <row r="1632" spans="1:2" ht="19.899999999999999" customHeight="1" x14ac:dyDescent="0.25">
      <c r="A1632" s="89"/>
      <c r="B1632" s="90"/>
    </row>
    <row r="1633" spans="1:2" ht="19.899999999999999" customHeight="1" x14ac:dyDescent="0.25">
      <c r="A1633" s="89"/>
      <c r="B1633" s="90"/>
    </row>
    <row r="1634" spans="1:2" ht="19.899999999999999" customHeight="1" x14ac:dyDescent="0.25">
      <c r="A1634" s="89"/>
      <c r="B1634" s="90"/>
    </row>
    <row r="1635" spans="1:2" ht="19.899999999999999" customHeight="1" x14ac:dyDescent="0.25">
      <c r="A1635" s="89"/>
      <c r="B1635" s="90"/>
    </row>
    <row r="1636" spans="1:2" ht="19.899999999999999" customHeight="1" x14ac:dyDescent="0.25">
      <c r="A1636" s="89"/>
      <c r="B1636" s="90"/>
    </row>
    <row r="1637" spans="1:2" ht="19.899999999999999" customHeight="1" x14ac:dyDescent="0.25">
      <c r="A1637" s="89"/>
      <c r="B1637" s="90"/>
    </row>
    <row r="1638" spans="1:2" ht="19.899999999999999" customHeight="1" x14ac:dyDescent="0.25">
      <c r="A1638" s="89"/>
      <c r="B1638" s="90"/>
    </row>
    <row r="1639" spans="1:2" ht="19.899999999999999" customHeight="1" x14ac:dyDescent="0.25">
      <c r="A1639" s="89"/>
      <c r="B1639" s="90"/>
    </row>
    <row r="1640" spans="1:2" ht="19.899999999999999" customHeight="1" x14ac:dyDescent="0.25">
      <c r="A1640" s="89"/>
      <c r="B1640" s="90"/>
    </row>
    <row r="1641" spans="1:2" ht="19.899999999999999" customHeight="1" x14ac:dyDescent="0.25">
      <c r="A1641" s="89"/>
      <c r="B1641" s="90"/>
    </row>
    <row r="1642" spans="1:2" ht="19.899999999999999" customHeight="1" x14ac:dyDescent="0.25">
      <c r="A1642" s="89"/>
      <c r="B1642" s="90"/>
    </row>
    <row r="1643" spans="1:2" ht="19.899999999999999" customHeight="1" x14ac:dyDescent="0.25">
      <c r="A1643" s="89"/>
      <c r="B1643" s="90"/>
    </row>
    <row r="1644" spans="1:2" ht="19.899999999999999" customHeight="1" x14ac:dyDescent="0.25">
      <c r="A1644" s="89"/>
      <c r="B1644" s="90"/>
    </row>
    <row r="1645" spans="1:2" ht="19.899999999999999" customHeight="1" x14ac:dyDescent="0.25">
      <c r="A1645" s="89"/>
      <c r="B1645" s="90"/>
    </row>
    <row r="1646" spans="1:2" ht="19.899999999999999" customHeight="1" x14ac:dyDescent="0.25">
      <c r="A1646" s="89"/>
      <c r="B1646" s="90"/>
    </row>
    <row r="1647" spans="1:2" ht="19.899999999999999" customHeight="1" x14ac:dyDescent="0.25">
      <c r="A1647" s="89"/>
      <c r="B1647" s="90"/>
    </row>
    <row r="1648" spans="1:2" ht="19.899999999999999" customHeight="1" x14ac:dyDescent="0.25">
      <c r="A1648" s="89"/>
      <c r="B1648" s="90"/>
    </row>
    <row r="1649" spans="1:2" ht="19.899999999999999" customHeight="1" x14ac:dyDescent="0.25">
      <c r="A1649" s="89"/>
      <c r="B1649" s="90"/>
    </row>
    <row r="1650" spans="1:2" ht="19.899999999999999" customHeight="1" x14ac:dyDescent="0.25">
      <c r="A1650" s="89"/>
      <c r="B1650" s="90"/>
    </row>
    <row r="1651" spans="1:2" ht="19.899999999999999" customHeight="1" x14ac:dyDescent="0.25">
      <c r="A1651" s="89"/>
      <c r="B1651" s="90"/>
    </row>
    <row r="1652" spans="1:2" ht="19.899999999999999" customHeight="1" x14ac:dyDescent="0.25">
      <c r="A1652" s="89"/>
      <c r="B1652" s="90"/>
    </row>
    <row r="1653" spans="1:2" ht="19.899999999999999" customHeight="1" x14ac:dyDescent="0.25">
      <c r="A1653" s="89"/>
      <c r="B1653" s="90"/>
    </row>
    <row r="1654" spans="1:2" ht="19.899999999999999" customHeight="1" x14ac:dyDescent="0.25">
      <c r="A1654" s="89"/>
      <c r="B1654" s="90"/>
    </row>
    <row r="1655" spans="1:2" ht="19.899999999999999" customHeight="1" x14ac:dyDescent="0.25">
      <c r="A1655" s="89"/>
      <c r="B1655" s="90"/>
    </row>
    <row r="1656" spans="1:2" ht="19.899999999999999" customHeight="1" x14ac:dyDescent="0.25">
      <c r="A1656" s="89"/>
      <c r="B1656" s="90"/>
    </row>
    <row r="1657" spans="1:2" ht="19.899999999999999" customHeight="1" x14ac:dyDescent="0.25">
      <c r="A1657" s="89"/>
      <c r="B1657" s="90"/>
    </row>
    <row r="1658" spans="1:2" ht="19.899999999999999" customHeight="1" x14ac:dyDescent="0.25">
      <c r="A1658" s="89"/>
      <c r="B1658" s="90"/>
    </row>
    <row r="1659" spans="1:2" ht="19.899999999999999" customHeight="1" x14ac:dyDescent="0.25">
      <c r="A1659" s="89"/>
      <c r="B1659" s="90"/>
    </row>
    <row r="1660" spans="1:2" ht="19.899999999999999" customHeight="1" x14ac:dyDescent="0.25">
      <c r="A1660" s="89"/>
      <c r="B1660" s="90"/>
    </row>
    <row r="1661" spans="1:2" ht="19.899999999999999" customHeight="1" x14ac:dyDescent="0.25">
      <c r="A1661" s="89"/>
      <c r="B1661" s="90"/>
    </row>
    <row r="1662" spans="1:2" ht="19.899999999999999" customHeight="1" x14ac:dyDescent="0.25">
      <c r="A1662" s="89"/>
      <c r="B1662" s="90"/>
    </row>
    <row r="1663" spans="1:2" ht="19.899999999999999" customHeight="1" x14ac:dyDescent="0.25">
      <c r="A1663" s="89"/>
      <c r="B1663" s="90"/>
    </row>
    <row r="1664" spans="1:2" ht="19.899999999999999" customHeight="1" x14ac:dyDescent="0.25">
      <c r="A1664" s="89"/>
      <c r="B1664" s="90"/>
    </row>
    <row r="1665" spans="1:2" ht="19.899999999999999" customHeight="1" x14ac:dyDescent="0.25">
      <c r="A1665" s="89"/>
      <c r="B1665" s="90"/>
    </row>
    <row r="1666" spans="1:2" ht="19.899999999999999" customHeight="1" x14ac:dyDescent="0.25">
      <c r="A1666" s="89"/>
      <c r="B1666" s="90"/>
    </row>
    <row r="1667" spans="1:2" ht="19.899999999999999" customHeight="1" x14ac:dyDescent="0.25">
      <c r="A1667" s="89"/>
      <c r="B1667" s="90"/>
    </row>
    <row r="1668" spans="1:2" ht="19.899999999999999" customHeight="1" x14ac:dyDescent="0.25">
      <c r="A1668" s="89"/>
      <c r="B1668" s="90"/>
    </row>
    <row r="1669" spans="1:2" ht="19.899999999999999" customHeight="1" x14ac:dyDescent="0.25">
      <c r="A1669" s="89"/>
      <c r="B1669" s="90"/>
    </row>
    <row r="1670" spans="1:2" ht="19.899999999999999" customHeight="1" x14ac:dyDescent="0.25">
      <c r="A1670" s="89"/>
      <c r="B1670" s="90"/>
    </row>
    <row r="1671" spans="1:2" ht="19.899999999999999" customHeight="1" x14ac:dyDescent="0.25">
      <c r="A1671" s="89"/>
      <c r="B1671" s="90"/>
    </row>
    <row r="1672" spans="1:2" ht="19.899999999999999" customHeight="1" x14ac:dyDescent="0.25">
      <c r="A1672" s="89"/>
      <c r="B1672" s="90"/>
    </row>
    <row r="1673" spans="1:2" ht="19.899999999999999" customHeight="1" x14ac:dyDescent="0.25">
      <c r="A1673" s="89"/>
      <c r="B1673" s="90"/>
    </row>
    <row r="1674" spans="1:2" ht="19.899999999999999" customHeight="1" x14ac:dyDescent="0.25">
      <c r="A1674" s="89"/>
      <c r="B1674" s="90"/>
    </row>
    <row r="1675" spans="1:2" ht="19.899999999999999" customHeight="1" x14ac:dyDescent="0.25">
      <c r="A1675" s="89"/>
      <c r="B1675" s="90"/>
    </row>
    <row r="1676" spans="1:2" ht="19.899999999999999" customHeight="1" x14ac:dyDescent="0.25">
      <c r="A1676" s="89"/>
      <c r="B1676" s="90"/>
    </row>
    <row r="1677" spans="1:2" ht="19.899999999999999" customHeight="1" x14ac:dyDescent="0.25">
      <c r="A1677" s="89"/>
      <c r="B1677" s="90"/>
    </row>
    <row r="1678" spans="1:2" ht="19.899999999999999" customHeight="1" x14ac:dyDescent="0.25">
      <c r="A1678" s="89"/>
      <c r="B1678" s="90"/>
    </row>
    <row r="1679" spans="1:2" ht="19.899999999999999" customHeight="1" x14ac:dyDescent="0.25">
      <c r="A1679" s="89"/>
      <c r="B1679" s="90"/>
    </row>
    <row r="1680" spans="1:2" ht="19.899999999999999" customHeight="1" x14ac:dyDescent="0.25">
      <c r="A1680" s="89"/>
      <c r="B1680" s="90"/>
    </row>
    <row r="1681" spans="1:2" ht="19.899999999999999" customHeight="1" x14ac:dyDescent="0.25">
      <c r="A1681" s="89"/>
      <c r="B1681" s="90"/>
    </row>
    <row r="1682" spans="1:2" ht="19.899999999999999" customHeight="1" x14ac:dyDescent="0.25">
      <c r="A1682" s="89"/>
      <c r="B1682" s="90"/>
    </row>
    <row r="1683" spans="1:2" ht="19.899999999999999" customHeight="1" x14ac:dyDescent="0.25">
      <c r="A1683" s="89"/>
      <c r="B1683" s="90"/>
    </row>
    <row r="1684" spans="1:2" ht="19.899999999999999" customHeight="1" x14ac:dyDescent="0.25">
      <c r="A1684" s="89"/>
      <c r="B1684" s="90"/>
    </row>
    <row r="1685" spans="1:2" ht="19.899999999999999" customHeight="1" x14ac:dyDescent="0.25">
      <c r="A1685" s="89"/>
      <c r="B1685" s="90"/>
    </row>
    <row r="1686" spans="1:2" ht="19.899999999999999" customHeight="1" x14ac:dyDescent="0.25">
      <c r="A1686" s="89"/>
      <c r="B1686" s="90"/>
    </row>
    <row r="1687" spans="1:2" ht="19.899999999999999" customHeight="1" x14ac:dyDescent="0.25">
      <c r="A1687" s="89"/>
      <c r="B1687" s="90"/>
    </row>
    <row r="1688" spans="1:2" ht="19.899999999999999" customHeight="1" x14ac:dyDescent="0.25">
      <c r="A1688" s="89"/>
      <c r="B1688" s="90"/>
    </row>
    <row r="1689" spans="1:2" ht="19.899999999999999" customHeight="1" x14ac:dyDescent="0.25">
      <c r="A1689" s="89"/>
      <c r="B1689" s="90"/>
    </row>
    <row r="1690" spans="1:2" ht="19.899999999999999" customHeight="1" x14ac:dyDescent="0.25">
      <c r="A1690" s="89"/>
      <c r="B1690" s="90"/>
    </row>
    <row r="1691" spans="1:2" ht="19.899999999999999" customHeight="1" x14ac:dyDescent="0.25">
      <c r="A1691" s="89"/>
      <c r="B1691" s="90"/>
    </row>
    <row r="1692" spans="1:2" ht="19.899999999999999" customHeight="1" x14ac:dyDescent="0.25">
      <c r="A1692" s="89"/>
      <c r="B1692" s="90"/>
    </row>
    <row r="1693" spans="1:2" ht="19.899999999999999" customHeight="1" x14ac:dyDescent="0.25">
      <c r="A1693" s="89"/>
      <c r="B1693" s="90"/>
    </row>
    <row r="1694" spans="1:2" ht="19.899999999999999" customHeight="1" x14ac:dyDescent="0.25">
      <c r="A1694" s="89"/>
      <c r="B1694" s="90"/>
    </row>
    <row r="1695" spans="1:2" ht="19.899999999999999" customHeight="1" x14ac:dyDescent="0.25">
      <c r="A1695" s="89"/>
      <c r="B1695" s="90"/>
    </row>
    <row r="1696" spans="1:2" ht="19.899999999999999" customHeight="1" x14ac:dyDescent="0.25">
      <c r="A1696" s="89"/>
      <c r="B1696" s="90"/>
    </row>
    <row r="1697" spans="1:2" ht="19.899999999999999" customHeight="1" x14ac:dyDescent="0.25">
      <c r="A1697" s="89"/>
      <c r="B1697" s="90"/>
    </row>
    <row r="1698" spans="1:2" ht="19.899999999999999" customHeight="1" x14ac:dyDescent="0.25">
      <c r="A1698" s="89"/>
      <c r="B1698" s="90"/>
    </row>
    <row r="1699" spans="1:2" ht="19.899999999999999" customHeight="1" x14ac:dyDescent="0.25">
      <c r="A1699" s="89"/>
      <c r="B1699" s="90"/>
    </row>
    <row r="1700" spans="1:2" ht="19.899999999999999" customHeight="1" x14ac:dyDescent="0.25">
      <c r="A1700" s="89"/>
      <c r="B1700" s="90"/>
    </row>
    <row r="1701" spans="1:2" ht="19.899999999999999" customHeight="1" x14ac:dyDescent="0.25">
      <c r="A1701" s="89"/>
      <c r="B1701" s="90"/>
    </row>
    <row r="1702" spans="1:2" ht="19.899999999999999" customHeight="1" x14ac:dyDescent="0.25">
      <c r="A1702" s="89"/>
      <c r="B1702" s="90"/>
    </row>
    <row r="1703" spans="1:2" ht="19.899999999999999" customHeight="1" x14ac:dyDescent="0.25">
      <c r="A1703" s="89"/>
      <c r="B1703" s="90"/>
    </row>
    <row r="1704" spans="1:2" ht="19.899999999999999" customHeight="1" x14ac:dyDescent="0.25">
      <c r="A1704" s="89"/>
      <c r="B1704" s="90"/>
    </row>
    <row r="1705" spans="1:2" ht="19.899999999999999" customHeight="1" x14ac:dyDescent="0.25">
      <c r="A1705" s="89"/>
      <c r="B1705" s="90"/>
    </row>
    <row r="1706" spans="1:2" ht="19.899999999999999" customHeight="1" x14ac:dyDescent="0.25">
      <c r="A1706" s="89"/>
      <c r="B1706" s="90"/>
    </row>
    <row r="1707" spans="1:2" ht="19.899999999999999" customHeight="1" x14ac:dyDescent="0.25">
      <c r="A1707" s="89"/>
      <c r="B1707" s="90"/>
    </row>
    <row r="1708" spans="1:2" ht="19.899999999999999" customHeight="1" x14ac:dyDescent="0.25">
      <c r="A1708" s="89"/>
      <c r="B1708" s="90"/>
    </row>
    <row r="1709" spans="1:2" ht="19.899999999999999" customHeight="1" x14ac:dyDescent="0.25">
      <c r="A1709" s="89"/>
      <c r="B1709" s="90"/>
    </row>
    <row r="1710" spans="1:2" ht="19.899999999999999" customHeight="1" x14ac:dyDescent="0.25">
      <c r="A1710" s="89"/>
      <c r="B1710" s="90"/>
    </row>
    <row r="1711" spans="1:2" ht="19.899999999999999" customHeight="1" x14ac:dyDescent="0.25">
      <c r="A1711" s="89"/>
      <c r="B1711" s="90"/>
    </row>
    <row r="1712" spans="1:2" ht="19.899999999999999" customHeight="1" x14ac:dyDescent="0.25">
      <c r="A1712" s="89"/>
      <c r="B1712" s="90"/>
    </row>
    <row r="1713" spans="1:2" ht="19.899999999999999" customHeight="1" x14ac:dyDescent="0.25">
      <c r="A1713" s="89"/>
      <c r="B1713" s="90"/>
    </row>
    <row r="1714" spans="1:2" ht="19.899999999999999" customHeight="1" x14ac:dyDescent="0.25">
      <c r="A1714" s="89"/>
      <c r="B1714" s="90"/>
    </row>
    <row r="1715" spans="1:2" ht="19.899999999999999" customHeight="1" x14ac:dyDescent="0.25">
      <c r="A1715" s="89"/>
      <c r="B1715" s="90"/>
    </row>
    <row r="1716" spans="1:2" ht="19.899999999999999" customHeight="1" x14ac:dyDescent="0.25">
      <c r="A1716" s="89"/>
      <c r="B1716" s="90"/>
    </row>
    <row r="1717" spans="1:2" ht="19.899999999999999" customHeight="1" x14ac:dyDescent="0.25">
      <c r="A1717" s="89"/>
      <c r="B1717" s="90"/>
    </row>
    <row r="1718" spans="1:2" ht="19.899999999999999" customHeight="1" x14ac:dyDescent="0.25">
      <c r="A1718" s="89"/>
      <c r="B1718" s="90"/>
    </row>
    <row r="1719" spans="1:2" ht="19.899999999999999" customHeight="1" x14ac:dyDescent="0.25">
      <c r="A1719" s="89"/>
      <c r="B1719" s="90"/>
    </row>
    <row r="1720" spans="1:2" ht="19.899999999999999" customHeight="1" x14ac:dyDescent="0.25">
      <c r="A1720" s="89"/>
      <c r="B1720" s="90"/>
    </row>
    <row r="1721" spans="1:2" ht="19.899999999999999" customHeight="1" x14ac:dyDescent="0.25">
      <c r="A1721" s="89"/>
      <c r="B1721" s="90"/>
    </row>
    <row r="1722" spans="1:2" ht="19.899999999999999" customHeight="1" x14ac:dyDescent="0.25">
      <c r="A1722" s="89"/>
      <c r="B1722" s="90"/>
    </row>
    <row r="1723" spans="1:2" ht="19.899999999999999" customHeight="1" x14ac:dyDescent="0.25">
      <c r="A1723" s="89"/>
      <c r="B1723" s="90"/>
    </row>
    <row r="1724" spans="1:2" ht="19.899999999999999" customHeight="1" x14ac:dyDescent="0.25">
      <c r="A1724" s="89"/>
      <c r="B1724" s="90"/>
    </row>
    <row r="1725" spans="1:2" ht="19.899999999999999" customHeight="1" x14ac:dyDescent="0.25">
      <c r="A1725" s="89"/>
      <c r="B1725" s="90"/>
    </row>
    <row r="1726" spans="1:2" ht="19.899999999999999" customHeight="1" x14ac:dyDescent="0.25">
      <c r="A1726" s="89"/>
      <c r="B1726" s="90"/>
    </row>
    <row r="1727" spans="1:2" ht="19.899999999999999" customHeight="1" x14ac:dyDescent="0.25">
      <c r="A1727" s="89"/>
      <c r="B1727" s="90"/>
    </row>
    <row r="1728" spans="1:2" ht="19.899999999999999" customHeight="1" x14ac:dyDescent="0.25">
      <c r="A1728" s="89"/>
      <c r="B1728" s="90"/>
    </row>
    <row r="1729" spans="1:2" ht="19.899999999999999" customHeight="1" x14ac:dyDescent="0.25">
      <c r="A1729" s="89"/>
      <c r="B1729" s="90"/>
    </row>
    <row r="1730" spans="1:2" ht="19.899999999999999" customHeight="1" x14ac:dyDescent="0.25">
      <c r="A1730" s="89"/>
      <c r="B1730" s="90"/>
    </row>
    <row r="1731" spans="1:2" ht="19.899999999999999" customHeight="1" x14ac:dyDescent="0.25">
      <c r="A1731" s="89"/>
      <c r="B1731" s="90"/>
    </row>
    <row r="1732" spans="1:2" ht="19.899999999999999" customHeight="1" x14ac:dyDescent="0.25">
      <c r="A1732" s="89"/>
      <c r="B1732" s="90"/>
    </row>
    <row r="1733" spans="1:2" ht="19.899999999999999" customHeight="1" x14ac:dyDescent="0.25">
      <c r="A1733" s="89"/>
      <c r="B1733" s="90"/>
    </row>
    <row r="1734" spans="1:2" ht="19.899999999999999" customHeight="1" x14ac:dyDescent="0.25">
      <c r="A1734" s="89"/>
      <c r="B1734" s="90"/>
    </row>
    <row r="1735" spans="1:2" ht="19.899999999999999" customHeight="1" x14ac:dyDescent="0.25">
      <c r="A1735" s="89"/>
      <c r="B1735" s="90"/>
    </row>
    <row r="1736" spans="1:2" ht="19.899999999999999" customHeight="1" x14ac:dyDescent="0.25">
      <c r="A1736" s="89"/>
      <c r="B1736" s="90"/>
    </row>
    <row r="1737" spans="1:2" ht="19.899999999999999" customHeight="1" x14ac:dyDescent="0.25">
      <c r="A1737" s="89"/>
      <c r="B1737" s="90"/>
    </row>
    <row r="1738" spans="1:2" ht="19.899999999999999" customHeight="1" x14ac:dyDescent="0.25">
      <c r="A1738" s="89"/>
      <c r="B1738" s="90"/>
    </row>
    <row r="1739" spans="1:2" ht="19.899999999999999" customHeight="1" x14ac:dyDescent="0.25">
      <c r="A1739" s="89"/>
      <c r="B1739" s="90"/>
    </row>
    <row r="1740" spans="1:2" ht="19.899999999999999" customHeight="1" x14ac:dyDescent="0.25">
      <c r="A1740" s="89"/>
      <c r="B1740" s="90"/>
    </row>
    <row r="1741" spans="1:2" ht="19.899999999999999" customHeight="1" x14ac:dyDescent="0.25">
      <c r="A1741" s="89"/>
      <c r="B1741" s="90"/>
    </row>
    <row r="1742" spans="1:2" ht="19.899999999999999" customHeight="1" x14ac:dyDescent="0.25">
      <c r="A1742" s="89"/>
      <c r="B1742" s="90"/>
    </row>
    <row r="1743" spans="1:2" ht="19.899999999999999" customHeight="1" x14ac:dyDescent="0.25">
      <c r="A1743" s="89"/>
      <c r="B1743" s="90"/>
    </row>
    <row r="1744" spans="1:2" ht="19.899999999999999" customHeight="1" x14ac:dyDescent="0.25">
      <c r="A1744" s="89"/>
      <c r="B1744" s="90"/>
    </row>
    <row r="1745" spans="1:2" ht="19.899999999999999" customHeight="1" x14ac:dyDescent="0.25">
      <c r="A1745" s="89"/>
      <c r="B1745" s="90"/>
    </row>
    <row r="1746" spans="1:2" ht="19.899999999999999" customHeight="1" x14ac:dyDescent="0.25">
      <c r="A1746" s="89"/>
      <c r="B1746" s="90"/>
    </row>
    <row r="1747" spans="1:2" ht="19.899999999999999" customHeight="1" x14ac:dyDescent="0.25">
      <c r="A1747" s="89"/>
      <c r="B1747" s="90"/>
    </row>
    <row r="1748" spans="1:2" ht="19.899999999999999" customHeight="1" x14ac:dyDescent="0.25">
      <c r="A1748" s="89"/>
      <c r="B1748" s="90"/>
    </row>
    <row r="1749" spans="1:2" ht="19.899999999999999" customHeight="1" x14ac:dyDescent="0.25">
      <c r="A1749" s="89"/>
      <c r="B1749" s="90"/>
    </row>
    <row r="1750" spans="1:2" ht="19.899999999999999" customHeight="1" x14ac:dyDescent="0.25">
      <c r="A1750" s="89"/>
      <c r="B1750" s="90"/>
    </row>
    <row r="1751" spans="1:2" ht="19.899999999999999" customHeight="1" x14ac:dyDescent="0.25">
      <c r="A1751" s="89"/>
      <c r="B1751" s="90"/>
    </row>
    <row r="1752" spans="1:2" ht="19.899999999999999" customHeight="1" x14ac:dyDescent="0.25">
      <c r="A1752" s="89"/>
      <c r="B1752" s="90"/>
    </row>
    <row r="1753" spans="1:2" ht="19.899999999999999" customHeight="1" x14ac:dyDescent="0.25">
      <c r="A1753" s="89"/>
      <c r="B1753" s="90"/>
    </row>
    <row r="1754" spans="1:2" ht="19.899999999999999" customHeight="1" x14ac:dyDescent="0.25">
      <c r="A1754" s="89"/>
      <c r="B1754" s="90"/>
    </row>
    <row r="1755" spans="1:2" ht="19.899999999999999" customHeight="1" x14ac:dyDescent="0.25">
      <c r="A1755" s="89"/>
      <c r="B1755" s="90"/>
    </row>
    <row r="1756" spans="1:2" ht="19.899999999999999" customHeight="1" x14ac:dyDescent="0.25">
      <c r="A1756" s="89"/>
      <c r="B1756" s="90"/>
    </row>
    <row r="1757" spans="1:2" ht="19.899999999999999" customHeight="1" x14ac:dyDescent="0.25">
      <c r="A1757" s="89"/>
      <c r="B1757" s="90"/>
    </row>
    <row r="1758" spans="1:2" ht="19.899999999999999" customHeight="1" x14ac:dyDescent="0.25">
      <c r="A1758" s="89"/>
      <c r="B1758" s="90"/>
    </row>
    <row r="1759" spans="1:2" ht="19.899999999999999" customHeight="1" x14ac:dyDescent="0.25">
      <c r="A1759" s="89"/>
      <c r="B1759" s="90"/>
    </row>
    <row r="1760" spans="1:2" ht="19.899999999999999" customHeight="1" x14ac:dyDescent="0.25">
      <c r="A1760" s="89"/>
      <c r="B1760" s="90"/>
    </row>
    <row r="1761" spans="1:2" ht="19.899999999999999" customHeight="1" x14ac:dyDescent="0.25">
      <c r="A1761" s="89"/>
      <c r="B1761" s="90"/>
    </row>
    <row r="1762" spans="1:2" ht="19.899999999999999" customHeight="1" x14ac:dyDescent="0.25">
      <c r="A1762" s="89"/>
      <c r="B1762" s="90"/>
    </row>
    <row r="1763" spans="1:2" ht="19.899999999999999" customHeight="1" x14ac:dyDescent="0.25">
      <c r="A1763" s="89"/>
      <c r="B1763" s="90"/>
    </row>
    <row r="1764" spans="1:2" ht="19.899999999999999" customHeight="1" x14ac:dyDescent="0.25">
      <c r="A1764" s="89"/>
      <c r="B1764" s="90"/>
    </row>
    <row r="1765" spans="1:2" ht="19.899999999999999" customHeight="1" x14ac:dyDescent="0.25">
      <c r="A1765" s="89"/>
      <c r="B1765" s="90"/>
    </row>
    <row r="1766" spans="1:2" ht="19.899999999999999" customHeight="1" x14ac:dyDescent="0.25">
      <c r="A1766" s="89"/>
      <c r="B1766" s="90"/>
    </row>
    <row r="1767" spans="1:2" ht="19.899999999999999" customHeight="1" x14ac:dyDescent="0.25">
      <c r="A1767" s="89"/>
      <c r="B1767" s="90"/>
    </row>
    <row r="1768" spans="1:2" ht="19.899999999999999" customHeight="1" x14ac:dyDescent="0.25">
      <c r="A1768" s="89"/>
      <c r="B1768" s="90"/>
    </row>
    <row r="1769" spans="1:2" ht="19.899999999999999" customHeight="1" x14ac:dyDescent="0.25">
      <c r="A1769" s="89"/>
      <c r="B1769" s="90"/>
    </row>
    <row r="1770" spans="1:2" ht="19.899999999999999" customHeight="1" x14ac:dyDescent="0.25">
      <c r="A1770" s="89"/>
      <c r="B1770" s="90"/>
    </row>
    <row r="1771" spans="1:2" ht="19.899999999999999" customHeight="1" x14ac:dyDescent="0.25">
      <c r="A1771" s="89"/>
      <c r="B1771" s="90"/>
    </row>
    <row r="1772" spans="1:2" ht="19.899999999999999" customHeight="1" x14ac:dyDescent="0.25">
      <c r="A1772" s="89"/>
      <c r="B1772" s="90"/>
    </row>
    <row r="1773" spans="1:2" ht="19.899999999999999" customHeight="1" x14ac:dyDescent="0.25">
      <c r="A1773" s="89"/>
      <c r="B1773" s="90"/>
    </row>
    <row r="1774" spans="1:2" ht="19.899999999999999" customHeight="1" x14ac:dyDescent="0.25">
      <c r="A1774" s="89"/>
      <c r="B1774" s="90"/>
    </row>
    <row r="1775" spans="1:2" ht="19.899999999999999" customHeight="1" x14ac:dyDescent="0.25">
      <c r="A1775" s="89"/>
      <c r="B1775" s="90"/>
    </row>
    <row r="1776" spans="1:2" ht="19.899999999999999" customHeight="1" x14ac:dyDescent="0.25">
      <c r="A1776" s="89"/>
      <c r="B1776" s="90"/>
    </row>
    <row r="1777" spans="1:2" ht="19.899999999999999" customHeight="1" x14ac:dyDescent="0.25">
      <c r="A1777" s="89"/>
      <c r="B1777" s="90"/>
    </row>
    <row r="1778" spans="1:2" ht="19.899999999999999" customHeight="1" x14ac:dyDescent="0.25">
      <c r="A1778" s="89"/>
      <c r="B1778" s="90"/>
    </row>
    <row r="1779" spans="1:2" ht="19.899999999999999" customHeight="1" x14ac:dyDescent="0.25">
      <c r="A1779" s="89"/>
      <c r="B1779" s="90"/>
    </row>
    <row r="1780" spans="1:2" ht="19.899999999999999" customHeight="1" x14ac:dyDescent="0.25">
      <c r="A1780" s="89"/>
      <c r="B1780" s="90"/>
    </row>
    <row r="1781" spans="1:2" ht="19.899999999999999" customHeight="1" x14ac:dyDescent="0.25">
      <c r="A1781" s="89"/>
      <c r="B1781" s="90"/>
    </row>
    <row r="1782" spans="1:2" ht="19.899999999999999" customHeight="1" x14ac:dyDescent="0.25">
      <c r="A1782" s="89"/>
      <c r="B1782" s="90"/>
    </row>
    <row r="1783" spans="1:2" ht="19.899999999999999" customHeight="1" x14ac:dyDescent="0.25">
      <c r="A1783" s="89"/>
      <c r="B1783" s="90"/>
    </row>
    <row r="1784" spans="1:2" ht="19.899999999999999" customHeight="1" x14ac:dyDescent="0.25">
      <c r="A1784" s="89"/>
      <c r="B1784" s="90"/>
    </row>
    <row r="1785" spans="1:2" ht="19.899999999999999" customHeight="1" x14ac:dyDescent="0.25">
      <c r="A1785" s="89"/>
      <c r="B1785" s="90"/>
    </row>
    <row r="1786" spans="1:2" ht="19.899999999999999" customHeight="1" x14ac:dyDescent="0.25">
      <c r="A1786" s="89"/>
      <c r="B1786" s="90"/>
    </row>
    <row r="1787" spans="1:2" ht="19.899999999999999" customHeight="1" x14ac:dyDescent="0.25">
      <c r="A1787" s="89"/>
      <c r="B1787" s="90"/>
    </row>
    <row r="1788" spans="1:2" ht="19.899999999999999" customHeight="1" x14ac:dyDescent="0.25">
      <c r="A1788" s="89"/>
      <c r="B1788" s="90"/>
    </row>
    <row r="1789" spans="1:2" ht="19.899999999999999" customHeight="1" x14ac:dyDescent="0.25">
      <c r="A1789" s="89"/>
      <c r="B1789" s="90"/>
    </row>
    <row r="1790" spans="1:2" ht="19.899999999999999" customHeight="1" x14ac:dyDescent="0.25">
      <c r="A1790" s="89"/>
      <c r="B1790" s="90"/>
    </row>
    <row r="1791" spans="1:2" ht="19.899999999999999" customHeight="1" x14ac:dyDescent="0.25">
      <c r="A1791" s="89"/>
      <c r="B1791" s="90"/>
    </row>
    <row r="1792" spans="1:2" ht="19.899999999999999" customHeight="1" x14ac:dyDescent="0.25">
      <c r="A1792" s="89"/>
      <c r="B1792" s="90"/>
    </row>
    <row r="1793" spans="1:2" ht="19.899999999999999" customHeight="1" x14ac:dyDescent="0.25">
      <c r="A1793" s="89"/>
      <c r="B1793" s="90"/>
    </row>
    <row r="1794" spans="1:2" ht="19.899999999999999" customHeight="1" x14ac:dyDescent="0.25">
      <c r="A1794" s="89"/>
      <c r="B1794" s="90"/>
    </row>
    <row r="1795" spans="1:2" ht="19.899999999999999" customHeight="1" x14ac:dyDescent="0.25">
      <c r="A1795" s="89"/>
      <c r="B1795" s="90"/>
    </row>
    <row r="1796" spans="1:2" ht="19.899999999999999" customHeight="1" x14ac:dyDescent="0.25">
      <c r="A1796" s="89"/>
      <c r="B1796" s="90"/>
    </row>
    <row r="1797" spans="1:2" ht="19.899999999999999" customHeight="1" x14ac:dyDescent="0.25">
      <c r="A1797" s="89"/>
      <c r="B1797" s="90"/>
    </row>
    <row r="1798" spans="1:2" ht="19.899999999999999" customHeight="1" x14ac:dyDescent="0.25">
      <c r="A1798" s="89"/>
      <c r="B1798" s="90"/>
    </row>
    <row r="1799" spans="1:2" ht="19.899999999999999" customHeight="1" x14ac:dyDescent="0.25">
      <c r="A1799" s="89"/>
      <c r="B1799" s="90"/>
    </row>
    <row r="1800" spans="1:2" ht="19.899999999999999" customHeight="1" x14ac:dyDescent="0.25">
      <c r="A1800" s="89"/>
      <c r="B1800" s="90"/>
    </row>
    <row r="1801" spans="1:2" ht="19.899999999999999" customHeight="1" x14ac:dyDescent="0.25">
      <c r="A1801" s="89"/>
      <c r="B1801" s="90"/>
    </row>
    <row r="1802" spans="1:2" ht="19.899999999999999" customHeight="1" x14ac:dyDescent="0.25">
      <c r="A1802" s="89"/>
      <c r="B1802" s="90"/>
    </row>
    <row r="1803" spans="1:2" ht="19.899999999999999" customHeight="1" x14ac:dyDescent="0.25">
      <c r="A1803" s="89"/>
      <c r="B1803" s="90"/>
    </row>
    <row r="1804" spans="1:2" ht="19.899999999999999" customHeight="1" x14ac:dyDescent="0.25">
      <c r="A1804" s="89"/>
      <c r="B1804" s="90"/>
    </row>
    <row r="1805" spans="1:2" ht="19.899999999999999" customHeight="1" x14ac:dyDescent="0.25">
      <c r="A1805" s="89"/>
      <c r="B1805" s="90"/>
    </row>
    <row r="1806" spans="1:2" ht="19.899999999999999" customHeight="1" x14ac:dyDescent="0.25">
      <c r="A1806" s="89"/>
      <c r="B1806" s="90"/>
    </row>
    <row r="1807" spans="1:2" ht="19.899999999999999" customHeight="1" x14ac:dyDescent="0.25">
      <c r="A1807" s="89"/>
      <c r="B1807" s="90"/>
    </row>
    <row r="1808" spans="1:2" ht="19.899999999999999" customHeight="1" x14ac:dyDescent="0.25">
      <c r="A1808" s="89"/>
      <c r="B1808" s="90"/>
    </row>
    <row r="1809" spans="1:2" ht="19.899999999999999" customHeight="1" x14ac:dyDescent="0.25">
      <c r="A1809" s="89"/>
      <c r="B1809" s="90"/>
    </row>
    <row r="1810" spans="1:2" ht="19.899999999999999" customHeight="1" x14ac:dyDescent="0.25">
      <c r="A1810" s="89"/>
      <c r="B1810" s="90"/>
    </row>
    <row r="1811" spans="1:2" ht="19.899999999999999" customHeight="1" x14ac:dyDescent="0.25">
      <c r="A1811" s="89"/>
      <c r="B1811" s="90"/>
    </row>
    <row r="1812" spans="1:2" ht="19.899999999999999" customHeight="1" x14ac:dyDescent="0.25">
      <c r="A1812" s="89"/>
      <c r="B1812" s="90"/>
    </row>
    <row r="1813" spans="1:2" ht="19.899999999999999" customHeight="1" x14ac:dyDescent="0.25">
      <c r="A1813" s="89"/>
      <c r="B1813" s="90"/>
    </row>
    <row r="1814" spans="1:2" ht="19.899999999999999" customHeight="1" x14ac:dyDescent="0.25">
      <c r="A1814" s="89"/>
      <c r="B1814" s="90"/>
    </row>
    <row r="1815" spans="1:2" ht="19.899999999999999" customHeight="1" x14ac:dyDescent="0.25">
      <c r="A1815" s="89"/>
      <c r="B1815" s="90"/>
    </row>
    <row r="1816" spans="1:2" ht="19.899999999999999" customHeight="1" x14ac:dyDescent="0.25">
      <c r="A1816" s="89"/>
      <c r="B1816" s="90"/>
    </row>
    <row r="1817" spans="1:2" ht="19.899999999999999" customHeight="1" x14ac:dyDescent="0.25">
      <c r="A1817" s="89"/>
      <c r="B1817" s="90"/>
    </row>
    <row r="1818" spans="1:2" ht="19.899999999999999" customHeight="1" x14ac:dyDescent="0.25">
      <c r="A1818" s="89"/>
      <c r="B1818" s="90"/>
    </row>
    <row r="1819" spans="1:2" ht="19.899999999999999" customHeight="1" x14ac:dyDescent="0.25">
      <c r="A1819" s="89"/>
      <c r="B1819" s="90"/>
    </row>
    <row r="1820" spans="1:2" ht="19.899999999999999" customHeight="1" x14ac:dyDescent="0.25">
      <c r="A1820" s="89"/>
      <c r="B1820" s="90"/>
    </row>
    <row r="1821" spans="1:2" ht="19.899999999999999" customHeight="1" x14ac:dyDescent="0.25">
      <c r="A1821" s="89"/>
      <c r="B1821" s="90"/>
    </row>
    <row r="1822" spans="1:2" ht="19.899999999999999" customHeight="1" x14ac:dyDescent="0.25">
      <c r="A1822" s="89"/>
      <c r="B1822" s="90"/>
    </row>
    <row r="1823" spans="1:2" ht="19.899999999999999" customHeight="1" x14ac:dyDescent="0.25">
      <c r="A1823" s="89"/>
      <c r="B1823" s="90"/>
    </row>
    <row r="1824" spans="1:2" ht="19.899999999999999" customHeight="1" x14ac:dyDescent="0.25">
      <c r="A1824" s="89"/>
      <c r="B1824" s="90"/>
    </row>
    <row r="1825" spans="1:2" ht="19.899999999999999" customHeight="1" x14ac:dyDescent="0.25">
      <c r="A1825" s="89"/>
      <c r="B1825" s="90"/>
    </row>
    <row r="1826" spans="1:2" ht="19.899999999999999" customHeight="1" x14ac:dyDescent="0.25">
      <c r="A1826" s="89"/>
      <c r="B1826" s="90"/>
    </row>
    <row r="1827" spans="1:2" ht="19.899999999999999" customHeight="1" x14ac:dyDescent="0.25">
      <c r="A1827" s="89"/>
      <c r="B1827" s="90"/>
    </row>
    <row r="1828" spans="1:2" ht="19.899999999999999" customHeight="1" x14ac:dyDescent="0.25">
      <c r="A1828" s="89"/>
      <c r="B1828" s="90"/>
    </row>
    <row r="1829" spans="1:2" ht="19.899999999999999" customHeight="1" x14ac:dyDescent="0.25">
      <c r="A1829" s="89"/>
      <c r="B1829" s="90"/>
    </row>
    <row r="1830" spans="1:2" ht="19.899999999999999" customHeight="1" x14ac:dyDescent="0.25">
      <c r="A1830" s="89"/>
      <c r="B1830" s="90"/>
    </row>
    <row r="1831" spans="1:2" ht="19.899999999999999" customHeight="1" x14ac:dyDescent="0.25">
      <c r="A1831" s="89"/>
      <c r="B1831" s="90"/>
    </row>
    <row r="1832" spans="1:2" ht="19.899999999999999" customHeight="1" x14ac:dyDescent="0.25">
      <c r="A1832" s="89"/>
      <c r="B1832" s="90"/>
    </row>
    <row r="1833" spans="1:2" ht="19.899999999999999" customHeight="1" x14ac:dyDescent="0.25">
      <c r="A1833" s="89"/>
      <c r="B1833" s="90"/>
    </row>
    <row r="1834" spans="1:2" ht="19.899999999999999" customHeight="1" x14ac:dyDescent="0.25">
      <c r="A1834" s="89"/>
      <c r="B1834" s="90"/>
    </row>
    <row r="1835" spans="1:2" ht="19.899999999999999" customHeight="1" x14ac:dyDescent="0.25">
      <c r="A1835" s="89"/>
      <c r="B1835" s="90"/>
    </row>
    <row r="1836" spans="1:2" ht="19.899999999999999" customHeight="1" x14ac:dyDescent="0.25">
      <c r="A1836" s="89"/>
      <c r="B1836" s="90"/>
    </row>
    <row r="1837" spans="1:2" ht="19.899999999999999" customHeight="1" x14ac:dyDescent="0.25">
      <c r="A1837" s="89"/>
      <c r="B1837" s="90"/>
    </row>
    <row r="1838" spans="1:2" ht="19.899999999999999" customHeight="1" x14ac:dyDescent="0.25">
      <c r="A1838" s="89"/>
      <c r="B1838" s="90"/>
    </row>
    <row r="1839" spans="1:2" ht="19.899999999999999" customHeight="1" x14ac:dyDescent="0.25">
      <c r="A1839" s="89"/>
      <c r="B1839" s="90"/>
    </row>
    <row r="1840" spans="1:2" ht="19.899999999999999" customHeight="1" x14ac:dyDescent="0.25">
      <c r="A1840" s="89"/>
      <c r="B1840" s="90"/>
    </row>
    <row r="1841" spans="1:2" ht="19.899999999999999" customHeight="1" x14ac:dyDescent="0.25">
      <c r="A1841" s="89"/>
      <c r="B1841" s="90"/>
    </row>
    <row r="1842" spans="1:2" ht="19.899999999999999" customHeight="1" x14ac:dyDescent="0.25">
      <c r="A1842" s="89"/>
      <c r="B1842" s="90"/>
    </row>
    <row r="1843" spans="1:2" ht="19.899999999999999" customHeight="1" x14ac:dyDescent="0.25">
      <c r="A1843" s="89"/>
      <c r="B1843" s="90"/>
    </row>
    <row r="1844" spans="1:2" ht="19.899999999999999" customHeight="1" x14ac:dyDescent="0.25">
      <c r="A1844" s="89"/>
      <c r="B1844" s="90"/>
    </row>
    <row r="1845" spans="1:2" ht="19.899999999999999" customHeight="1" x14ac:dyDescent="0.25">
      <c r="A1845" s="89"/>
      <c r="B1845" s="90"/>
    </row>
    <row r="1846" spans="1:2" ht="19.899999999999999" customHeight="1" x14ac:dyDescent="0.25">
      <c r="A1846" s="89"/>
      <c r="B1846" s="90"/>
    </row>
    <row r="1847" spans="1:2" ht="19.899999999999999" customHeight="1" x14ac:dyDescent="0.25">
      <c r="A1847" s="89"/>
      <c r="B1847" s="90"/>
    </row>
    <row r="1848" spans="1:2" ht="19.899999999999999" customHeight="1" x14ac:dyDescent="0.25">
      <c r="A1848" s="89"/>
      <c r="B1848" s="90"/>
    </row>
    <row r="1849" spans="1:2" ht="19.899999999999999" customHeight="1" x14ac:dyDescent="0.25">
      <c r="A1849" s="89"/>
      <c r="B1849" s="90"/>
    </row>
    <row r="1850" spans="1:2" ht="19.899999999999999" customHeight="1" x14ac:dyDescent="0.25">
      <c r="A1850" s="89"/>
      <c r="B1850" s="90"/>
    </row>
    <row r="1851" spans="1:2" ht="19.899999999999999" customHeight="1" x14ac:dyDescent="0.25">
      <c r="A1851" s="89"/>
      <c r="B1851" s="90"/>
    </row>
    <row r="1852" spans="1:2" ht="19.899999999999999" customHeight="1" x14ac:dyDescent="0.25">
      <c r="A1852" s="89"/>
      <c r="B1852" s="90"/>
    </row>
    <row r="1853" spans="1:2" ht="19.899999999999999" customHeight="1" x14ac:dyDescent="0.25">
      <c r="A1853" s="89"/>
      <c r="B1853" s="90"/>
    </row>
    <row r="1854" spans="1:2" ht="19.899999999999999" customHeight="1" x14ac:dyDescent="0.25">
      <c r="A1854" s="89"/>
      <c r="B1854" s="90"/>
    </row>
    <row r="1855" spans="1:2" ht="19.899999999999999" customHeight="1" x14ac:dyDescent="0.25">
      <c r="A1855" s="89"/>
      <c r="B1855" s="90"/>
    </row>
    <row r="1856" spans="1:2" ht="19.899999999999999" customHeight="1" x14ac:dyDescent="0.25">
      <c r="A1856" s="89"/>
      <c r="B1856" s="90"/>
    </row>
    <row r="1857" spans="1:2" ht="19.899999999999999" customHeight="1" x14ac:dyDescent="0.25">
      <c r="A1857" s="89"/>
      <c r="B1857" s="90"/>
    </row>
    <row r="1858" spans="1:2" ht="19.899999999999999" customHeight="1" x14ac:dyDescent="0.25">
      <c r="A1858" s="89"/>
      <c r="B1858" s="90"/>
    </row>
    <row r="1859" spans="1:2" ht="19.899999999999999" customHeight="1" x14ac:dyDescent="0.25">
      <c r="A1859" s="89"/>
      <c r="B1859" s="90"/>
    </row>
    <row r="1860" spans="1:2" ht="19.899999999999999" customHeight="1" x14ac:dyDescent="0.25">
      <c r="A1860" s="89"/>
      <c r="B1860" s="90"/>
    </row>
    <row r="1861" spans="1:2" ht="19.899999999999999" customHeight="1" x14ac:dyDescent="0.25">
      <c r="A1861" s="89"/>
      <c r="B1861" s="90"/>
    </row>
    <row r="1862" spans="1:2" ht="19.899999999999999" customHeight="1" x14ac:dyDescent="0.25">
      <c r="A1862" s="89"/>
      <c r="B1862" s="90"/>
    </row>
    <row r="1863" spans="1:2" ht="19.899999999999999" customHeight="1" x14ac:dyDescent="0.25">
      <c r="A1863" s="89"/>
      <c r="B1863" s="90"/>
    </row>
    <row r="1864" spans="1:2" ht="19.899999999999999" customHeight="1" x14ac:dyDescent="0.25">
      <c r="A1864" s="89"/>
      <c r="B1864" s="90"/>
    </row>
    <row r="1865" spans="1:2" ht="19.899999999999999" customHeight="1" x14ac:dyDescent="0.25">
      <c r="A1865" s="89"/>
      <c r="B1865" s="90"/>
    </row>
    <row r="1866" spans="1:2" ht="19.899999999999999" customHeight="1" x14ac:dyDescent="0.25">
      <c r="A1866" s="89"/>
      <c r="B1866" s="90"/>
    </row>
    <row r="1867" spans="1:2" ht="19.899999999999999" customHeight="1" x14ac:dyDescent="0.25">
      <c r="A1867" s="89"/>
      <c r="B1867" s="90"/>
    </row>
    <row r="1868" spans="1:2" ht="19.899999999999999" customHeight="1" x14ac:dyDescent="0.25">
      <c r="A1868" s="89"/>
      <c r="B1868" s="90"/>
    </row>
    <row r="1869" spans="1:2" ht="19.899999999999999" customHeight="1" x14ac:dyDescent="0.25">
      <c r="A1869" s="89"/>
      <c r="B1869" s="90"/>
    </row>
    <row r="1870" spans="1:2" ht="19.899999999999999" customHeight="1" x14ac:dyDescent="0.25">
      <c r="A1870" s="89"/>
      <c r="B1870" s="90"/>
    </row>
    <row r="1871" spans="1:2" ht="19.899999999999999" customHeight="1" x14ac:dyDescent="0.25">
      <c r="A1871" s="89"/>
      <c r="B1871" s="90"/>
    </row>
    <row r="1872" spans="1:2" ht="19.899999999999999" customHeight="1" x14ac:dyDescent="0.25">
      <c r="A1872" s="89"/>
      <c r="B1872" s="90"/>
    </row>
    <row r="1873" spans="1:2" ht="19.899999999999999" customHeight="1" x14ac:dyDescent="0.25">
      <c r="A1873" s="89"/>
      <c r="B1873" s="90"/>
    </row>
    <row r="1874" spans="1:2" ht="19.899999999999999" customHeight="1" x14ac:dyDescent="0.25">
      <c r="A1874" s="89"/>
      <c r="B1874" s="90"/>
    </row>
    <row r="1875" spans="1:2" ht="19.899999999999999" customHeight="1" x14ac:dyDescent="0.25">
      <c r="A1875" s="89"/>
      <c r="B1875" s="90"/>
    </row>
    <row r="1876" spans="1:2" ht="19.899999999999999" customHeight="1" x14ac:dyDescent="0.25">
      <c r="A1876" s="89"/>
      <c r="B1876" s="90"/>
    </row>
    <row r="1877" spans="1:2" ht="19.899999999999999" customHeight="1" x14ac:dyDescent="0.25">
      <c r="A1877" s="89"/>
      <c r="B1877" s="90"/>
    </row>
    <row r="1878" spans="1:2" ht="19.899999999999999" customHeight="1" x14ac:dyDescent="0.25">
      <c r="A1878" s="89"/>
      <c r="B1878" s="90"/>
    </row>
    <row r="1879" spans="1:2" ht="19.899999999999999" customHeight="1" x14ac:dyDescent="0.25">
      <c r="A1879" s="89"/>
      <c r="B1879" s="90"/>
    </row>
    <row r="1880" spans="1:2" ht="19.899999999999999" customHeight="1" x14ac:dyDescent="0.25">
      <c r="A1880" s="89"/>
      <c r="B1880" s="90"/>
    </row>
    <row r="1881" spans="1:2" ht="19.899999999999999" customHeight="1" x14ac:dyDescent="0.25">
      <c r="A1881" s="89"/>
      <c r="B1881" s="90"/>
    </row>
    <row r="1882" spans="1:2" ht="19.899999999999999" customHeight="1" x14ac:dyDescent="0.25">
      <c r="A1882" s="89"/>
      <c r="B1882" s="90"/>
    </row>
    <row r="1883" spans="1:2" ht="19.899999999999999" customHeight="1" x14ac:dyDescent="0.25">
      <c r="A1883" s="89"/>
      <c r="B1883" s="90"/>
    </row>
    <row r="1884" spans="1:2" ht="19.899999999999999" customHeight="1" x14ac:dyDescent="0.25">
      <c r="A1884" s="89"/>
      <c r="B1884" s="90"/>
    </row>
    <row r="1885" spans="1:2" ht="19.899999999999999" customHeight="1" x14ac:dyDescent="0.25">
      <c r="A1885" s="89"/>
      <c r="B1885" s="90"/>
    </row>
    <row r="1886" spans="1:2" ht="19.899999999999999" customHeight="1" x14ac:dyDescent="0.25">
      <c r="A1886" s="89"/>
      <c r="B1886" s="90"/>
    </row>
    <row r="1887" spans="1:2" ht="19.899999999999999" customHeight="1" x14ac:dyDescent="0.25">
      <c r="A1887" s="89"/>
      <c r="B1887" s="90"/>
    </row>
    <row r="1888" spans="1:2" ht="19.899999999999999" customHeight="1" x14ac:dyDescent="0.25">
      <c r="A1888" s="89"/>
      <c r="B1888" s="90"/>
    </row>
    <row r="1889" spans="1:2" ht="19.899999999999999" customHeight="1" x14ac:dyDescent="0.25">
      <c r="A1889" s="89"/>
      <c r="B1889" s="90"/>
    </row>
    <row r="1890" spans="1:2" ht="19.899999999999999" customHeight="1" x14ac:dyDescent="0.25">
      <c r="A1890" s="89"/>
      <c r="B1890" s="90"/>
    </row>
    <row r="1891" spans="1:2" ht="19.899999999999999" customHeight="1" x14ac:dyDescent="0.25">
      <c r="A1891" s="89"/>
      <c r="B1891" s="90"/>
    </row>
    <row r="1892" spans="1:2" ht="19.899999999999999" customHeight="1" x14ac:dyDescent="0.25">
      <c r="A1892" s="89"/>
      <c r="B1892" s="90"/>
    </row>
    <row r="1893" spans="1:2" ht="19.899999999999999" customHeight="1" x14ac:dyDescent="0.25">
      <c r="A1893" s="89"/>
      <c r="B1893" s="90"/>
    </row>
    <row r="1894" spans="1:2" ht="19.899999999999999" customHeight="1" x14ac:dyDescent="0.25">
      <c r="A1894" s="89"/>
      <c r="B1894" s="90"/>
    </row>
    <row r="1895" spans="1:2" ht="19.899999999999999" customHeight="1" x14ac:dyDescent="0.25">
      <c r="A1895" s="89"/>
      <c r="B1895" s="90"/>
    </row>
    <row r="1896" spans="1:2" ht="19.899999999999999" customHeight="1" x14ac:dyDescent="0.25">
      <c r="A1896" s="89"/>
      <c r="B1896" s="90"/>
    </row>
    <row r="1897" spans="1:2" ht="19.899999999999999" customHeight="1" x14ac:dyDescent="0.25">
      <c r="A1897" s="89"/>
      <c r="B1897" s="90"/>
    </row>
    <row r="1898" spans="1:2" ht="19.899999999999999" customHeight="1" x14ac:dyDescent="0.25">
      <c r="A1898" s="89"/>
      <c r="B1898" s="90"/>
    </row>
    <row r="1899" spans="1:2" ht="19.899999999999999" customHeight="1" x14ac:dyDescent="0.25">
      <c r="A1899" s="89"/>
      <c r="B1899" s="90"/>
    </row>
    <row r="1900" spans="1:2" ht="19.899999999999999" customHeight="1" x14ac:dyDescent="0.25">
      <c r="A1900" s="89"/>
      <c r="B1900" s="90"/>
    </row>
    <row r="1901" spans="1:2" ht="19.899999999999999" customHeight="1" x14ac:dyDescent="0.25">
      <c r="A1901" s="89"/>
      <c r="B1901" s="90"/>
    </row>
    <row r="1902" spans="1:2" ht="19.899999999999999" customHeight="1" x14ac:dyDescent="0.25">
      <c r="A1902" s="89"/>
      <c r="B1902" s="90"/>
    </row>
    <row r="1903" spans="1:2" ht="19.899999999999999" customHeight="1" x14ac:dyDescent="0.25">
      <c r="A1903" s="89"/>
      <c r="B1903" s="90"/>
    </row>
    <row r="1904" spans="1:2" ht="19.899999999999999" customHeight="1" x14ac:dyDescent="0.25">
      <c r="A1904" s="89"/>
      <c r="B1904" s="90"/>
    </row>
    <row r="1905" spans="1:2" ht="19.899999999999999" customHeight="1" x14ac:dyDescent="0.25">
      <c r="A1905" s="89"/>
      <c r="B1905" s="90"/>
    </row>
    <row r="1906" spans="1:2" ht="19.899999999999999" customHeight="1" x14ac:dyDescent="0.25">
      <c r="A1906" s="89"/>
      <c r="B1906" s="90"/>
    </row>
    <row r="1907" spans="1:2" ht="19.899999999999999" customHeight="1" x14ac:dyDescent="0.25">
      <c r="A1907" s="89"/>
      <c r="B1907" s="90"/>
    </row>
    <row r="1908" spans="1:2" ht="19.899999999999999" customHeight="1" x14ac:dyDescent="0.25">
      <c r="A1908" s="89"/>
      <c r="B1908" s="90"/>
    </row>
    <row r="1909" spans="1:2" ht="19.899999999999999" customHeight="1" x14ac:dyDescent="0.25">
      <c r="A1909" s="89"/>
      <c r="B1909" s="90"/>
    </row>
    <row r="1910" spans="1:2" ht="19.899999999999999" customHeight="1" x14ac:dyDescent="0.25">
      <c r="A1910" s="89"/>
      <c r="B1910" s="90"/>
    </row>
    <row r="1911" spans="1:2" ht="19.899999999999999" customHeight="1" x14ac:dyDescent="0.25">
      <c r="A1911" s="89"/>
      <c r="B1911" s="90"/>
    </row>
    <row r="1912" spans="1:2" ht="19.899999999999999" customHeight="1" x14ac:dyDescent="0.25">
      <c r="A1912" s="89"/>
      <c r="B1912" s="90"/>
    </row>
    <row r="1913" spans="1:2" ht="19.899999999999999" customHeight="1" x14ac:dyDescent="0.25">
      <c r="A1913" s="89"/>
      <c r="B1913" s="90"/>
    </row>
    <row r="1914" spans="1:2" ht="19.899999999999999" customHeight="1" x14ac:dyDescent="0.25">
      <c r="A1914" s="89"/>
      <c r="B1914" s="90"/>
    </row>
    <row r="1915" spans="1:2" ht="19.899999999999999" customHeight="1" x14ac:dyDescent="0.25">
      <c r="A1915" s="89"/>
      <c r="B1915" s="90"/>
    </row>
    <row r="1916" spans="1:2" ht="19.899999999999999" customHeight="1" x14ac:dyDescent="0.25">
      <c r="A1916" s="89"/>
      <c r="B1916" s="90"/>
    </row>
    <row r="1917" spans="1:2" ht="19.899999999999999" customHeight="1" x14ac:dyDescent="0.25">
      <c r="A1917" s="89"/>
      <c r="B1917" s="90"/>
    </row>
    <row r="1918" spans="1:2" ht="19.899999999999999" customHeight="1" x14ac:dyDescent="0.25">
      <c r="A1918" s="89"/>
      <c r="B1918" s="90"/>
    </row>
    <row r="1919" spans="1:2" ht="19.899999999999999" customHeight="1" x14ac:dyDescent="0.25">
      <c r="A1919" s="89"/>
      <c r="B1919" s="90"/>
    </row>
    <row r="1920" spans="1:2" ht="19.899999999999999" customHeight="1" x14ac:dyDescent="0.25">
      <c r="A1920" s="89"/>
      <c r="B1920" s="90"/>
    </row>
    <row r="1921" spans="1:2" ht="19.899999999999999" customHeight="1" x14ac:dyDescent="0.25">
      <c r="A1921" s="89"/>
      <c r="B1921" s="90"/>
    </row>
    <row r="1922" spans="1:2" ht="19.899999999999999" customHeight="1" x14ac:dyDescent="0.25">
      <c r="A1922" s="89"/>
      <c r="B1922" s="90"/>
    </row>
    <row r="1923" spans="1:2" ht="19.899999999999999" customHeight="1" x14ac:dyDescent="0.25">
      <c r="A1923" s="89"/>
      <c r="B1923" s="90"/>
    </row>
    <row r="1924" spans="1:2" ht="19.899999999999999" customHeight="1" x14ac:dyDescent="0.25">
      <c r="A1924" s="89"/>
      <c r="B1924" s="90"/>
    </row>
    <row r="1925" spans="1:2" ht="19.899999999999999" customHeight="1" x14ac:dyDescent="0.25">
      <c r="A1925" s="89"/>
      <c r="B1925" s="90"/>
    </row>
    <row r="1926" spans="1:2" ht="19.899999999999999" customHeight="1" x14ac:dyDescent="0.25">
      <c r="A1926" s="89"/>
      <c r="B1926" s="90"/>
    </row>
    <row r="1927" spans="1:2" ht="19.899999999999999" customHeight="1" x14ac:dyDescent="0.25">
      <c r="A1927" s="89"/>
      <c r="B1927" s="90"/>
    </row>
    <row r="1928" spans="1:2" ht="19.899999999999999" customHeight="1" x14ac:dyDescent="0.25">
      <c r="A1928" s="89"/>
      <c r="B1928" s="90"/>
    </row>
    <row r="1929" spans="1:2" ht="19.899999999999999" customHeight="1" x14ac:dyDescent="0.25">
      <c r="A1929" s="89"/>
      <c r="B1929" s="90"/>
    </row>
    <row r="1930" spans="1:2" ht="19.899999999999999" customHeight="1" x14ac:dyDescent="0.25">
      <c r="A1930" s="89"/>
      <c r="B1930" s="90"/>
    </row>
    <row r="1931" spans="1:2" ht="19.899999999999999" customHeight="1" x14ac:dyDescent="0.25">
      <c r="A1931" s="89"/>
      <c r="B1931" s="90"/>
    </row>
    <row r="1932" spans="1:2" ht="19.899999999999999" customHeight="1" x14ac:dyDescent="0.25">
      <c r="A1932" s="89"/>
      <c r="B1932" s="90"/>
    </row>
    <row r="1933" spans="1:2" ht="19.899999999999999" customHeight="1" x14ac:dyDescent="0.25">
      <c r="A1933" s="89"/>
      <c r="B1933" s="90"/>
    </row>
    <row r="1934" spans="1:2" ht="19.899999999999999" customHeight="1" x14ac:dyDescent="0.25">
      <c r="A1934" s="89"/>
      <c r="B1934" s="90"/>
    </row>
    <row r="1935" spans="1:2" ht="19.899999999999999" customHeight="1" x14ac:dyDescent="0.25">
      <c r="A1935" s="89"/>
      <c r="B1935" s="90"/>
    </row>
    <row r="1936" spans="1:2" ht="19.899999999999999" customHeight="1" x14ac:dyDescent="0.25">
      <c r="A1936" s="89"/>
      <c r="B1936" s="90"/>
    </row>
    <row r="1937" spans="1:2" ht="19.899999999999999" customHeight="1" x14ac:dyDescent="0.25">
      <c r="A1937" s="89"/>
      <c r="B1937" s="90"/>
    </row>
    <row r="1938" spans="1:2" ht="19.899999999999999" customHeight="1" x14ac:dyDescent="0.25">
      <c r="A1938" s="89"/>
      <c r="B1938" s="90"/>
    </row>
    <row r="1939" spans="1:2" ht="19.899999999999999" customHeight="1" x14ac:dyDescent="0.25">
      <c r="A1939" s="89"/>
      <c r="B1939" s="90"/>
    </row>
    <row r="1940" spans="1:2" ht="19.899999999999999" customHeight="1" x14ac:dyDescent="0.25">
      <c r="A1940" s="89"/>
      <c r="B1940" s="90"/>
    </row>
    <row r="1941" spans="1:2" ht="19.899999999999999" customHeight="1" x14ac:dyDescent="0.25">
      <c r="A1941" s="89"/>
      <c r="B1941" s="90"/>
    </row>
    <row r="1942" spans="1:2" ht="19.899999999999999" customHeight="1" x14ac:dyDescent="0.25">
      <c r="A1942" s="89"/>
      <c r="B1942" s="90"/>
    </row>
    <row r="1943" spans="1:2" ht="19.899999999999999" customHeight="1" x14ac:dyDescent="0.25">
      <c r="A1943" s="89"/>
      <c r="B1943" s="90"/>
    </row>
    <row r="1944" spans="1:2" ht="19.899999999999999" customHeight="1" x14ac:dyDescent="0.25">
      <c r="A1944" s="89"/>
      <c r="B1944" s="90"/>
    </row>
    <row r="1945" spans="1:2" ht="19.899999999999999" customHeight="1" x14ac:dyDescent="0.25">
      <c r="A1945" s="89"/>
      <c r="B1945" s="90"/>
    </row>
    <row r="1946" spans="1:2" ht="19.899999999999999" customHeight="1" x14ac:dyDescent="0.25">
      <c r="A1946" s="89"/>
      <c r="B1946" s="90"/>
    </row>
    <row r="1947" spans="1:2" ht="19.899999999999999" customHeight="1" x14ac:dyDescent="0.25">
      <c r="A1947" s="89"/>
      <c r="B1947" s="90"/>
    </row>
    <row r="1948" spans="1:2" ht="19.899999999999999" customHeight="1" x14ac:dyDescent="0.25">
      <c r="A1948" s="89"/>
      <c r="B1948" s="90"/>
    </row>
    <row r="1949" spans="1:2" ht="19.899999999999999" customHeight="1" x14ac:dyDescent="0.25">
      <c r="A1949" s="89"/>
      <c r="B1949" s="90"/>
    </row>
    <row r="1950" spans="1:2" ht="19.899999999999999" customHeight="1" x14ac:dyDescent="0.25">
      <c r="A1950" s="89"/>
      <c r="B1950" s="90"/>
    </row>
    <row r="1951" spans="1:2" ht="19.899999999999999" customHeight="1" x14ac:dyDescent="0.25">
      <c r="A1951" s="89"/>
      <c r="B1951" s="90"/>
    </row>
    <row r="1952" spans="1:2" ht="19.899999999999999" customHeight="1" x14ac:dyDescent="0.25">
      <c r="A1952" s="89"/>
      <c r="B1952" s="90"/>
    </row>
    <row r="1953" spans="1:2" ht="19.899999999999999" customHeight="1" x14ac:dyDescent="0.25">
      <c r="A1953" s="89"/>
      <c r="B1953" s="90"/>
    </row>
    <row r="1954" spans="1:2" ht="19.899999999999999" customHeight="1" x14ac:dyDescent="0.25">
      <c r="A1954" s="89"/>
      <c r="B1954" s="90"/>
    </row>
    <row r="1955" spans="1:2" ht="19.899999999999999" customHeight="1" x14ac:dyDescent="0.25">
      <c r="A1955" s="89"/>
      <c r="B1955" s="90"/>
    </row>
    <row r="1956" spans="1:2" ht="19.899999999999999" customHeight="1" x14ac:dyDescent="0.25">
      <c r="A1956" s="89"/>
      <c r="B1956" s="90"/>
    </row>
    <row r="1957" spans="1:2" ht="19.899999999999999" customHeight="1" x14ac:dyDescent="0.25">
      <c r="A1957" s="89"/>
      <c r="B1957" s="90"/>
    </row>
    <row r="1958" spans="1:2" ht="19.899999999999999" customHeight="1" x14ac:dyDescent="0.25">
      <c r="A1958" s="89"/>
      <c r="B1958" s="90"/>
    </row>
    <row r="1959" spans="1:2" ht="19.899999999999999" customHeight="1" x14ac:dyDescent="0.25">
      <c r="A1959" s="89"/>
      <c r="B1959" s="90"/>
    </row>
    <row r="1960" spans="1:2" ht="19.899999999999999" customHeight="1" x14ac:dyDescent="0.25">
      <c r="A1960" s="89"/>
      <c r="B1960" s="90"/>
    </row>
    <row r="1961" spans="1:2" ht="19.899999999999999" customHeight="1" x14ac:dyDescent="0.25">
      <c r="A1961" s="89"/>
      <c r="B1961" s="90"/>
    </row>
    <row r="1962" spans="1:2" ht="19.899999999999999" customHeight="1" x14ac:dyDescent="0.25">
      <c r="A1962" s="89"/>
      <c r="B1962" s="90"/>
    </row>
    <row r="1963" spans="1:2" ht="19.899999999999999" customHeight="1" x14ac:dyDescent="0.25">
      <c r="A1963" s="89"/>
      <c r="B1963" s="90"/>
    </row>
    <row r="1964" spans="1:2" ht="19.899999999999999" customHeight="1" x14ac:dyDescent="0.25">
      <c r="A1964" s="89"/>
      <c r="B1964" s="90"/>
    </row>
    <row r="1965" spans="1:2" ht="19.899999999999999" customHeight="1" x14ac:dyDescent="0.25">
      <c r="A1965" s="89"/>
      <c r="B1965" s="90"/>
    </row>
    <row r="1966" spans="1:2" ht="19.899999999999999" customHeight="1" x14ac:dyDescent="0.25">
      <c r="A1966" s="89"/>
      <c r="B1966" s="90"/>
    </row>
    <row r="1967" spans="1:2" ht="19.899999999999999" customHeight="1" x14ac:dyDescent="0.25">
      <c r="A1967" s="89"/>
      <c r="B1967" s="90"/>
    </row>
    <row r="1968" spans="1:2" ht="19.899999999999999" customHeight="1" x14ac:dyDescent="0.25">
      <c r="A1968" s="89"/>
      <c r="B1968" s="90"/>
    </row>
    <row r="1969" spans="1:2" ht="19.899999999999999" customHeight="1" x14ac:dyDescent="0.25">
      <c r="A1969" s="89"/>
      <c r="B1969" s="90"/>
    </row>
    <row r="1970" spans="1:2" ht="19.899999999999999" customHeight="1" x14ac:dyDescent="0.25">
      <c r="A1970" s="89"/>
      <c r="B1970" s="90"/>
    </row>
    <row r="1971" spans="1:2" ht="19.899999999999999" customHeight="1" x14ac:dyDescent="0.25">
      <c r="A1971" s="89"/>
      <c r="B1971" s="90"/>
    </row>
    <row r="1972" spans="1:2" ht="19.899999999999999" customHeight="1" x14ac:dyDescent="0.25">
      <c r="A1972" s="89"/>
      <c r="B1972" s="90"/>
    </row>
    <row r="1973" spans="1:2" ht="19.899999999999999" customHeight="1" x14ac:dyDescent="0.25">
      <c r="A1973" s="89"/>
      <c r="B1973" s="90"/>
    </row>
    <row r="1974" spans="1:2" ht="19.899999999999999" customHeight="1" x14ac:dyDescent="0.25">
      <c r="A1974" s="89"/>
      <c r="B1974" s="90"/>
    </row>
    <row r="1975" spans="1:2" ht="19.899999999999999" customHeight="1" x14ac:dyDescent="0.25">
      <c r="A1975" s="89"/>
      <c r="B1975" s="90"/>
    </row>
    <row r="1976" spans="1:2" ht="19.899999999999999" customHeight="1" x14ac:dyDescent="0.25">
      <c r="A1976" s="89"/>
      <c r="B1976" s="90"/>
    </row>
    <row r="1977" spans="1:2" ht="19.899999999999999" customHeight="1" x14ac:dyDescent="0.25">
      <c r="A1977" s="89"/>
      <c r="B1977" s="90"/>
    </row>
    <row r="1978" spans="1:2" ht="19.899999999999999" customHeight="1" x14ac:dyDescent="0.25">
      <c r="A1978" s="89"/>
      <c r="B1978" s="90"/>
    </row>
    <row r="1979" spans="1:2" ht="19.899999999999999" customHeight="1" x14ac:dyDescent="0.25">
      <c r="A1979" s="89"/>
      <c r="B1979" s="90"/>
    </row>
    <row r="1980" spans="1:2" ht="19.899999999999999" customHeight="1" x14ac:dyDescent="0.25">
      <c r="A1980" s="89"/>
      <c r="B1980" s="90"/>
    </row>
    <row r="1981" spans="1:2" ht="19.899999999999999" customHeight="1" x14ac:dyDescent="0.25">
      <c r="A1981" s="89"/>
      <c r="B1981" s="90"/>
    </row>
    <row r="1982" spans="1:2" ht="19.899999999999999" customHeight="1" x14ac:dyDescent="0.25">
      <c r="A1982" s="89"/>
      <c r="B1982" s="90"/>
    </row>
    <row r="1983" spans="1:2" ht="19.899999999999999" customHeight="1" x14ac:dyDescent="0.25">
      <c r="A1983" s="89"/>
      <c r="B1983" s="90"/>
    </row>
    <row r="1984" spans="1:2" ht="19.899999999999999" customHeight="1" x14ac:dyDescent="0.25">
      <c r="A1984" s="89"/>
      <c r="B1984" s="90"/>
    </row>
    <row r="1985" spans="1:2" ht="19.899999999999999" customHeight="1" x14ac:dyDescent="0.25">
      <c r="A1985" s="89"/>
      <c r="B1985" s="90"/>
    </row>
    <row r="1986" spans="1:2" ht="19.899999999999999" customHeight="1" x14ac:dyDescent="0.25">
      <c r="A1986" s="89"/>
      <c r="B1986" s="90"/>
    </row>
    <row r="1987" spans="1:2" ht="19.899999999999999" customHeight="1" x14ac:dyDescent="0.25">
      <c r="A1987" s="89"/>
      <c r="B1987" s="90"/>
    </row>
    <row r="1988" spans="1:2" ht="19.899999999999999" customHeight="1" x14ac:dyDescent="0.25">
      <c r="A1988" s="89"/>
      <c r="B1988" s="90"/>
    </row>
    <row r="1989" spans="1:2" ht="19.899999999999999" customHeight="1" x14ac:dyDescent="0.25">
      <c r="A1989" s="89"/>
      <c r="B1989" s="90"/>
    </row>
    <row r="1990" spans="1:2" ht="19.899999999999999" customHeight="1" x14ac:dyDescent="0.25">
      <c r="A1990" s="89"/>
      <c r="B1990" s="90"/>
    </row>
    <row r="1991" spans="1:2" ht="19.899999999999999" customHeight="1" x14ac:dyDescent="0.25">
      <c r="A1991" s="89"/>
      <c r="B1991" s="90"/>
    </row>
    <row r="1992" spans="1:2" ht="19.899999999999999" customHeight="1" x14ac:dyDescent="0.25">
      <c r="A1992" s="89"/>
      <c r="B1992" s="90"/>
    </row>
    <row r="1993" spans="1:2" ht="19.899999999999999" customHeight="1" x14ac:dyDescent="0.25">
      <c r="A1993" s="89"/>
      <c r="B1993" s="90"/>
    </row>
    <row r="1994" spans="1:2" ht="19.899999999999999" customHeight="1" x14ac:dyDescent="0.25">
      <c r="A1994" s="89"/>
      <c r="B1994" s="90"/>
    </row>
    <row r="1995" spans="1:2" ht="19.899999999999999" customHeight="1" x14ac:dyDescent="0.25">
      <c r="A1995" s="89"/>
      <c r="B1995" s="90"/>
    </row>
    <row r="1996" spans="1:2" ht="19.899999999999999" customHeight="1" x14ac:dyDescent="0.25">
      <c r="A1996" s="89"/>
      <c r="B1996" s="90"/>
    </row>
    <row r="1997" spans="1:2" ht="19.899999999999999" customHeight="1" x14ac:dyDescent="0.25">
      <c r="A1997" s="89"/>
      <c r="B1997" s="90"/>
    </row>
    <row r="1998" spans="1:2" ht="19.899999999999999" customHeight="1" x14ac:dyDescent="0.25">
      <c r="A1998" s="89"/>
      <c r="B1998" s="90"/>
    </row>
    <row r="1999" spans="1:2" ht="19.899999999999999" customHeight="1" x14ac:dyDescent="0.25">
      <c r="A1999" s="89"/>
      <c r="B1999" s="90"/>
    </row>
    <row r="2000" spans="1:2" ht="19.899999999999999" customHeight="1" x14ac:dyDescent="0.25">
      <c r="A2000" s="89"/>
      <c r="B2000" s="90"/>
    </row>
    <row r="2001" spans="1:2" ht="19.899999999999999" customHeight="1" x14ac:dyDescent="0.25">
      <c r="A2001" s="89"/>
      <c r="B2001" s="90"/>
    </row>
    <row r="2002" spans="1:2" ht="19.899999999999999" customHeight="1" x14ac:dyDescent="0.25">
      <c r="A2002" s="89"/>
      <c r="B2002" s="90"/>
    </row>
    <row r="2003" spans="1:2" ht="19.899999999999999" customHeight="1" x14ac:dyDescent="0.25">
      <c r="A2003" s="89"/>
      <c r="B2003" s="90"/>
    </row>
    <row r="2004" spans="1:2" ht="19.899999999999999" customHeight="1" x14ac:dyDescent="0.25">
      <c r="A2004" s="89"/>
      <c r="B2004" s="90"/>
    </row>
    <row r="2005" spans="1:2" ht="19.899999999999999" customHeight="1" x14ac:dyDescent="0.25">
      <c r="A2005" s="89"/>
      <c r="B2005" s="90"/>
    </row>
    <row r="2006" spans="1:2" ht="19.899999999999999" customHeight="1" x14ac:dyDescent="0.25">
      <c r="A2006" s="89"/>
      <c r="B2006" s="90"/>
    </row>
    <row r="2007" spans="1:2" ht="19.899999999999999" customHeight="1" x14ac:dyDescent="0.25">
      <c r="A2007" s="89"/>
      <c r="B2007" s="90"/>
    </row>
    <row r="2008" spans="1:2" ht="19.899999999999999" customHeight="1" x14ac:dyDescent="0.25">
      <c r="A2008" s="89"/>
      <c r="B2008" s="90"/>
    </row>
    <row r="2009" spans="1:2" ht="19.899999999999999" customHeight="1" x14ac:dyDescent="0.25">
      <c r="A2009" s="89"/>
      <c r="B2009" s="90"/>
    </row>
    <row r="2010" spans="1:2" ht="19.899999999999999" customHeight="1" x14ac:dyDescent="0.25">
      <c r="A2010" s="89"/>
      <c r="B2010" s="90"/>
    </row>
    <row r="2011" spans="1:2" ht="19.899999999999999" customHeight="1" x14ac:dyDescent="0.25">
      <c r="A2011" s="89"/>
      <c r="B2011" s="90"/>
    </row>
    <row r="2012" spans="1:2" ht="19.899999999999999" customHeight="1" x14ac:dyDescent="0.25">
      <c r="A2012" s="89"/>
      <c r="B2012" s="90"/>
    </row>
    <row r="2013" spans="1:2" ht="19.899999999999999" customHeight="1" x14ac:dyDescent="0.25">
      <c r="A2013" s="89"/>
      <c r="B2013" s="90"/>
    </row>
    <row r="2014" spans="1:2" ht="19.899999999999999" customHeight="1" x14ac:dyDescent="0.25">
      <c r="A2014" s="89"/>
      <c r="B2014" s="90"/>
    </row>
    <row r="2015" spans="1:2" ht="19.899999999999999" customHeight="1" x14ac:dyDescent="0.25">
      <c r="A2015" s="89"/>
      <c r="B2015" s="90"/>
    </row>
    <row r="2016" spans="1:2" ht="19.899999999999999" customHeight="1" x14ac:dyDescent="0.25">
      <c r="A2016" s="89"/>
      <c r="B2016" s="90"/>
    </row>
    <row r="2017" spans="1:2" ht="19.899999999999999" customHeight="1" x14ac:dyDescent="0.25">
      <c r="A2017" s="89"/>
      <c r="B2017" s="90"/>
    </row>
    <row r="2018" spans="1:2" ht="19.899999999999999" customHeight="1" x14ac:dyDescent="0.25">
      <c r="A2018" s="89"/>
      <c r="B2018" s="90"/>
    </row>
    <row r="2019" spans="1:2" ht="19.899999999999999" customHeight="1" x14ac:dyDescent="0.25">
      <c r="A2019" s="89"/>
      <c r="B2019" s="90"/>
    </row>
    <row r="2020" spans="1:2" ht="19.899999999999999" customHeight="1" x14ac:dyDescent="0.25">
      <c r="A2020" s="89"/>
      <c r="B2020" s="90"/>
    </row>
    <row r="2021" spans="1:2" ht="19.899999999999999" customHeight="1" x14ac:dyDescent="0.25">
      <c r="A2021" s="89"/>
      <c r="B2021" s="90"/>
    </row>
    <row r="2022" spans="1:2" ht="19.899999999999999" customHeight="1" x14ac:dyDescent="0.25">
      <c r="A2022" s="89"/>
      <c r="B2022" s="90"/>
    </row>
    <row r="2023" spans="1:2" ht="19.899999999999999" customHeight="1" x14ac:dyDescent="0.25">
      <c r="A2023" s="89"/>
      <c r="B2023" s="90"/>
    </row>
    <row r="2024" spans="1:2" ht="19.899999999999999" customHeight="1" x14ac:dyDescent="0.25">
      <c r="A2024" s="89"/>
      <c r="B2024" s="90"/>
    </row>
    <row r="2025" spans="1:2" ht="19.899999999999999" customHeight="1" x14ac:dyDescent="0.25">
      <c r="A2025" s="89"/>
      <c r="B2025" s="90"/>
    </row>
    <row r="2026" spans="1:2" ht="19.899999999999999" customHeight="1" x14ac:dyDescent="0.25">
      <c r="A2026" s="89"/>
      <c r="B2026" s="90"/>
    </row>
    <row r="2027" spans="1:2" ht="19.899999999999999" customHeight="1" x14ac:dyDescent="0.25">
      <c r="A2027" s="89"/>
      <c r="B2027" s="90"/>
    </row>
    <row r="2028" spans="1:2" ht="19.899999999999999" customHeight="1" x14ac:dyDescent="0.25">
      <c r="A2028" s="89"/>
      <c r="B2028" s="90"/>
    </row>
    <row r="2029" spans="1:2" ht="19.899999999999999" customHeight="1" x14ac:dyDescent="0.25">
      <c r="A2029" s="89"/>
      <c r="B2029" s="90"/>
    </row>
    <row r="2030" spans="1:2" ht="19.899999999999999" customHeight="1" x14ac:dyDescent="0.25">
      <c r="A2030" s="89"/>
      <c r="B2030" s="90"/>
    </row>
    <row r="2031" spans="1:2" ht="19.899999999999999" customHeight="1" x14ac:dyDescent="0.25">
      <c r="A2031" s="89"/>
      <c r="B2031" s="90"/>
    </row>
    <row r="2032" spans="1:2" ht="19.899999999999999" customHeight="1" x14ac:dyDescent="0.25">
      <c r="A2032" s="89"/>
      <c r="B2032" s="90"/>
    </row>
    <row r="2033" spans="1:2" ht="19.899999999999999" customHeight="1" x14ac:dyDescent="0.25">
      <c r="A2033" s="89"/>
      <c r="B2033" s="90"/>
    </row>
    <row r="2034" spans="1:2" ht="19.899999999999999" customHeight="1" x14ac:dyDescent="0.25">
      <c r="A2034" s="89"/>
      <c r="B2034" s="90"/>
    </row>
    <row r="2035" spans="1:2" ht="19.899999999999999" customHeight="1" x14ac:dyDescent="0.25">
      <c r="A2035" s="89"/>
      <c r="B2035" s="90"/>
    </row>
    <row r="2036" spans="1:2" ht="19.899999999999999" customHeight="1" x14ac:dyDescent="0.25">
      <c r="A2036" s="89"/>
      <c r="B2036" s="90"/>
    </row>
    <row r="2037" spans="1:2" ht="19.899999999999999" customHeight="1" x14ac:dyDescent="0.25">
      <c r="A2037" s="89"/>
      <c r="B2037" s="90"/>
    </row>
    <row r="2038" spans="1:2" ht="19.899999999999999" customHeight="1" x14ac:dyDescent="0.25">
      <c r="A2038" s="89"/>
      <c r="B2038" s="90"/>
    </row>
    <row r="2039" spans="1:2" ht="19.899999999999999" customHeight="1" x14ac:dyDescent="0.25">
      <c r="A2039" s="89"/>
      <c r="B2039" s="90"/>
    </row>
    <row r="2040" spans="1:2" ht="19.899999999999999" customHeight="1" x14ac:dyDescent="0.25">
      <c r="A2040" s="89"/>
      <c r="B2040" s="90"/>
    </row>
    <row r="2041" spans="1:2" ht="19.899999999999999" customHeight="1" x14ac:dyDescent="0.25">
      <c r="A2041" s="89"/>
      <c r="B2041" s="90"/>
    </row>
    <row r="2042" spans="1:2" ht="19.899999999999999" customHeight="1" x14ac:dyDescent="0.25">
      <c r="A2042" s="89"/>
      <c r="B2042" s="90"/>
    </row>
    <row r="2043" spans="1:2" ht="19.899999999999999" customHeight="1" x14ac:dyDescent="0.25">
      <c r="A2043" s="89"/>
      <c r="B2043" s="90"/>
    </row>
    <row r="2044" spans="1:2" ht="19.899999999999999" customHeight="1" x14ac:dyDescent="0.25">
      <c r="A2044" s="89"/>
      <c r="B2044" s="90"/>
    </row>
    <row r="2045" spans="1:2" ht="19.899999999999999" customHeight="1" x14ac:dyDescent="0.25">
      <c r="A2045" s="89"/>
      <c r="B2045" s="90"/>
    </row>
    <row r="2046" spans="1:2" ht="19.899999999999999" customHeight="1" x14ac:dyDescent="0.25">
      <c r="A2046" s="89"/>
      <c r="B2046" s="90"/>
    </row>
    <row r="2047" spans="1:2" ht="19.899999999999999" customHeight="1" x14ac:dyDescent="0.25">
      <c r="A2047" s="89"/>
      <c r="B2047" s="90"/>
    </row>
    <row r="2048" spans="1:2" ht="19.899999999999999" customHeight="1" x14ac:dyDescent="0.25">
      <c r="A2048" s="89"/>
      <c r="B2048" s="90"/>
    </row>
    <row r="2049" spans="1:2" ht="19.899999999999999" customHeight="1" x14ac:dyDescent="0.25">
      <c r="A2049" s="89"/>
      <c r="B2049" s="90"/>
    </row>
    <row r="2050" spans="1:2" ht="19.899999999999999" customHeight="1" x14ac:dyDescent="0.25">
      <c r="A2050" s="89"/>
      <c r="B2050" s="90"/>
    </row>
    <row r="2051" spans="1:2" ht="19.899999999999999" customHeight="1" x14ac:dyDescent="0.25">
      <c r="A2051" s="89"/>
      <c r="B2051" s="90"/>
    </row>
    <row r="2052" spans="1:2" ht="19.899999999999999" customHeight="1" x14ac:dyDescent="0.25">
      <c r="A2052" s="89"/>
      <c r="B2052" s="90"/>
    </row>
    <row r="2053" spans="1:2" ht="19.899999999999999" customHeight="1" x14ac:dyDescent="0.25">
      <c r="A2053" s="89"/>
      <c r="B2053" s="90"/>
    </row>
    <row r="2054" spans="1:2" ht="19.899999999999999" customHeight="1" x14ac:dyDescent="0.25">
      <c r="A2054" s="89"/>
      <c r="B2054" s="90"/>
    </row>
    <row r="2055" spans="1:2" ht="19.899999999999999" customHeight="1" x14ac:dyDescent="0.25">
      <c r="A2055" s="89"/>
      <c r="B2055" s="90"/>
    </row>
  </sheetData>
  <sheetProtection algorithmName="SHA-512" hashValue="WAPPQpF+oVySiuz2G+zNn+UPCHen+sfhrD/csmECjQ9Xgvr7zTeoeoMphssP2XNOZyqCgDcBNm9GdDFjuECW8A==" saltValue="8/+gEz5s2Elv+6mgbCrFhA==" spinCount="100000" sheet="1" objects="1" scenarios="1" formatColumns="0" formatRows="0"/>
  <mergeCells count="2050">
    <mergeCell ref="A2053:B2053"/>
    <mergeCell ref="A2054:B2054"/>
    <mergeCell ref="A2055:B2055"/>
    <mergeCell ref="A10:B11"/>
    <mergeCell ref="A18:B19"/>
    <mergeCell ref="A2036:B2036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46:B2046"/>
    <mergeCell ref="A2047:B2047"/>
    <mergeCell ref="A2048:B2048"/>
    <mergeCell ref="A2049:B2049"/>
    <mergeCell ref="A2050:B2050"/>
    <mergeCell ref="A2051:B2051"/>
    <mergeCell ref="A2052:B2052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1985:B1985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01:B2001"/>
    <mergeCell ref="A1968:B1968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79:B1779"/>
    <mergeCell ref="A1780:B1780"/>
    <mergeCell ref="A1773:B1773"/>
    <mergeCell ref="A1774:B1774"/>
    <mergeCell ref="A1775:B1775"/>
    <mergeCell ref="A1776:B1776"/>
    <mergeCell ref="A1777:B1777"/>
    <mergeCell ref="A1778:B1778"/>
    <mergeCell ref="A1767:B1767"/>
    <mergeCell ref="A1768:B1768"/>
    <mergeCell ref="A1769:B1769"/>
    <mergeCell ref="A1770:B1770"/>
    <mergeCell ref="A1771:B1771"/>
    <mergeCell ref="A1772:B1772"/>
    <mergeCell ref="A1761:B1761"/>
    <mergeCell ref="A1762:B1762"/>
    <mergeCell ref="A1763:B1763"/>
    <mergeCell ref="A1764:B1764"/>
    <mergeCell ref="A1765:B1765"/>
    <mergeCell ref="A1766:B1766"/>
    <mergeCell ref="A1755:B1755"/>
    <mergeCell ref="A1756:B1756"/>
    <mergeCell ref="A1757:B1757"/>
    <mergeCell ref="A1758:B1758"/>
    <mergeCell ref="A1759:B1759"/>
    <mergeCell ref="A1760:B1760"/>
    <mergeCell ref="A1749:B1749"/>
    <mergeCell ref="A1750:B1750"/>
    <mergeCell ref="A1751:B1751"/>
    <mergeCell ref="A1752:B1752"/>
    <mergeCell ref="A1753:B1753"/>
    <mergeCell ref="A1754:B1754"/>
    <mergeCell ref="A1743:B1743"/>
    <mergeCell ref="A1744:B1744"/>
    <mergeCell ref="A1745:B1745"/>
    <mergeCell ref="A1746:B1746"/>
    <mergeCell ref="A1747:B1747"/>
    <mergeCell ref="A1748:B1748"/>
    <mergeCell ref="A1737:B1737"/>
    <mergeCell ref="A1738:B1738"/>
    <mergeCell ref="A1739:B1739"/>
    <mergeCell ref="A1740:B1740"/>
    <mergeCell ref="A1741:B1741"/>
    <mergeCell ref="A1742:B1742"/>
    <mergeCell ref="A1731:B1731"/>
    <mergeCell ref="A1732:B1732"/>
    <mergeCell ref="A1733:B1733"/>
    <mergeCell ref="A1734:B1734"/>
    <mergeCell ref="A1735:B1735"/>
    <mergeCell ref="A1736:B1736"/>
    <mergeCell ref="A1725:B1725"/>
    <mergeCell ref="A1726:B1726"/>
    <mergeCell ref="A1727:B1727"/>
    <mergeCell ref="A1728:B1728"/>
    <mergeCell ref="A1729:B1729"/>
    <mergeCell ref="A1730:B1730"/>
    <mergeCell ref="A1719:B1719"/>
    <mergeCell ref="A1720:B1720"/>
    <mergeCell ref="A1721:B1721"/>
    <mergeCell ref="A1722:B1722"/>
    <mergeCell ref="A1723:B1723"/>
    <mergeCell ref="A1724:B1724"/>
    <mergeCell ref="A1713:B1713"/>
    <mergeCell ref="A1714:B1714"/>
    <mergeCell ref="A1715:B1715"/>
    <mergeCell ref="A1716:B1716"/>
    <mergeCell ref="A1717:B1717"/>
    <mergeCell ref="A1718:B1718"/>
    <mergeCell ref="A1707:B1707"/>
    <mergeCell ref="A1708:B1708"/>
    <mergeCell ref="A1709:B1709"/>
    <mergeCell ref="A1710:B1710"/>
    <mergeCell ref="A1711:B1711"/>
    <mergeCell ref="A1712:B1712"/>
    <mergeCell ref="A1701:B1701"/>
    <mergeCell ref="A1702:B1702"/>
    <mergeCell ref="A1703:B1703"/>
    <mergeCell ref="A1704:B1704"/>
    <mergeCell ref="A1705:B1705"/>
    <mergeCell ref="A1706:B1706"/>
    <mergeCell ref="A1695:B1695"/>
    <mergeCell ref="A1696:B1696"/>
    <mergeCell ref="A1697:B1697"/>
    <mergeCell ref="A1698:B1698"/>
    <mergeCell ref="A1699:B1699"/>
    <mergeCell ref="A1700:B1700"/>
    <mergeCell ref="A1689:B1689"/>
    <mergeCell ref="A1690:B1690"/>
    <mergeCell ref="A1691:B1691"/>
    <mergeCell ref="A1692:B1692"/>
    <mergeCell ref="A1693:B1693"/>
    <mergeCell ref="A1694:B1694"/>
    <mergeCell ref="A1683:B1683"/>
    <mergeCell ref="A1684:B1684"/>
    <mergeCell ref="A1685:B1685"/>
    <mergeCell ref="A1686:B1686"/>
    <mergeCell ref="A1687:B1687"/>
    <mergeCell ref="A1688:B1688"/>
    <mergeCell ref="A1677:B1677"/>
    <mergeCell ref="A1678:B1678"/>
    <mergeCell ref="A1679:B1679"/>
    <mergeCell ref="A1680:B1680"/>
    <mergeCell ref="A1681:B1681"/>
    <mergeCell ref="A1682:B1682"/>
    <mergeCell ref="A1671:B1671"/>
    <mergeCell ref="A1672:B1672"/>
    <mergeCell ref="A1673:B1673"/>
    <mergeCell ref="A1674:B1674"/>
    <mergeCell ref="A1675:B1675"/>
    <mergeCell ref="A1676:B1676"/>
    <mergeCell ref="A1665:B1665"/>
    <mergeCell ref="A1666:B1666"/>
    <mergeCell ref="A1667:B1667"/>
    <mergeCell ref="A1668:B1668"/>
    <mergeCell ref="A1669:B1669"/>
    <mergeCell ref="A1670:B1670"/>
    <mergeCell ref="A1659:B1659"/>
    <mergeCell ref="A1660:B1660"/>
    <mergeCell ref="A1661:B1661"/>
    <mergeCell ref="A1662:B1662"/>
    <mergeCell ref="A1663:B1663"/>
    <mergeCell ref="A1664:B1664"/>
    <mergeCell ref="A1653:B1653"/>
    <mergeCell ref="A1654:B1654"/>
    <mergeCell ref="A1655:B1655"/>
    <mergeCell ref="A1656:B1656"/>
    <mergeCell ref="A1657:B1657"/>
    <mergeCell ref="A1658:B1658"/>
    <mergeCell ref="A1647:B1647"/>
    <mergeCell ref="A1648:B1648"/>
    <mergeCell ref="A1649:B1649"/>
    <mergeCell ref="A1650:B1650"/>
    <mergeCell ref="A1651:B1651"/>
    <mergeCell ref="A1652:B1652"/>
    <mergeCell ref="A1641:B1641"/>
    <mergeCell ref="A1642:B1642"/>
    <mergeCell ref="A1643:B1643"/>
    <mergeCell ref="A1644:B1644"/>
    <mergeCell ref="A1645:B1645"/>
    <mergeCell ref="A1646:B1646"/>
    <mergeCell ref="A1635:B1635"/>
    <mergeCell ref="A1636:B1636"/>
    <mergeCell ref="A1637:B1637"/>
    <mergeCell ref="A1638:B1638"/>
    <mergeCell ref="A1639:B1639"/>
    <mergeCell ref="A1640:B1640"/>
    <mergeCell ref="A1629:B1629"/>
    <mergeCell ref="A1630:B1630"/>
    <mergeCell ref="A1631:B1631"/>
    <mergeCell ref="A1632:B1632"/>
    <mergeCell ref="A1633:B1633"/>
    <mergeCell ref="A1634:B1634"/>
    <mergeCell ref="A1623:B1623"/>
    <mergeCell ref="A1624:B1624"/>
    <mergeCell ref="A1625:B1625"/>
    <mergeCell ref="A1626:B1626"/>
    <mergeCell ref="A1627:B1627"/>
    <mergeCell ref="A1628:B1628"/>
    <mergeCell ref="A1617:B1617"/>
    <mergeCell ref="A1618:B1618"/>
    <mergeCell ref="A1619:B1619"/>
    <mergeCell ref="A1620:B1620"/>
    <mergeCell ref="A1621:B1621"/>
    <mergeCell ref="A1622:B1622"/>
    <mergeCell ref="A1611:B1611"/>
    <mergeCell ref="A1612:B1612"/>
    <mergeCell ref="A1613:B1613"/>
    <mergeCell ref="A1614:B1614"/>
    <mergeCell ref="A1615:B1615"/>
    <mergeCell ref="A1616:B1616"/>
    <mergeCell ref="A1605:B1605"/>
    <mergeCell ref="A1606:B1606"/>
    <mergeCell ref="A1607:B1607"/>
    <mergeCell ref="A1608:B1608"/>
    <mergeCell ref="A1609:B1609"/>
    <mergeCell ref="A1610:B1610"/>
    <mergeCell ref="A1599:B1599"/>
    <mergeCell ref="A1600:B1600"/>
    <mergeCell ref="A1601:B1601"/>
    <mergeCell ref="A1602:B1602"/>
    <mergeCell ref="A1603:B1603"/>
    <mergeCell ref="A1604:B1604"/>
    <mergeCell ref="A1593:B1593"/>
    <mergeCell ref="A1594:B1594"/>
    <mergeCell ref="A1595:B1595"/>
    <mergeCell ref="A1596:B1596"/>
    <mergeCell ref="A1597:B1597"/>
    <mergeCell ref="A1598:B1598"/>
    <mergeCell ref="A1587:B1587"/>
    <mergeCell ref="A1588:B1588"/>
    <mergeCell ref="A1589:B1589"/>
    <mergeCell ref="A1590:B1590"/>
    <mergeCell ref="A1591:B1591"/>
    <mergeCell ref="A1592:B1592"/>
    <mergeCell ref="A1581:B1581"/>
    <mergeCell ref="A1582:B1582"/>
    <mergeCell ref="A1583:B1583"/>
    <mergeCell ref="A1584:B1584"/>
    <mergeCell ref="A1585:B1585"/>
    <mergeCell ref="A1586:B1586"/>
    <mergeCell ref="A1575:B1575"/>
    <mergeCell ref="A1576:B1576"/>
    <mergeCell ref="A1577:B1577"/>
    <mergeCell ref="A1578:B1578"/>
    <mergeCell ref="A1579:B1579"/>
    <mergeCell ref="A1580:B1580"/>
    <mergeCell ref="A1569:B1569"/>
    <mergeCell ref="A1570:B1570"/>
    <mergeCell ref="A1571:B1571"/>
    <mergeCell ref="A1572:B1572"/>
    <mergeCell ref="A1573:B1573"/>
    <mergeCell ref="A1574:B1574"/>
    <mergeCell ref="A1563:B1563"/>
    <mergeCell ref="A1564:B1564"/>
    <mergeCell ref="A1565:B1565"/>
    <mergeCell ref="A1566:B1566"/>
    <mergeCell ref="A1567:B1567"/>
    <mergeCell ref="A1568:B1568"/>
    <mergeCell ref="A1557:B1557"/>
    <mergeCell ref="A1558:B1558"/>
    <mergeCell ref="A1559:B1559"/>
    <mergeCell ref="A1560:B1560"/>
    <mergeCell ref="A1561:B1561"/>
    <mergeCell ref="A1562:B1562"/>
    <mergeCell ref="A1551:B1551"/>
    <mergeCell ref="A1552:B1552"/>
    <mergeCell ref="A1553:B1553"/>
    <mergeCell ref="A1554:B1554"/>
    <mergeCell ref="A1555:B1555"/>
    <mergeCell ref="A1556:B1556"/>
    <mergeCell ref="A1545:B1545"/>
    <mergeCell ref="A1546:B1546"/>
    <mergeCell ref="A1547:B1547"/>
    <mergeCell ref="A1548:B1548"/>
    <mergeCell ref="A1549:B1549"/>
    <mergeCell ref="A1550:B1550"/>
    <mergeCell ref="A1539:B1539"/>
    <mergeCell ref="A1540:B1540"/>
    <mergeCell ref="A1541:B1541"/>
    <mergeCell ref="A1542:B1542"/>
    <mergeCell ref="A1543:B1543"/>
    <mergeCell ref="A1544:B1544"/>
    <mergeCell ref="A1533:B1533"/>
    <mergeCell ref="A1534:B1534"/>
    <mergeCell ref="A1535:B1535"/>
    <mergeCell ref="A1536:B1536"/>
    <mergeCell ref="A1537:B1537"/>
    <mergeCell ref="A1538:B1538"/>
    <mergeCell ref="A1527:B1527"/>
    <mergeCell ref="A1528:B1528"/>
    <mergeCell ref="A1529:B1529"/>
    <mergeCell ref="A1530:B1530"/>
    <mergeCell ref="A1531:B1531"/>
    <mergeCell ref="A1532:B1532"/>
    <mergeCell ref="A1521:B1521"/>
    <mergeCell ref="A1522:B1522"/>
    <mergeCell ref="A1523:B1523"/>
    <mergeCell ref="A1524:B1524"/>
    <mergeCell ref="A1525:B1525"/>
    <mergeCell ref="A1526:B1526"/>
    <mergeCell ref="A1515:B1515"/>
    <mergeCell ref="A1516:B1516"/>
    <mergeCell ref="A1517:B1517"/>
    <mergeCell ref="A1518:B1518"/>
    <mergeCell ref="A1519:B1519"/>
    <mergeCell ref="A1520:B1520"/>
    <mergeCell ref="A1509:B1509"/>
    <mergeCell ref="A1510:B1510"/>
    <mergeCell ref="A1511:B1511"/>
    <mergeCell ref="A1512:B1512"/>
    <mergeCell ref="A1513:B1513"/>
    <mergeCell ref="A1514:B1514"/>
    <mergeCell ref="A1503:B1503"/>
    <mergeCell ref="A1504:B1504"/>
    <mergeCell ref="A1505:B1505"/>
    <mergeCell ref="A1506:B1506"/>
    <mergeCell ref="A1507:B1507"/>
    <mergeCell ref="A1508:B1508"/>
    <mergeCell ref="A1497:B1497"/>
    <mergeCell ref="A1498:B1498"/>
    <mergeCell ref="A1499:B1499"/>
    <mergeCell ref="A1500:B1500"/>
    <mergeCell ref="A1501:B1501"/>
    <mergeCell ref="A1502:B1502"/>
    <mergeCell ref="A1491:B1491"/>
    <mergeCell ref="A1492:B1492"/>
    <mergeCell ref="A1493:B1493"/>
    <mergeCell ref="A1494:B1494"/>
    <mergeCell ref="A1495:B1495"/>
    <mergeCell ref="A1496:B1496"/>
    <mergeCell ref="A1485:B1485"/>
    <mergeCell ref="A1486:B1486"/>
    <mergeCell ref="A1487:B1487"/>
    <mergeCell ref="A1488:B1488"/>
    <mergeCell ref="A1489:B1489"/>
    <mergeCell ref="A1490:B1490"/>
    <mergeCell ref="A1479:B1479"/>
    <mergeCell ref="A1480:B1480"/>
    <mergeCell ref="A1481:B1481"/>
    <mergeCell ref="A1482:B1482"/>
    <mergeCell ref="A1483:B1483"/>
    <mergeCell ref="A1484:B1484"/>
    <mergeCell ref="A1473:B1473"/>
    <mergeCell ref="A1474:B1474"/>
    <mergeCell ref="A1475:B1475"/>
    <mergeCell ref="A1476:B1476"/>
    <mergeCell ref="A1477:B1477"/>
    <mergeCell ref="A1478:B1478"/>
    <mergeCell ref="A1467:B1467"/>
    <mergeCell ref="A1468:B1468"/>
    <mergeCell ref="A1469:B1469"/>
    <mergeCell ref="A1470:B1470"/>
    <mergeCell ref="A1471:B1471"/>
    <mergeCell ref="A1472:B1472"/>
    <mergeCell ref="A1461:B1461"/>
    <mergeCell ref="A1462:B1462"/>
    <mergeCell ref="A1463:B1463"/>
    <mergeCell ref="A1464:B1464"/>
    <mergeCell ref="A1465:B1465"/>
    <mergeCell ref="A1466:B1466"/>
    <mergeCell ref="A1455:B1455"/>
    <mergeCell ref="A1456:B1456"/>
    <mergeCell ref="A1457:B1457"/>
    <mergeCell ref="A1458:B1458"/>
    <mergeCell ref="A1459:B1459"/>
    <mergeCell ref="A1460:B1460"/>
    <mergeCell ref="A1449:B1449"/>
    <mergeCell ref="A1450:B1450"/>
    <mergeCell ref="A1451:B1451"/>
    <mergeCell ref="A1452:B1452"/>
    <mergeCell ref="A1453:B1453"/>
    <mergeCell ref="A1454:B1454"/>
    <mergeCell ref="A1443:B1443"/>
    <mergeCell ref="A1444:B1444"/>
    <mergeCell ref="A1445:B1445"/>
    <mergeCell ref="A1446:B1446"/>
    <mergeCell ref="A1447:B1447"/>
    <mergeCell ref="A1448:B1448"/>
    <mergeCell ref="A1437:B1437"/>
    <mergeCell ref="A1438:B1438"/>
    <mergeCell ref="A1439:B1439"/>
    <mergeCell ref="A1440:B1440"/>
    <mergeCell ref="A1441:B1441"/>
    <mergeCell ref="A1442:B1442"/>
    <mergeCell ref="A1431:B1431"/>
    <mergeCell ref="A1432:B1432"/>
    <mergeCell ref="A1433:B1433"/>
    <mergeCell ref="A1434:B1434"/>
    <mergeCell ref="A1435:B1435"/>
    <mergeCell ref="A1436:B1436"/>
    <mergeCell ref="A1425:B1425"/>
    <mergeCell ref="A1426:B1426"/>
    <mergeCell ref="A1427:B1427"/>
    <mergeCell ref="A1428:B1428"/>
    <mergeCell ref="A1429:B1429"/>
    <mergeCell ref="A1430:B1430"/>
    <mergeCell ref="A1419:B1419"/>
    <mergeCell ref="A1420:B1420"/>
    <mergeCell ref="A1421:B1421"/>
    <mergeCell ref="A1422:B1422"/>
    <mergeCell ref="A1423:B1423"/>
    <mergeCell ref="A1424:B1424"/>
    <mergeCell ref="A1413:B1413"/>
    <mergeCell ref="A1414:B1414"/>
    <mergeCell ref="A1415:B1415"/>
    <mergeCell ref="A1416:B1416"/>
    <mergeCell ref="A1417:B1417"/>
    <mergeCell ref="A1418:B1418"/>
    <mergeCell ref="A1407:B1407"/>
    <mergeCell ref="A1408:B1408"/>
    <mergeCell ref="A1409:B1409"/>
    <mergeCell ref="A1410:B1410"/>
    <mergeCell ref="A1411:B1411"/>
    <mergeCell ref="A1412:B1412"/>
    <mergeCell ref="A1401:B1401"/>
    <mergeCell ref="A1402:B1402"/>
    <mergeCell ref="A1403:B1403"/>
    <mergeCell ref="A1404:B1404"/>
    <mergeCell ref="A1405:B1405"/>
    <mergeCell ref="A1406:B1406"/>
    <mergeCell ref="A1395:B1395"/>
    <mergeCell ref="A1396:B1396"/>
    <mergeCell ref="A1397:B1397"/>
    <mergeCell ref="A1398:B1398"/>
    <mergeCell ref="A1399:B1399"/>
    <mergeCell ref="A1400:B1400"/>
    <mergeCell ref="A1389:B1389"/>
    <mergeCell ref="A1390:B1390"/>
    <mergeCell ref="A1391:B1391"/>
    <mergeCell ref="A1392:B1392"/>
    <mergeCell ref="A1393:B1393"/>
    <mergeCell ref="A1394:B1394"/>
    <mergeCell ref="A1383:B1383"/>
    <mergeCell ref="A1384:B1384"/>
    <mergeCell ref="A1385:B1385"/>
    <mergeCell ref="A1386:B1386"/>
    <mergeCell ref="A1387:B1387"/>
    <mergeCell ref="A1388:B1388"/>
    <mergeCell ref="A1377:B1377"/>
    <mergeCell ref="A1378:B1378"/>
    <mergeCell ref="A1379:B1379"/>
    <mergeCell ref="A1380:B1380"/>
    <mergeCell ref="A1381:B1381"/>
    <mergeCell ref="A1382:B1382"/>
    <mergeCell ref="A1371:B1371"/>
    <mergeCell ref="A1372:B1372"/>
    <mergeCell ref="A1373:B1373"/>
    <mergeCell ref="A1374:B1374"/>
    <mergeCell ref="A1375:B1375"/>
    <mergeCell ref="A1376:B1376"/>
    <mergeCell ref="A1365:B1365"/>
    <mergeCell ref="A1366:B1366"/>
    <mergeCell ref="A1367:B1367"/>
    <mergeCell ref="A1368:B1368"/>
    <mergeCell ref="A1369:B1369"/>
    <mergeCell ref="A1370:B1370"/>
    <mergeCell ref="A1359:B1359"/>
    <mergeCell ref="A1360:B1360"/>
    <mergeCell ref="A1361:B1361"/>
    <mergeCell ref="A1362:B1362"/>
    <mergeCell ref="A1363:B1363"/>
    <mergeCell ref="A1364:B1364"/>
    <mergeCell ref="A1353:B1353"/>
    <mergeCell ref="A1354:B1354"/>
    <mergeCell ref="A1355:B1355"/>
    <mergeCell ref="A1356:B1356"/>
    <mergeCell ref="A1357:B1357"/>
    <mergeCell ref="A1358:B1358"/>
    <mergeCell ref="A1347:B1347"/>
    <mergeCell ref="A1348:B1348"/>
    <mergeCell ref="A1349:B1349"/>
    <mergeCell ref="A1350:B1350"/>
    <mergeCell ref="A1351:B1351"/>
    <mergeCell ref="A1352:B1352"/>
    <mergeCell ref="A1341:B1341"/>
    <mergeCell ref="A1342:B1342"/>
    <mergeCell ref="A1343:B1343"/>
    <mergeCell ref="A1344:B1344"/>
    <mergeCell ref="A1345:B1345"/>
    <mergeCell ref="A1346:B1346"/>
    <mergeCell ref="A1335:B1335"/>
    <mergeCell ref="A1336:B1336"/>
    <mergeCell ref="A1337:B1337"/>
    <mergeCell ref="A1338:B1338"/>
    <mergeCell ref="A1339:B1339"/>
    <mergeCell ref="A1340:B1340"/>
    <mergeCell ref="A1329:B1329"/>
    <mergeCell ref="A1330:B1330"/>
    <mergeCell ref="A1331:B1331"/>
    <mergeCell ref="A1332:B1332"/>
    <mergeCell ref="A1333:B1333"/>
    <mergeCell ref="A1334:B1334"/>
    <mergeCell ref="A1323:B1323"/>
    <mergeCell ref="A1324:B1324"/>
    <mergeCell ref="A1325:B1325"/>
    <mergeCell ref="A1326:B1326"/>
    <mergeCell ref="A1327:B1327"/>
    <mergeCell ref="A1328:B1328"/>
    <mergeCell ref="A1317:B1317"/>
    <mergeCell ref="A1318:B1318"/>
    <mergeCell ref="A1319:B1319"/>
    <mergeCell ref="A1320:B1320"/>
    <mergeCell ref="A1321:B1321"/>
    <mergeCell ref="A1322:B1322"/>
    <mergeCell ref="A1311:B1311"/>
    <mergeCell ref="A1312:B1312"/>
    <mergeCell ref="A1313:B1313"/>
    <mergeCell ref="A1314:B1314"/>
    <mergeCell ref="A1315:B1315"/>
    <mergeCell ref="A1316:B1316"/>
    <mergeCell ref="A1305:B1305"/>
    <mergeCell ref="A1306:B1306"/>
    <mergeCell ref="A1307:B1307"/>
    <mergeCell ref="A1308:B1308"/>
    <mergeCell ref="A1309:B1309"/>
    <mergeCell ref="A1310:B1310"/>
    <mergeCell ref="A1299:B1299"/>
    <mergeCell ref="A1300:B1300"/>
    <mergeCell ref="A1301:B1301"/>
    <mergeCell ref="A1302:B1302"/>
    <mergeCell ref="A1303:B1303"/>
    <mergeCell ref="A1304:B1304"/>
    <mergeCell ref="A1293:B1293"/>
    <mergeCell ref="A1294:B1294"/>
    <mergeCell ref="A1295:B1295"/>
    <mergeCell ref="A1296:B1296"/>
    <mergeCell ref="A1297:B1297"/>
    <mergeCell ref="A1298:B1298"/>
    <mergeCell ref="A1287:B1287"/>
    <mergeCell ref="A1288:B1288"/>
    <mergeCell ref="A1289:B1289"/>
    <mergeCell ref="A1290:B1290"/>
    <mergeCell ref="A1291:B1291"/>
    <mergeCell ref="A1292:B1292"/>
    <mergeCell ref="A1281:B1281"/>
    <mergeCell ref="A1282:B1282"/>
    <mergeCell ref="A1283:B1283"/>
    <mergeCell ref="A1284:B1284"/>
    <mergeCell ref="A1285:B1285"/>
    <mergeCell ref="A1286:B1286"/>
    <mergeCell ref="A1275:B1275"/>
    <mergeCell ref="A1276:B1276"/>
    <mergeCell ref="A1277:B1277"/>
    <mergeCell ref="A1278:B1278"/>
    <mergeCell ref="A1279:B1279"/>
    <mergeCell ref="A1280:B1280"/>
    <mergeCell ref="A1269:B1269"/>
    <mergeCell ref="A1270:B1270"/>
    <mergeCell ref="A1271:B1271"/>
    <mergeCell ref="A1272:B1272"/>
    <mergeCell ref="A1273:B1273"/>
    <mergeCell ref="A1274:B1274"/>
    <mergeCell ref="A1263:B1263"/>
    <mergeCell ref="A1264:B1264"/>
    <mergeCell ref="A1265:B1265"/>
    <mergeCell ref="A1266:B1266"/>
    <mergeCell ref="A1267:B1267"/>
    <mergeCell ref="A1268:B1268"/>
    <mergeCell ref="A1257:B1257"/>
    <mergeCell ref="A1258:B1258"/>
    <mergeCell ref="A1259:B1259"/>
    <mergeCell ref="A1260:B1260"/>
    <mergeCell ref="A1261:B1261"/>
    <mergeCell ref="A1262:B1262"/>
    <mergeCell ref="A1251:B1251"/>
    <mergeCell ref="A1252:B1252"/>
    <mergeCell ref="A1253:B1253"/>
    <mergeCell ref="A1254:B1254"/>
    <mergeCell ref="A1255:B1255"/>
    <mergeCell ref="A1256:B1256"/>
    <mergeCell ref="A1245:B1245"/>
    <mergeCell ref="A1246:B1246"/>
    <mergeCell ref="A1247:B1247"/>
    <mergeCell ref="A1248:B1248"/>
    <mergeCell ref="A1249:B1249"/>
    <mergeCell ref="A1250:B1250"/>
    <mergeCell ref="A1239:B1239"/>
    <mergeCell ref="A1240:B1240"/>
    <mergeCell ref="A1241:B1241"/>
    <mergeCell ref="A1242:B1242"/>
    <mergeCell ref="A1243:B1243"/>
    <mergeCell ref="A1244:B1244"/>
    <mergeCell ref="A1233:B1233"/>
    <mergeCell ref="A1234:B1234"/>
    <mergeCell ref="A1235:B1235"/>
    <mergeCell ref="A1236:B1236"/>
    <mergeCell ref="A1237:B1237"/>
    <mergeCell ref="A1238:B1238"/>
    <mergeCell ref="A1227:B1227"/>
    <mergeCell ref="A1228:B1228"/>
    <mergeCell ref="A1229:B1229"/>
    <mergeCell ref="A1230:B1230"/>
    <mergeCell ref="A1231:B1231"/>
    <mergeCell ref="A1232:B1232"/>
    <mergeCell ref="A1221:B1221"/>
    <mergeCell ref="A1222:B1222"/>
    <mergeCell ref="A1223:B1223"/>
    <mergeCell ref="A1224:B1224"/>
    <mergeCell ref="A1225:B1225"/>
    <mergeCell ref="A1226:B1226"/>
    <mergeCell ref="A1215:B1215"/>
    <mergeCell ref="A1216:B1216"/>
    <mergeCell ref="A1217:B1217"/>
    <mergeCell ref="A1218:B1218"/>
    <mergeCell ref="A1219:B1219"/>
    <mergeCell ref="A1220:B1220"/>
    <mergeCell ref="A1209:B1209"/>
    <mergeCell ref="A1210:B1210"/>
    <mergeCell ref="A1211:B1211"/>
    <mergeCell ref="A1212:B1212"/>
    <mergeCell ref="A1213:B1213"/>
    <mergeCell ref="A1214:B1214"/>
    <mergeCell ref="A1203:B1203"/>
    <mergeCell ref="A1204:B1204"/>
    <mergeCell ref="A1205:B1205"/>
    <mergeCell ref="A1206:B1206"/>
    <mergeCell ref="A1207:B1207"/>
    <mergeCell ref="A1208:B1208"/>
    <mergeCell ref="A1197:B1197"/>
    <mergeCell ref="A1198:B1198"/>
    <mergeCell ref="A1199:B1199"/>
    <mergeCell ref="A1200:B1200"/>
    <mergeCell ref="A1201:B1201"/>
    <mergeCell ref="A1202:B1202"/>
    <mergeCell ref="A1191:B1191"/>
    <mergeCell ref="A1192:B1192"/>
    <mergeCell ref="A1193:B1193"/>
    <mergeCell ref="A1194:B1194"/>
    <mergeCell ref="A1195:B1195"/>
    <mergeCell ref="A1196:B1196"/>
    <mergeCell ref="A1185:B1185"/>
    <mergeCell ref="A1186:B1186"/>
    <mergeCell ref="A1187:B1187"/>
    <mergeCell ref="A1188:B1188"/>
    <mergeCell ref="A1189:B1189"/>
    <mergeCell ref="A1190:B1190"/>
    <mergeCell ref="A1179:B1179"/>
    <mergeCell ref="A1180:B1180"/>
    <mergeCell ref="A1181:B1181"/>
    <mergeCell ref="A1182:B1182"/>
    <mergeCell ref="A1183:B1183"/>
    <mergeCell ref="A1184:B1184"/>
    <mergeCell ref="A1173:B1173"/>
    <mergeCell ref="A1174:B1174"/>
    <mergeCell ref="A1175:B1175"/>
    <mergeCell ref="A1176:B1176"/>
    <mergeCell ref="A1177:B1177"/>
    <mergeCell ref="A1178:B1178"/>
    <mergeCell ref="A1167:B1167"/>
    <mergeCell ref="A1168:B1168"/>
    <mergeCell ref="A1169:B1169"/>
    <mergeCell ref="A1170:B1170"/>
    <mergeCell ref="A1171:B1171"/>
    <mergeCell ref="A1172:B1172"/>
    <mergeCell ref="A1161:B1161"/>
    <mergeCell ref="A1162:B1162"/>
    <mergeCell ref="A1163:B1163"/>
    <mergeCell ref="A1164:B1164"/>
    <mergeCell ref="A1165:B1165"/>
    <mergeCell ref="A1166:B1166"/>
    <mergeCell ref="A1155:B1155"/>
    <mergeCell ref="A1156:B1156"/>
    <mergeCell ref="A1157:B1157"/>
    <mergeCell ref="A1158:B1158"/>
    <mergeCell ref="A1159:B1159"/>
    <mergeCell ref="A1160:B1160"/>
    <mergeCell ref="A1149:B1149"/>
    <mergeCell ref="A1150:B1150"/>
    <mergeCell ref="A1151:B1151"/>
    <mergeCell ref="A1152:B1152"/>
    <mergeCell ref="A1153:B1153"/>
    <mergeCell ref="A1154:B1154"/>
    <mergeCell ref="A1143:B1143"/>
    <mergeCell ref="A1144:B1144"/>
    <mergeCell ref="A1145:B1145"/>
    <mergeCell ref="A1146:B1146"/>
    <mergeCell ref="A1147:B1147"/>
    <mergeCell ref="A1148:B1148"/>
    <mergeCell ref="A1137:B1137"/>
    <mergeCell ref="A1138:B1138"/>
    <mergeCell ref="A1139:B1139"/>
    <mergeCell ref="A1140:B1140"/>
    <mergeCell ref="A1141:B1141"/>
    <mergeCell ref="A1142:B1142"/>
    <mergeCell ref="A1131:B1131"/>
    <mergeCell ref="A1132:B1132"/>
    <mergeCell ref="A1133:B1133"/>
    <mergeCell ref="A1134:B1134"/>
    <mergeCell ref="A1135:B1135"/>
    <mergeCell ref="A1136:B1136"/>
    <mergeCell ref="A1125:B1125"/>
    <mergeCell ref="A1126:B1126"/>
    <mergeCell ref="A1127:B1127"/>
    <mergeCell ref="A1128:B1128"/>
    <mergeCell ref="A1129:B1129"/>
    <mergeCell ref="A1130:B1130"/>
    <mergeCell ref="A1119:B1119"/>
    <mergeCell ref="A1120:B1120"/>
    <mergeCell ref="A1121:B1121"/>
    <mergeCell ref="A1122:B1122"/>
    <mergeCell ref="A1123:B1123"/>
    <mergeCell ref="A1124:B1124"/>
    <mergeCell ref="A1113:B1113"/>
    <mergeCell ref="A1114:B1114"/>
    <mergeCell ref="A1115:B1115"/>
    <mergeCell ref="A1116:B1116"/>
    <mergeCell ref="A1117:B1117"/>
    <mergeCell ref="A1118:B1118"/>
    <mergeCell ref="A1107:B1107"/>
    <mergeCell ref="A1108:B1108"/>
    <mergeCell ref="A1109:B1109"/>
    <mergeCell ref="A1110:B1110"/>
    <mergeCell ref="A1111:B1111"/>
    <mergeCell ref="A1112:B1112"/>
    <mergeCell ref="A1101:B1101"/>
    <mergeCell ref="A1102:B1102"/>
    <mergeCell ref="A1103:B1103"/>
    <mergeCell ref="A1104:B1104"/>
    <mergeCell ref="A1105:B1105"/>
    <mergeCell ref="A1106:B1106"/>
    <mergeCell ref="A1095:B1095"/>
    <mergeCell ref="A1096:B1096"/>
    <mergeCell ref="A1097:B1097"/>
    <mergeCell ref="A1098:B1098"/>
    <mergeCell ref="A1099:B1099"/>
    <mergeCell ref="A1100:B1100"/>
    <mergeCell ref="A1089:B1089"/>
    <mergeCell ref="A1090:B1090"/>
    <mergeCell ref="A1091:B1091"/>
    <mergeCell ref="A1092:B1092"/>
    <mergeCell ref="A1093:B1093"/>
    <mergeCell ref="A1094:B1094"/>
    <mergeCell ref="A1083:B1083"/>
    <mergeCell ref="A1084:B1084"/>
    <mergeCell ref="A1085:B1085"/>
    <mergeCell ref="A1086:B1086"/>
    <mergeCell ref="A1087:B1087"/>
    <mergeCell ref="A1088:B1088"/>
    <mergeCell ref="A1077:B1077"/>
    <mergeCell ref="A1078:B1078"/>
    <mergeCell ref="A1079:B1079"/>
    <mergeCell ref="A1080:B1080"/>
    <mergeCell ref="A1081:B1081"/>
    <mergeCell ref="A1082:B1082"/>
    <mergeCell ref="A1071:B1071"/>
    <mergeCell ref="A1072:B1072"/>
    <mergeCell ref="A1073:B1073"/>
    <mergeCell ref="A1074:B1074"/>
    <mergeCell ref="A1075:B1075"/>
    <mergeCell ref="A1076:B1076"/>
    <mergeCell ref="A1065:B1065"/>
    <mergeCell ref="A1066:B1066"/>
    <mergeCell ref="A1067:B1067"/>
    <mergeCell ref="A1068:B1068"/>
    <mergeCell ref="A1069:B1069"/>
    <mergeCell ref="A1070:B1070"/>
    <mergeCell ref="A1059:B1059"/>
    <mergeCell ref="A1060:B1060"/>
    <mergeCell ref="A1061:B1061"/>
    <mergeCell ref="A1062:B1062"/>
    <mergeCell ref="A1063:B1063"/>
    <mergeCell ref="A1064:B1064"/>
    <mergeCell ref="A1053:B1053"/>
    <mergeCell ref="A1054:B1054"/>
    <mergeCell ref="A1055:B1055"/>
    <mergeCell ref="A1056:B1056"/>
    <mergeCell ref="A1057:B1057"/>
    <mergeCell ref="A1058:B1058"/>
    <mergeCell ref="A1047:B1047"/>
    <mergeCell ref="A1048:B1048"/>
    <mergeCell ref="A1049:B1049"/>
    <mergeCell ref="A1050:B1050"/>
    <mergeCell ref="A1051:B1051"/>
    <mergeCell ref="A1052:B1052"/>
    <mergeCell ref="A1041:B1041"/>
    <mergeCell ref="A1042:B1042"/>
    <mergeCell ref="A1043:B1043"/>
    <mergeCell ref="A1044:B1044"/>
    <mergeCell ref="A1045:B1045"/>
    <mergeCell ref="A1046:B1046"/>
    <mergeCell ref="A1035:B1035"/>
    <mergeCell ref="A1036:B1036"/>
    <mergeCell ref="A1037:B1037"/>
    <mergeCell ref="A1038:B1038"/>
    <mergeCell ref="A1039:B1039"/>
    <mergeCell ref="A1040:B1040"/>
    <mergeCell ref="A1029:B1029"/>
    <mergeCell ref="A1030:B1030"/>
    <mergeCell ref="A1031:B1031"/>
    <mergeCell ref="A1032:B1032"/>
    <mergeCell ref="A1033:B1033"/>
    <mergeCell ref="A1034:B1034"/>
    <mergeCell ref="A1023:B1023"/>
    <mergeCell ref="A1024:B1024"/>
    <mergeCell ref="A1025:B1025"/>
    <mergeCell ref="A1026:B1026"/>
    <mergeCell ref="A1027:B1027"/>
    <mergeCell ref="A1028:B1028"/>
    <mergeCell ref="A1017:B1017"/>
    <mergeCell ref="A1018:B1018"/>
    <mergeCell ref="A1019:B1019"/>
    <mergeCell ref="A1020:B1020"/>
    <mergeCell ref="A1021:B1021"/>
    <mergeCell ref="A1022:B1022"/>
    <mergeCell ref="A1011:B1011"/>
    <mergeCell ref="A1012:B1012"/>
    <mergeCell ref="A1013:B1013"/>
    <mergeCell ref="A1014:B1014"/>
    <mergeCell ref="A1015:B1015"/>
    <mergeCell ref="A1016:B1016"/>
    <mergeCell ref="A1005:B1005"/>
    <mergeCell ref="A1006:B1006"/>
    <mergeCell ref="A1007:B1007"/>
    <mergeCell ref="A1008:B1008"/>
    <mergeCell ref="A1009:B1009"/>
    <mergeCell ref="A1010:B1010"/>
    <mergeCell ref="A999:B999"/>
    <mergeCell ref="A1000:B1000"/>
    <mergeCell ref="A1001:B1001"/>
    <mergeCell ref="A1002:B1002"/>
    <mergeCell ref="A1003:B1003"/>
    <mergeCell ref="A1004:B1004"/>
    <mergeCell ref="A993:B993"/>
    <mergeCell ref="A994:B994"/>
    <mergeCell ref="A995:B995"/>
    <mergeCell ref="A996:B996"/>
    <mergeCell ref="A997:B997"/>
    <mergeCell ref="A998:B998"/>
    <mergeCell ref="A987:B987"/>
    <mergeCell ref="A988:B988"/>
    <mergeCell ref="A989:B989"/>
    <mergeCell ref="A990:B990"/>
    <mergeCell ref="A991:B991"/>
    <mergeCell ref="A992:B992"/>
    <mergeCell ref="A981:B981"/>
    <mergeCell ref="A982:B982"/>
    <mergeCell ref="A983:B983"/>
    <mergeCell ref="A984:B984"/>
    <mergeCell ref="A985:B985"/>
    <mergeCell ref="A986:B986"/>
    <mergeCell ref="A975:B975"/>
    <mergeCell ref="A976:B976"/>
    <mergeCell ref="A977:B977"/>
    <mergeCell ref="A978:B978"/>
    <mergeCell ref="A979:B979"/>
    <mergeCell ref="A980:B980"/>
    <mergeCell ref="A969:B969"/>
    <mergeCell ref="A970:B970"/>
    <mergeCell ref="A971:B971"/>
    <mergeCell ref="A972:B972"/>
    <mergeCell ref="A973:B973"/>
    <mergeCell ref="A974:B974"/>
    <mergeCell ref="A963:B963"/>
    <mergeCell ref="A964:B964"/>
    <mergeCell ref="A965:B965"/>
    <mergeCell ref="A966:B966"/>
    <mergeCell ref="A967:B967"/>
    <mergeCell ref="A968:B968"/>
    <mergeCell ref="A957:B957"/>
    <mergeCell ref="A958:B958"/>
    <mergeCell ref="A959:B959"/>
    <mergeCell ref="A960:B960"/>
    <mergeCell ref="A961:B961"/>
    <mergeCell ref="A962:B962"/>
    <mergeCell ref="A951:B951"/>
    <mergeCell ref="A952:B952"/>
    <mergeCell ref="A953:B953"/>
    <mergeCell ref="A954:B954"/>
    <mergeCell ref="A955:B955"/>
    <mergeCell ref="A956:B956"/>
    <mergeCell ref="A945:B945"/>
    <mergeCell ref="A946:B946"/>
    <mergeCell ref="A947:B947"/>
    <mergeCell ref="A948:B948"/>
    <mergeCell ref="A949:B949"/>
    <mergeCell ref="A950:B950"/>
    <mergeCell ref="A939:B939"/>
    <mergeCell ref="A940:B940"/>
    <mergeCell ref="A941:B941"/>
    <mergeCell ref="A942:B942"/>
    <mergeCell ref="A943:B943"/>
    <mergeCell ref="A944:B944"/>
    <mergeCell ref="A933:B933"/>
    <mergeCell ref="A934:B934"/>
    <mergeCell ref="A935:B935"/>
    <mergeCell ref="A936:B936"/>
    <mergeCell ref="A937:B937"/>
    <mergeCell ref="A938:B938"/>
    <mergeCell ref="A927:B927"/>
    <mergeCell ref="A928:B928"/>
    <mergeCell ref="A929:B929"/>
    <mergeCell ref="A930:B930"/>
    <mergeCell ref="A931:B931"/>
    <mergeCell ref="A932:B932"/>
    <mergeCell ref="A921:B921"/>
    <mergeCell ref="A922:B922"/>
    <mergeCell ref="A923:B923"/>
    <mergeCell ref="A924:B924"/>
    <mergeCell ref="A925:B925"/>
    <mergeCell ref="A926:B926"/>
    <mergeCell ref="A915:B915"/>
    <mergeCell ref="A916:B916"/>
    <mergeCell ref="A917:B917"/>
    <mergeCell ref="A918:B918"/>
    <mergeCell ref="A919:B919"/>
    <mergeCell ref="A920:B920"/>
    <mergeCell ref="A909:B909"/>
    <mergeCell ref="A910:B910"/>
    <mergeCell ref="A911:B911"/>
    <mergeCell ref="A912:B912"/>
    <mergeCell ref="A913:B913"/>
    <mergeCell ref="A914:B914"/>
    <mergeCell ref="A903:B903"/>
    <mergeCell ref="A904:B904"/>
    <mergeCell ref="A905:B905"/>
    <mergeCell ref="A906:B906"/>
    <mergeCell ref="A907:B907"/>
    <mergeCell ref="A908:B908"/>
    <mergeCell ref="A897:B897"/>
    <mergeCell ref="A898:B898"/>
    <mergeCell ref="A899:B899"/>
    <mergeCell ref="A900:B900"/>
    <mergeCell ref="A901:B901"/>
    <mergeCell ref="A902:B902"/>
    <mergeCell ref="A891:B891"/>
    <mergeCell ref="A892:B892"/>
    <mergeCell ref="A893:B893"/>
    <mergeCell ref="A894:B894"/>
    <mergeCell ref="A895:B895"/>
    <mergeCell ref="A896:B896"/>
    <mergeCell ref="A885:B885"/>
    <mergeCell ref="A886:B886"/>
    <mergeCell ref="A887:B887"/>
    <mergeCell ref="A888:B888"/>
    <mergeCell ref="A889:B889"/>
    <mergeCell ref="A890:B890"/>
    <mergeCell ref="A879:B879"/>
    <mergeCell ref="A880:B880"/>
    <mergeCell ref="A881:B881"/>
    <mergeCell ref="A882:B882"/>
    <mergeCell ref="A883:B883"/>
    <mergeCell ref="A884:B884"/>
    <mergeCell ref="A873:B873"/>
    <mergeCell ref="A874:B874"/>
    <mergeCell ref="A875:B875"/>
    <mergeCell ref="A876:B876"/>
    <mergeCell ref="A877:B877"/>
    <mergeCell ref="A878:B878"/>
    <mergeCell ref="A867:B867"/>
    <mergeCell ref="A868:B868"/>
    <mergeCell ref="A869:B869"/>
    <mergeCell ref="A870:B870"/>
    <mergeCell ref="A871:B871"/>
    <mergeCell ref="A872:B872"/>
    <mergeCell ref="A861:B861"/>
    <mergeCell ref="A862:B862"/>
    <mergeCell ref="A863:B863"/>
    <mergeCell ref="A864:B864"/>
    <mergeCell ref="A865:B865"/>
    <mergeCell ref="A866:B866"/>
    <mergeCell ref="A855:B855"/>
    <mergeCell ref="A856:B856"/>
    <mergeCell ref="A857:B857"/>
    <mergeCell ref="A858:B858"/>
    <mergeCell ref="A859:B859"/>
    <mergeCell ref="A860:B860"/>
    <mergeCell ref="A849:B849"/>
    <mergeCell ref="A850:B850"/>
    <mergeCell ref="A851:B851"/>
    <mergeCell ref="A852:B852"/>
    <mergeCell ref="A853:B853"/>
    <mergeCell ref="A854:B854"/>
    <mergeCell ref="A843:B843"/>
    <mergeCell ref="A844:B844"/>
    <mergeCell ref="A845:B845"/>
    <mergeCell ref="A846:B846"/>
    <mergeCell ref="A847:B847"/>
    <mergeCell ref="A848:B848"/>
    <mergeCell ref="A837:B837"/>
    <mergeCell ref="A838:B838"/>
    <mergeCell ref="A839:B839"/>
    <mergeCell ref="A840:B840"/>
    <mergeCell ref="A841:B841"/>
    <mergeCell ref="A842:B842"/>
    <mergeCell ref="A831:B831"/>
    <mergeCell ref="A832:B832"/>
    <mergeCell ref="A833:B833"/>
    <mergeCell ref="A834:B834"/>
    <mergeCell ref="A835:B835"/>
    <mergeCell ref="A836:B836"/>
    <mergeCell ref="A825:B825"/>
    <mergeCell ref="A826:B826"/>
    <mergeCell ref="A827:B827"/>
    <mergeCell ref="A828:B828"/>
    <mergeCell ref="A829:B829"/>
    <mergeCell ref="A830:B830"/>
    <mergeCell ref="A819:B819"/>
    <mergeCell ref="A820:B820"/>
    <mergeCell ref="A821:B821"/>
    <mergeCell ref="A822:B822"/>
    <mergeCell ref="A823:B823"/>
    <mergeCell ref="A824:B824"/>
    <mergeCell ref="A813:B813"/>
    <mergeCell ref="A814:B814"/>
    <mergeCell ref="A815:B815"/>
    <mergeCell ref="A816:B816"/>
    <mergeCell ref="A817:B817"/>
    <mergeCell ref="A818:B818"/>
    <mergeCell ref="A807:B807"/>
    <mergeCell ref="A808:B808"/>
    <mergeCell ref="A809:B809"/>
    <mergeCell ref="A810:B810"/>
    <mergeCell ref="A811:B811"/>
    <mergeCell ref="A812:B812"/>
    <mergeCell ref="A801:B801"/>
    <mergeCell ref="A802:B802"/>
    <mergeCell ref="A803:B803"/>
    <mergeCell ref="A804:B804"/>
    <mergeCell ref="A805:B805"/>
    <mergeCell ref="A806:B806"/>
    <mergeCell ref="A795:B795"/>
    <mergeCell ref="A796:B796"/>
    <mergeCell ref="A797:B797"/>
    <mergeCell ref="A798:B798"/>
    <mergeCell ref="A799:B799"/>
    <mergeCell ref="A800:B800"/>
    <mergeCell ref="A789:B789"/>
    <mergeCell ref="A790:B790"/>
    <mergeCell ref="A791:B791"/>
    <mergeCell ref="A792:B792"/>
    <mergeCell ref="A793:B793"/>
    <mergeCell ref="A794:B794"/>
    <mergeCell ref="A783:B783"/>
    <mergeCell ref="A784:B784"/>
    <mergeCell ref="A785:B785"/>
    <mergeCell ref="A786:B786"/>
    <mergeCell ref="A787:B787"/>
    <mergeCell ref="A788:B788"/>
    <mergeCell ref="A777:B777"/>
    <mergeCell ref="A778:B778"/>
    <mergeCell ref="A779:B779"/>
    <mergeCell ref="A780:B780"/>
    <mergeCell ref="A781:B781"/>
    <mergeCell ref="A782:B782"/>
    <mergeCell ref="A771:B771"/>
    <mergeCell ref="A772:B772"/>
    <mergeCell ref="A773:B773"/>
    <mergeCell ref="A774:B774"/>
    <mergeCell ref="A775:B775"/>
    <mergeCell ref="A776:B776"/>
    <mergeCell ref="A765:B765"/>
    <mergeCell ref="A766:B766"/>
    <mergeCell ref="A767:B767"/>
    <mergeCell ref="A768:B768"/>
    <mergeCell ref="A769:B769"/>
    <mergeCell ref="A770:B770"/>
    <mergeCell ref="A759:B759"/>
    <mergeCell ref="A760:B760"/>
    <mergeCell ref="A761:B761"/>
    <mergeCell ref="A762:B762"/>
    <mergeCell ref="A763:B763"/>
    <mergeCell ref="A764:B764"/>
    <mergeCell ref="A753:B753"/>
    <mergeCell ref="A754:B754"/>
    <mergeCell ref="A755:B755"/>
    <mergeCell ref="A756:B756"/>
    <mergeCell ref="A757:B757"/>
    <mergeCell ref="A758:B758"/>
    <mergeCell ref="A747:B747"/>
    <mergeCell ref="A748:B748"/>
    <mergeCell ref="A749:B749"/>
    <mergeCell ref="A750:B750"/>
    <mergeCell ref="A751:B751"/>
    <mergeCell ref="A752:B752"/>
    <mergeCell ref="A741:B741"/>
    <mergeCell ref="A742:B742"/>
    <mergeCell ref="A743:B743"/>
    <mergeCell ref="A744:B744"/>
    <mergeCell ref="A745:B745"/>
    <mergeCell ref="A746:B746"/>
    <mergeCell ref="A735:B735"/>
    <mergeCell ref="A736:B736"/>
    <mergeCell ref="A737:B737"/>
    <mergeCell ref="A738:B738"/>
    <mergeCell ref="A739:B739"/>
    <mergeCell ref="A740:B740"/>
    <mergeCell ref="A729:B729"/>
    <mergeCell ref="A730:B730"/>
    <mergeCell ref="A731:B731"/>
    <mergeCell ref="A732:B732"/>
    <mergeCell ref="A733:B733"/>
    <mergeCell ref="A734:B734"/>
    <mergeCell ref="A723:B723"/>
    <mergeCell ref="A724:B724"/>
    <mergeCell ref="A725:B725"/>
    <mergeCell ref="A726:B726"/>
    <mergeCell ref="A727:B727"/>
    <mergeCell ref="A728:B728"/>
    <mergeCell ref="A717:B717"/>
    <mergeCell ref="A718:B718"/>
    <mergeCell ref="A719:B719"/>
    <mergeCell ref="A720:B720"/>
    <mergeCell ref="A721:B721"/>
    <mergeCell ref="A722:B722"/>
    <mergeCell ref="A711:B711"/>
    <mergeCell ref="A712:B712"/>
    <mergeCell ref="A713:B713"/>
    <mergeCell ref="A714:B714"/>
    <mergeCell ref="A715:B715"/>
    <mergeCell ref="A716:B716"/>
    <mergeCell ref="A705:B705"/>
    <mergeCell ref="A706:B706"/>
    <mergeCell ref="A707:B707"/>
    <mergeCell ref="A708:B708"/>
    <mergeCell ref="A709:B709"/>
    <mergeCell ref="A710:B710"/>
    <mergeCell ref="A699:B699"/>
    <mergeCell ref="A700:B700"/>
    <mergeCell ref="A701:B701"/>
    <mergeCell ref="A702:B702"/>
    <mergeCell ref="A703:B703"/>
    <mergeCell ref="A704:B704"/>
    <mergeCell ref="A693:B693"/>
    <mergeCell ref="A694:B694"/>
    <mergeCell ref="A695:B695"/>
    <mergeCell ref="A696:B696"/>
    <mergeCell ref="A697:B697"/>
    <mergeCell ref="A698:B698"/>
    <mergeCell ref="A687:B687"/>
    <mergeCell ref="A688:B688"/>
    <mergeCell ref="A689:B689"/>
    <mergeCell ref="A690:B690"/>
    <mergeCell ref="A691:B691"/>
    <mergeCell ref="A692:B692"/>
    <mergeCell ref="A681:B681"/>
    <mergeCell ref="A682:B682"/>
    <mergeCell ref="A683:B683"/>
    <mergeCell ref="A684:B684"/>
    <mergeCell ref="A685:B685"/>
    <mergeCell ref="A686:B686"/>
    <mergeCell ref="A675:B675"/>
    <mergeCell ref="A676:B676"/>
    <mergeCell ref="A677:B677"/>
    <mergeCell ref="A678:B678"/>
    <mergeCell ref="A679:B679"/>
    <mergeCell ref="A680:B680"/>
    <mergeCell ref="A669:B669"/>
    <mergeCell ref="A670:B670"/>
    <mergeCell ref="A671:B671"/>
    <mergeCell ref="A672:B672"/>
    <mergeCell ref="A673:B673"/>
    <mergeCell ref="A674:B674"/>
    <mergeCell ref="A663:B663"/>
    <mergeCell ref="A664:B664"/>
    <mergeCell ref="A665:B665"/>
    <mergeCell ref="A666:B666"/>
    <mergeCell ref="A667:B667"/>
    <mergeCell ref="A668:B668"/>
    <mergeCell ref="A657:B657"/>
    <mergeCell ref="A658:B658"/>
    <mergeCell ref="A659:B659"/>
    <mergeCell ref="A660:B660"/>
    <mergeCell ref="A661:B661"/>
    <mergeCell ref="A662:B662"/>
    <mergeCell ref="A651:B651"/>
    <mergeCell ref="A652:B652"/>
    <mergeCell ref="A653:B653"/>
    <mergeCell ref="A654:B654"/>
    <mergeCell ref="A655:B655"/>
    <mergeCell ref="A656:B656"/>
    <mergeCell ref="A645:B645"/>
    <mergeCell ref="A646:B646"/>
    <mergeCell ref="A647:B647"/>
    <mergeCell ref="A648:B648"/>
    <mergeCell ref="A649:B649"/>
    <mergeCell ref="A650:B650"/>
    <mergeCell ref="A639:B639"/>
    <mergeCell ref="A640:B640"/>
    <mergeCell ref="A641:B641"/>
    <mergeCell ref="A642:B642"/>
    <mergeCell ref="A643:B643"/>
    <mergeCell ref="A644:B644"/>
    <mergeCell ref="A633:B633"/>
    <mergeCell ref="A634:B634"/>
    <mergeCell ref="A635:B635"/>
    <mergeCell ref="A636:B636"/>
    <mergeCell ref="A637:B637"/>
    <mergeCell ref="A638:B638"/>
    <mergeCell ref="A627:B627"/>
    <mergeCell ref="A628:B628"/>
    <mergeCell ref="A629:B629"/>
    <mergeCell ref="A630:B630"/>
    <mergeCell ref="A631:B631"/>
    <mergeCell ref="A632:B632"/>
    <mergeCell ref="A621:B621"/>
    <mergeCell ref="A622:B622"/>
    <mergeCell ref="A623:B623"/>
    <mergeCell ref="A624:B624"/>
    <mergeCell ref="A625:B625"/>
    <mergeCell ref="A626:B626"/>
    <mergeCell ref="A615:B615"/>
    <mergeCell ref="A616:B616"/>
    <mergeCell ref="A617:B617"/>
    <mergeCell ref="A618:B618"/>
    <mergeCell ref="A619:B619"/>
    <mergeCell ref="A620:B620"/>
    <mergeCell ref="A609:B609"/>
    <mergeCell ref="A610:B610"/>
    <mergeCell ref="A611:B611"/>
    <mergeCell ref="A612:B612"/>
    <mergeCell ref="A613:B613"/>
    <mergeCell ref="A614:B614"/>
    <mergeCell ref="A603:B603"/>
    <mergeCell ref="A604:B604"/>
    <mergeCell ref="A605:B605"/>
    <mergeCell ref="A606:B606"/>
    <mergeCell ref="A607:B607"/>
    <mergeCell ref="A608:B608"/>
    <mergeCell ref="A597:B597"/>
    <mergeCell ref="A598:B598"/>
    <mergeCell ref="A599:B599"/>
    <mergeCell ref="A600:B600"/>
    <mergeCell ref="A601:B601"/>
    <mergeCell ref="A602:B602"/>
    <mergeCell ref="A591:B591"/>
    <mergeCell ref="A592:B592"/>
    <mergeCell ref="A593:B593"/>
    <mergeCell ref="A594:B594"/>
    <mergeCell ref="A595:B595"/>
    <mergeCell ref="A596:B596"/>
    <mergeCell ref="A585:B585"/>
    <mergeCell ref="A586:B586"/>
    <mergeCell ref="A587:B587"/>
    <mergeCell ref="A588:B588"/>
    <mergeCell ref="A589:B589"/>
    <mergeCell ref="A590:B590"/>
    <mergeCell ref="A579:B579"/>
    <mergeCell ref="A580:B580"/>
    <mergeCell ref="A581:B581"/>
    <mergeCell ref="A582:B582"/>
    <mergeCell ref="A583:B583"/>
    <mergeCell ref="A584:B584"/>
    <mergeCell ref="A573:B573"/>
    <mergeCell ref="A574:B574"/>
    <mergeCell ref="A575:B575"/>
    <mergeCell ref="A576:B576"/>
    <mergeCell ref="A577:B577"/>
    <mergeCell ref="A578:B578"/>
    <mergeCell ref="A567:B567"/>
    <mergeCell ref="A568:B568"/>
    <mergeCell ref="A569:B569"/>
    <mergeCell ref="A570:B570"/>
    <mergeCell ref="A571:B571"/>
    <mergeCell ref="A572:B572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9:B9"/>
    <mergeCell ref="A14:B14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1:B2"/>
    <mergeCell ref="A4:B4"/>
    <mergeCell ref="A5:B5"/>
    <mergeCell ref="A6:B6"/>
    <mergeCell ref="A7:B7"/>
    <mergeCell ref="A8:B8"/>
    <mergeCell ref="A27:B27"/>
    <mergeCell ref="A28:B28"/>
    <mergeCell ref="A29:B29"/>
    <mergeCell ref="A30:B30"/>
    <mergeCell ref="A31:B31"/>
    <mergeCell ref="A12:B13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20:B20"/>
  </mergeCells>
  <hyperlinks>
    <hyperlink ref="A1:B2" location="MENU!A1" display="DECLARACION ANUAL PERSONAS MORALES" xr:uid="{28AF677F-AC5E-45EE-A3DE-AEE41CC77B95}"/>
    <hyperlink ref="B3" location="'ISR EXTRANJEROS'!A1" display="►" xr:uid="{98D8275B-9C22-4AAC-90B9-A8B484094C7B}"/>
    <hyperlink ref="A3" location="'ISR DIVIDENDOS'!A1" display="◄" xr:uid="{39A21D47-9777-42AE-BB8B-A81E4CB4681E}"/>
    <hyperlink ref="A5" location="'DATOS DE LA EMPRESA'!A1" display="Datos de la empresa" xr:uid="{3DAA7AC6-3DC0-40E6-B62A-7F52FD098FE0}"/>
    <hyperlink ref="A4" location="'DATOS DE LA EMPRESA'!A1" display="Datos de la empresa" xr:uid="{392F3759-32CD-4193-9110-0B7AF82716AE}"/>
    <hyperlink ref="A4:B4" location="CONTACTO!A1" display="&gt; CONTACTO" xr:uid="{0B04E569-45B1-4B88-A581-19484040F45E}"/>
    <hyperlink ref="A6:B6" location="'ISR PM'!A1" display="ISR PERSONAS MORALES" xr:uid="{E0D67886-B654-4FC1-AA59-63D1755447A4}"/>
    <hyperlink ref="A7:B7" location="IVA!A1" display="IMPUESTO AL VALOR AGREGADO" xr:uid="{ABB752F8-7C73-4CD1-A366-A6AD34A324E4}"/>
    <hyperlink ref="A8:B8" location="'ISR SALARIOS'!A1" display="ISR RETENCION SALARIOS" xr:uid="{5A0F187D-79E2-4225-942A-DD3FB312FCB7}"/>
    <hyperlink ref="A9:B9" location="'ISR ASIMILADOS'!A1" display="ISR RETENCION ASIMILADOS" xr:uid="{E0E8D5AB-E446-40C8-AEED-520FB6866FBB}"/>
    <hyperlink ref="A10:B11" location="'ISR HONORARIOS'!A1" display="ISR RETENCION SERVICIOS PROFISIONALES" xr:uid="{87A8FB8A-AA30-44EA-A73F-018ECF269574}"/>
    <hyperlink ref="A12:B13" location="'ISR ARRENDAMIENTO'!A1" display="ISR RETENCIONES ARRENDAMIENTO DE INMUEBLES" xr:uid="{E5120989-8066-4643-9002-899851A16F0E}"/>
    <hyperlink ref="A14:B14" location="'IVA RETENCIONES'!A1" display="IVA RETENCIONES" xr:uid="{FAA67BCA-1D9C-4290-A8E3-5E9C2BD6271A}"/>
    <hyperlink ref="A15:B15" location="'ISR INTERESES'!A1" display="ISR RETENCION POR INTERESES" xr:uid="{EDC05D62-358E-4E7D-AF50-73BCBF392E9D}"/>
    <hyperlink ref="A16:B16" location="'ISR DIVIDENDOS'!A1" display="ISR POR DIVIDENDOS" xr:uid="{3ED8DF77-4EEC-428A-BB58-5C0E74409CD5}"/>
    <hyperlink ref="A17:B17" location="'ISR OTRAS'!A1" display="ISR OTRAS RETENCIONES" xr:uid="{6F521A23-D24F-4F43-86BF-24A924B3D5AE}"/>
    <hyperlink ref="A18:B19" location="'ISR EXTRANJEROS'!A1" display="ISR RETENCION POR PAGOS AL EXTRANJERO" xr:uid="{98502A55-F3BE-4134-8566-F8111B3317A5}"/>
    <hyperlink ref="A20:B20" location="'ISR RET DIVIDENDOS'!A1" display="ISR RETENCIONES POR DIVIDENDOS" xr:uid="{4ADC4223-0691-4D27-9221-BBE8D0A0B0A4}"/>
    <hyperlink ref="A21:B21" location="Hoja1!A1" display="&gt; HOJA DE TRABAJO 1" xr:uid="{5826F0B9-53B6-4C5F-AE1B-7C39E68818A3}"/>
    <hyperlink ref="A22:B22" location="Hoja2!A1" display="&gt; HOJA DE TRABAJO 2" xr:uid="{B7C9A6A2-8FD9-450A-8274-74FE28377094}"/>
    <hyperlink ref="A23:B23" location="Hoja3!A1" display="&gt; HOJA DE TRABAJO 3" xr:uid="{FFA5FBC3-94F8-4C6E-9446-3EFB4050C489}"/>
    <hyperlink ref="A24:B24" location="Hoja4!A1" display="&gt; HOJA DE TRABAJO 4" xr:uid="{C08A776F-F5F7-4EAA-8E4D-1E88A63D9105}"/>
    <hyperlink ref="A25:B25" location="Hoja5!A1" display="&gt; HOJA DE TRABAJO 5" xr:uid="{DC5138FE-41D1-4427-BD0C-0C91E014E935}"/>
  </hyperlinks>
  <pageMargins left="0.70866141732283472" right="0.70866141732283472" top="0.74803149606299213" bottom="0.74803149606299213" header="0.31496062992125984" footer="0.31496062992125984"/>
  <pageSetup scale="47" fitToHeight="100" orientation="landscape" blackAndWhite="1" horizontalDpi="300" verticalDpi="300" r:id="rId1"/>
  <headerFooter>
    <oddHeader>&amp;R&amp;"Calibri"&amp;10 Publica&amp;1#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84F5-E3F0-419B-92A5-7920724C605C}">
  <sheetPr>
    <pageSetUpPr fitToPage="1"/>
  </sheetPr>
  <dimension ref="A1:T2055"/>
  <sheetViews>
    <sheetView zoomScaleNormal="100" workbookViewId="0">
      <pane xSplit="5" ySplit="5" topLeftCell="F6" activePane="bottomRight" state="frozen"/>
      <selection sqref="A1:B2"/>
      <selection pane="topRight" sqref="A1:B2"/>
      <selection pane="bottomLeft" sqref="A1:B2"/>
      <selection pane="bottomRight" sqref="A1:B2"/>
    </sheetView>
  </sheetViews>
  <sheetFormatPr baseColWidth="10" defaultColWidth="11.42578125" defaultRowHeight="19.899999999999999" customHeight="1" x14ac:dyDescent="0.25"/>
  <cols>
    <col min="1" max="2" width="13.28515625" style="32" customWidth="1"/>
    <col min="3" max="3" width="3.7109375" style="19" customWidth="1"/>
    <col min="4" max="4" width="4.85546875" style="57" customWidth="1"/>
    <col min="5" max="5" width="53.5703125" style="19" customWidth="1"/>
    <col min="6" max="6" width="15.7109375" style="36" customWidth="1"/>
    <col min="7" max="18" width="15.7109375" style="19" customWidth="1"/>
    <col min="19" max="19" width="7.5703125" style="19" customWidth="1"/>
    <col min="20" max="20" width="16.5703125" style="35" hidden="1" customWidth="1"/>
    <col min="21" max="16384" width="11.42578125" style="19"/>
  </cols>
  <sheetData>
    <row r="1" spans="1:20" ht="19.899999999999999" customHeight="1" x14ac:dyDescent="0.25">
      <c r="A1" s="110" t="s">
        <v>133</v>
      </c>
      <c r="B1" s="111"/>
      <c r="D1" s="33" t="str">
        <f>'DATOS DE LA EMPRESA'!H6</f>
        <v>EMPRESA SA DE CV</v>
      </c>
      <c r="F1" s="19"/>
      <c r="T1" s="34"/>
    </row>
    <row r="2" spans="1:20" ht="19.899999999999999" customHeight="1" x14ac:dyDescent="0.25">
      <c r="A2" s="112"/>
      <c r="B2" s="113"/>
      <c r="D2" s="33" t="str">
        <f>"PAGOS PROVISIONALES Y DEFINITIVOS "&amp;'DATOS DE LA EMPRESA'!H12</f>
        <v>PAGOS PROVISIONALES Y DEFINITIVOS 2019</v>
      </c>
      <c r="F2" s="19"/>
    </row>
    <row r="3" spans="1:20" ht="19.899999999999999" customHeight="1" x14ac:dyDescent="0.25">
      <c r="A3" s="31" t="s">
        <v>84</v>
      </c>
      <c r="B3" s="31" t="s">
        <v>85</v>
      </c>
      <c r="D3" s="33"/>
      <c r="F3" s="19"/>
    </row>
    <row r="4" spans="1:20" ht="19.899999999999999" customHeight="1" x14ac:dyDescent="0.25">
      <c r="A4" s="115" t="s">
        <v>130</v>
      </c>
      <c r="B4" s="116"/>
      <c r="D4" s="33" t="s">
        <v>199</v>
      </c>
      <c r="E4" s="58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38"/>
    </row>
    <row r="5" spans="1:20" ht="19.899999999999999" customHeight="1" x14ac:dyDescent="0.25">
      <c r="A5" s="117" t="s">
        <v>129</v>
      </c>
      <c r="B5" s="118"/>
      <c r="D5" s="39"/>
      <c r="E5" s="40" t="s">
        <v>24</v>
      </c>
      <c r="F5" s="40" t="s">
        <v>20</v>
      </c>
      <c r="G5" s="40" t="s">
        <v>21</v>
      </c>
      <c r="H5" s="40" t="s">
        <v>22</v>
      </c>
      <c r="I5" s="40" t="s">
        <v>23</v>
      </c>
      <c r="J5" s="40" t="s">
        <v>1</v>
      </c>
      <c r="K5" s="40" t="s">
        <v>2</v>
      </c>
      <c r="L5" s="40" t="s">
        <v>3</v>
      </c>
      <c r="M5" s="40" t="s">
        <v>4</v>
      </c>
      <c r="N5" s="40" t="s">
        <v>5</v>
      </c>
      <c r="O5" s="40" t="s">
        <v>6</v>
      </c>
      <c r="P5" s="40" t="s">
        <v>7</v>
      </c>
      <c r="Q5" s="40" t="s">
        <v>8</v>
      </c>
      <c r="R5" s="41" t="s">
        <v>0</v>
      </c>
      <c r="T5" s="38"/>
    </row>
    <row r="6" spans="1:20" ht="19.899999999999999" customHeight="1" x14ac:dyDescent="0.25">
      <c r="A6" s="119" t="s">
        <v>201</v>
      </c>
      <c r="B6" s="120"/>
      <c r="D6" s="43"/>
      <c r="E6" s="49" t="s">
        <v>192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45">
        <f>SUM(F6:Q6)</f>
        <v>0</v>
      </c>
      <c r="T6" s="38"/>
    </row>
    <row r="7" spans="1:20" ht="19.899999999999999" customHeight="1" x14ac:dyDescent="0.25">
      <c r="A7" s="119" t="s">
        <v>202</v>
      </c>
      <c r="B7" s="120"/>
      <c r="D7" s="43" t="s">
        <v>15</v>
      </c>
      <c r="E7" s="49" t="s">
        <v>62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45">
        <f t="shared" ref="R7:R19" si="0">SUM(F7:Q7)</f>
        <v>0</v>
      </c>
      <c r="T7" s="46">
        <v>27491</v>
      </c>
    </row>
    <row r="8" spans="1:20" ht="19.899999999999999" customHeight="1" x14ac:dyDescent="0.25">
      <c r="A8" s="119" t="s">
        <v>203</v>
      </c>
      <c r="B8" s="120"/>
      <c r="D8" s="43" t="s">
        <v>15</v>
      </c>
      <c r="E8" s="49" t="s">
        <v>63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45">
        <f t="shared" si="0"/>
        <v>0</v>
      </c>
      <c r="T8" s="46">
        <v>0</v>
      </c>
    </row>
    <row r="9" spans="1:20" ht="19.899999999999999" customHeight="1" x14ac:dyDescent="0.25">
      <c r="A9" s="119" t="s">
        <v>204</v>
      </c>
      <c r="B9" s="120"/>
      <c r="D9" s="43" t="s">
        <v>15</v>
      </c>
      <c r="E9" s="49" t="s">
        <v>64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45">
        <f t="shared" si="0"/>
        <v>0</v>
      </c>
      <c r="T9" s="46">
        <v>0</v>
      </c>
    </row>
    <row r="10" spans="1:20" ht="19.899999999999999" customHeight="1" x14ac:dyDescent="0.25">
      <c r="A10" s="106" t="s">
        <v>205</v>
      </c>
      <c r="B10" s="107"/>
      <c r="D10" s="43" t="s">
        <v>17</v>
      </c>
      <c r="E10" s="47" t="s">
        <v>65</v>
      </c>
      <c r="F10" s="76">
        <f>IF('DATOS DE LA EMPRESA'!$M$12="ACTIVADO",(ROUND(SUM(F6:F9),0)),0)</f>
        <v>0</v>
      </c>
      <c r="G10" s="76">
        <f>IF('DATOS DE LA EMPRESA'!$M$12="ACTIVADO",(ROUND(SUM(G6:G9),0)),0)</f>
        <v>0</v>
      </c>
      <c r="H10" s="76">
        <f>IF('DATOS DE LA EMPRESA'!$M$12="ACTIVADO",(ROUND(SUM(H6:H9),0)),0)</f>
        <v>0</v>
      </c>
      <c r="I10" s="76">
        <f>IF('DATOS DE LA EMPRESA'!$M$12="ACTIVADO",(ROUND(SUM(I6:I9),0)),0)</f>
        <v>0</v>
      </c>
      <c r="J10" s="76">
        <f>IF('DATOS DE LA EMPRESA'!$M$12="ACTIVADO",(ROUND(SUM(J6:J9),0)),0)</f>
        <v>0</v>
      </c>
      <c r="K10" s="76">
        <f>IF('DATOS DE LA EMPRESA'!$M$12="ACTIVADO",(ROUND(SUM(K6:K9),0)),0)</f>
        <v>0</v>
      </c>
      <c r="L10" s="76">
        <f>IF('DATOS DE LA EMPRESA'!$M$12="ACTIVADO",(ROUND(SUM(L6:L9),0)),0)</f>
        <v>0</v>
      </c>
      <c r="M10" s="76">
        <f>IF('DATOS DE LA EMPRESA'!$M$12="ACTIVADO",(ROUND(SUM(M6:M9),0)),0)</f>
        <v>0</v>
      </c>
      <c r="N10" s="76">
        <f>IF('DATOS DE LA EMPRESA'!$M$12="ACTIVADO",(ROUND(SUM(N6:N9),0)),0)</f>
        <v>0</v>
      </c>
      <c r="O10" s="76">
        <f>IF('DATOS DE LA EMPRESA'!$M$12="ACTIVADO",(ROUND(SUM(O6:O9),0)),0)</f>
        <v>0</v>
      </c>
      <c r="P10" s="76">
        <f>IF('DATOS DE LA EMPRESA'!$M$12="ACTIVADO",(ROUND(SUM(P6:P9),0)),0)</f>
        <v>0</v>
      </c>
      <c r="Q10" s="76">
        <f>IF('DATOS DE LA EMPRESA'!$M$12="ACTIVADO",(ROUND(SUM(Q6:Q9),0)),0)</f>
        <v>0</v>
      </c>
      <c r="R10" s="45">
        <f t="shared" si="0"/>
        <v>0</v>
      </c>
      <c r="T10" s="46">
        <v>0</v>
      </c>
    </row>
    <row r="11" spans="1:20" ht="19.899999999999999" customHeight="1" x14ac:dyDescent="0.25">
      <c r="A11" s="108"/>
      <c r="B11" s="109"/>
      <c r="D11" s="43" t="s">
        <v>15</v>
      </c>
      <c r="E11" s="49" t="s">
        <v>12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5">
        <f t="shared" si="0"/>
        <v>0</v>
      </c>
      <c r="T11" s="77">
        <v>27491</v>
      </c>
    </row>
    <row r="12" spans="1:20" ht="19.899999999999999" customHeight="1" x14ac:dyDescent="0.25">
      <c r="A12" s="106" t="s">
        <v>206</v>
      </c>
      <c r="B12" s="107"/>
      <c r="D12" s="43" t="s">
        <v>15</v>
      </c>
      <c r="E12" s="49" t="s">
        <v>74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45">
        <f t="shared" si="0"/>
        <v>0</v>
      </c>
      <c r="T12" s="46">
        <v>0</v>
      </c>
    </row>
    <row r="13" spans="1:20" ht="19.899999999999999" customHeight="1" x14ac:dyDescent="0.25">
      <c r="A13" s="108"/>
      <c r="B13" s="109"/>
      <c r="D13" s="43" t="s">
        <v>15</v>
      </c>
      <c r="E13" s="49" t="s">
        <v>59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45">
        <f t="shared" si="0"/>
        <v>0</v>
      </c>
      <c r="T13" s="46">
        <v>0</v>
      </c>
    </row>
    <row r="14" spans="1:20" ht="19.899999999999999" customHeight="1" x14ac:dyDescent="0.25">
      <c r="A14" s="91" t="s">
        <v>207</v>
      </c>
      <c r="B14" s="91"/>
      <c r="D14" s="43" t="s">
        <v>15</v>
      </c>
      <c r="E14" s="49" t="s">
        <v>33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45">
        <f t="shared" si="0"/>
        <v>0</v>
      </c>
      <c r="T14" s="46">
        <v>0</v>
      </c>
    </row>
    <row r="15" spans="1:20" ht="19.899999999999999" customHeight="1" x14ac:dyDescent="0.25">
      <c r="A15" s="91" t="s">
        <v>208</v>
      </c>
      <c r="B15" s="91"/>
      <c r="D15" s="43" t="s">
        <v>15</v>
      </c>
      <c r="E15" s="49" t="s">
        <v>73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45">
        <f t="shared" si="0"/>
        <v>0</v>
      </c>
      <c r="T15" s="46">
        <v>27491</v>
      </c>
    </row>
    <row r="16" spans="1:20" ht="19.899999999999999" customHeight="1" x14ac:dyDescent="0.25">
      <c r="A16" s="91" t="s">
        <v>209</v>
      </c>
      <c r="B16" s="91"/>
      <c r="D16" s="43" t="s">
        <v>15</v>
      </c>
      <c r="E16" s="49" t="s">
        <v>75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45">
        <f t="shared" si="0"/>
        <v>0</v>
      </c>
      <c r="T16" s="46">
        <v>0</v>
      </c>
    </row>
    <row r="17" spans="1:20" ht="19.899999999999999" customHeight="1" x14ac:dyDescent="0.25">
      <c r="A17" s="91" t="s">
        <v>210</v>
      </c>
      <c r="B17" s="91"/>
      <c r="D17" s="43" t="s">
        <v>15</v>
      </c>
      <c r="E17" s="49" t="s">
        <v>69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45">
        <f t="shared" si="0"/>
        <v>0</v>
      </c>
      <c r="T17" s="46">
        <v>0</v>
      </c>
    </row>
    <row r="18" spans="1:20" ht="19.899999999999999" customHeight="1" x14ac:dyDescent="0.25">
      <c r="A18" s="127" t="s">
        <v>211</v>
      </c>
      <c r="B18" s="128"/>
      <c r="D18" s="43" t="s">
        <v>15</v>
      </c>
      <c r="E18" s="49" t="s">
        <v>189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45">
        <f t="shared" si="0"/>
        <v>0</v>
      </c>
      <c r="T18" s="46">
        <v>0</v>
      </c>
    </row>
    <row r="19" spans="1:20" ht="19.899999999999999" customHeight="1" x14ac:dyDescent="0.25">
      <c r="A19" s="129"/>
      <c r="B19" s="130"/>
      <c r="D19" s="43" t="s">
        <v>15</v>
      </c>
      <c r="E19" s="49" t="s">
        <v>76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45">
        <f t="shared" si="0"/>
        <v>0</v>
      </c>
      <c r="T19" s="46">
        <v>0</v>
      </c>
    </row>
    <row r="20" spans="1:20" ht="19.899999999999999" customHeight="1" x14ac:dyDescent="0.25">
      <c r="A20" s="91" t="s">
        <v>212</v>
      </c>
      <c r="B20" s="91"/>
      <c r="D20" s="43" t="s">
        <v>17</v>
      </c>
      <c r="E20" s="47" t="s">
        <v>72</v>
      </c>
      <c r="F20" s="78">
        <f>ROUND(SUM(F11:F19),0)</f>
        <v>0</v>
      </c>
      <c r="G20" s="78">
        <f t="shared" ref="G20:Q20" si="1">ROUND(SUM(G11:G19),0)</f>
        <v>0</v>
      </c>
      <c r="H20" s="78">
        <f t="shared" si="1"/>
        <v>0</v>
      </c>
      <c r="I20" s="78">
        <f t="shared" si="1"/>
        <v>0</v>
      </c>
      <c r="J20" s="78">
        <f t="shared" si="1"/>
        <v>0</v>
      </c>
      <c r="K20" s="78">
        <f t="shared" si="1"/>
        <v>0</v>
      </c>
      <c r="L20" s="78">
        <f t="shared" si="1"/>
        <v>0</v>
      </c>
      <c r="M20" s="78">
        <f t="shared" si="1"/>
        <v>0</v>
      </c>
      <c r="N20" s="78">
        <f t="shared" si="1"/>
        <v>0</v>
      </c>
      <c r="O20" s="78">
        <f t="shared" si="1"/>
        <v>0</v>
      </c>
      <c r="P20" s="78">
        <f t="shared" si="1"/>
        <v>0</v>
      </c>
      <c r="Q20" s="78">
        <f t="shared" si="1"/>
        <v>0</v>
      </c>
      <c r="R20" s="78">
        <f>SUM(F20:Q20)</f>
        <v>0</v>
      </c>
      <c r="T20" s="46">
        <v>0</v>
      </c>
    </row>
    <row r="21" spans="1:20" ht="19.899999999999999" customHeight="1" thickBot="1" x14ac:dyDescent="0.3">
      <c r="A21" s="91" t="s">
        <v>218</v>
      </c>
      <c r="B21" s="91"/>
      <c r="D21" s="43" t="s">
        <v>17</v>
      </c>
      <c r="E21" s="47" t="s">
        <v>60</v>
      </c>
      <c r="F21" s="55">
        <f>IF(F10-F20&lt;0,0,F10-F20)</f>
        <v>0</v>
      </c>
      <c r="G21" s="55">
        <f t="shared" ref="G21:Q21" si="2">IF(G10-G20&lt;0,0,G10-G20)</f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55">
        <f t="shared" si="2"/>
        <v>0</v>
      </c>
      <c r="O21" s="55">
        <f t="shared" si="2"/>
        <v>0</v>
      </c>
      <c r="P21" s="55">
        <f t="shared" si="2"/>
        <v>0</v>
      </c>
      <c r="Q21" s="55">
        <f t="shared" si="2"/>
        <v>0</v>
      </c>
      <c r="R21" s="55">
        <f>SUM(F21:Q21)</f>
        <v>0</v>
      </c>
      <c r="T21" s="79">
        <v>27491</v>
      </c>
    </row>
    <row r="22" spans="1:20" ht="19.899999999999999" customHeight="1" thickTop="1" x14ac:dyDescent="0.25">
      <c r="A22" s="91" t="s">
        <v>219</v>
      </c>
      <c r="B22" s="91"/>
    </row>
    <row r="23" spans="1:20" ht="19.899999999999999" customHeight="1" x14ac:dyDescent="0.25">
      <c r="A23" s="91" t="s">
        <v>220</v>
      </c>
      <c r="B23" s="91"/>
    </row>
    <row r="24" spans="1:20" ht="19.899999999999999" customHeight="1" x14ac:dyDescent="0.25">
      <c r="A24" s="91" t="s">
        <v>221</v>
      </c>
      <c r="B24" s="91"/>
    </row>
    <row r="25" spans="1:20" ht="19.899999999999999" customHeight="1" x14ac:dyDescent="0.25">
      <c r="A25" s="91" t="s">
        <v>222</v>
      </c>
      <c r="B25" s="91"/>
    </row>
    <row r="26" spans="1:20" ht="19.899999999999999" customHeight="1" x14ac:dyDescent="0.25">
      <c r="A26" s="91"/>
      <c r="B26" s="91"/>
    </row>
    <row r="27" spans="1:20" ht="19.899999999999999" customHeight="1" x14ac:dyDescent="0.25">
      <c r="A27" s="91"/>
      <c r="B27" s="91"/>
    </row>
    <row r="28" spans="1:20" ht="19.899999999999999" customHeight="1" x14ac:dyDescent="0.25">
      <c r="A28" s="91"/>
      <c r="B28" s="91"/>
    </row>
    <row r="29" spans="1:20" ht="19.899999999999999" customHeight="1" x14ac:dyDescent="0.25">
      <c r="A29" s="91"/>
      <c r="B29" s="91"/>
    </row>
    <row r="30" spans="1:20" ht="19.899999999999999" customHeight="1" x14ac:dyDescent="0.25">
      <c r="A30" s="91"/>
      <c r="B30" s="91"/>
    </row>
    <row r="31" spans="1:20" ht="19.899999999999999" customHeight="1" x14ac:dyDescent="0.25">
      <c r="A31" s="91"/>
      <c r="B31" s="91"/>
    </row>
    <row r="32" spans="1:20" ht="19.899999999999999" customHeight="1" x14ac:dyDescent="0.25">
      <c r="A32" s="91"/>
      <c r="B32" s="91"/>
    </row>
    <row r="33" spans="1:2" ht="19.899999999999999" customHeight="1" x14ac:dyDescent="0.25">
      <c r="A33" s="91"/>
      <c r="B33" s="91"/>
    </row>
    <row r="34" spans="1:2" ht="19.899999999999999" customHeight="1" x14ac:dyDescent="0.25">
      <c r="A34" s="91"/>
      <c r="B34" s="91"/>
    </row>
    <row r="35" spans="1:2" ht="19.899999999999999" customHeight="1" x14ac:dyDescent="0.25">
      <c r="A35" s="91"/>
      <c r="B35" s="91"/>
    </row>
    <row r="36" spans="1:2" ht="19.899999999999999" customHeight="1" x14ac:dyDescent="0.25">
      <c r="A36" s="91"/>
      <c r="B36" s="91"/>
    </row>
    <row r="37" spans="1:2" ht="19.899999999999999" customHeight="1" x14ac:dyDescent="0.25">
      <c r="A37" s="91"/>
      <c r="B37" s="91"/>
    </row>
    <row r="38" spans="1:2" ht="19.899999999999999" customHeight="1" x14ac:dyDescent="0.25">
      <c r="A38" s="91"/>
      <c r="B38" s="91"/>
    </row>
    <row r="39" spans="1:2" ht="19.899999999999999" customHeight="1" x14ac:dyDescent="0.25">
      <c r="A39" s="91"/>
      <c r="B39" s="91"/>
    </row>
    <row r="40" spans="1:2" ht="19.899999999999999" customHeight="1" x14ac:dyDescent="0.25">
      <c r="A40" s="91"/>
      <c r="B40" s="91"/>
    </row>
    <row r="41" spans="1:2" ht="19.899999999999999" customHeight="1" x14ac:dyDescent="0.25">
      <c r="A41" s="91"/>
      <c r="B41" s="91"/>
    </row>
    <row r="42" spans="1:2" ht="19.899999999999999" customHeight="1" x14ac:dyDescent="0.25">
      <c r="A42" s="91"/>
      <c r="B42" s="91"/>
    </row>
    <row r="43" spans="1:2" ht="19.899999999999999" customHeight="1" x14ac:dyDescent="0.25">
      <c r="A43" s="91"/>
      <c r="B43" s="91"/>
    </row>
    <row r="44" spans="1:2" ht="19.899999999999999" customHeight="1" x14ac:dyDescent="0.25">
      <c r="A44" s="91"/>
      <c r="B44" s="91"/>
    </row>
    <row r="45" spans="1:2" ht="19.899999999999999" customHeight="1" x14ac:dyDescent="0.25">
      <c r="A45" s="91"/>
      <c r="B45" s="91"/>
    </row>
    <row r="46" spans="1:2" ht="19.899999999999999" customHeight="1" x14ac:dyDescent="0.25">
      <c r="A46" s="91"/>
      <c r="B46" s="91"/>
    </row>
    <row r="47" spans="1:2" ht="19.899999999999999" customHeight="1" x14ac:dyDescent="0.25">
      <c r="A47" s="91"/>
      <c r="B47" s="91"/>
    </row>
    <row r="48" spans="1:2" ht="19.899999999999999" customHeight="1" x14ac:dyDescent="0.25">
      <c r="A48" s="91"/>
      <c r="B48" s="91"/>
    </row>
    <row r="49" spans="1:2" ht="19.899999999999999" customHeight="1" x14ac:dyDescent="0.25">
      <c r="A49" s="91"/>
      <c r="B49" s="91"/>
    </row>
    <row r="50" spans="1:2" ht="19.899999999999999" customHeight="1" x14ac:dyDescent="0.25">
      <c r="A50" s="91"/>
      <c r="B50" s="91"/>
    </row>
    <row r="51" spans="1:2" ht="19.899999999999999" customHeight="1" x14ac:dyDescent="0.25">
      <c r="A51" s="91"/>
      <c r="B51" s="91"/>
    </row>
    <row r="52" spans="1:2" ht="19.899999999999999" customHeight="1" x14ac:dyDescent="0.25">
      <c r="A52" s="91"/>
      <c r="B52" s="91"/>
    </row>
    <row r="53" spans="1:2" ht="19.899999999999999" customHeight="1" x14ac:dyDescent="0.25">
      <c r="A53" s="91"/>
      <c r="B53" s="91"/>
    </row>
    <row r="54" spans="1:2" ht="19.899999999999999" customHeight="1" x14ac:dyDescent="0.25">
      <c r="A54" s="91"/>
      <c r="B54" s="91"/>
    </row>
    <row r="55" spans="1:2" ht="19.899999999999999" customHeight="1" x14ac:dyDescent="0.25">
      <c r="A55" s="91"/>
      <c r="B55" s="91"/>
    </row>
    <row r="56" spans="1:2" ht="19.899999999999999" customHeight="1" x14ac:dyDescent="0.25">
      <c r="A56" s="91"/>
      <c r="B56" s="91"/>
    </row>
    <row r="57" spans="1:2" ht="19.899999999999999" customHeight="1" x14ac:dyDescent="0.25">
      <c r="A57" s="91"/>
      <c r="B57" s="91"/>
    </row>
    <row r="58" spans="1:2" ht="19.899999999999999" customHeight="1" x14ac:dyDescent="0.25">
      <c r="A58" s="91"/>
      <c r="B58" s="91"/>
    </row>
    <row r="59" spans="1:2" ht="19.899999999999999" customHeight="1" x14ac:dyDescent="0.25">
      <c r="A59" s="91"/>
      <c r="B59" s="91"/>
    </row>
    <row r="60" spans="1:2" ht="19.899999999999999" customHeight="1" x14ac:dyDescent="0.25">
      <c r="A60" s="91"/>
      <c r="B60" s="91"/>
    </row>
    <row r="61" spans="1:2" ht="19.899999999999999" customHeight="1" x14ac:dyDescent="0.25">
      <c r="A61" s="91"/>
      <c r="B61" s="91"/>
    </row>
    <row r="62" spans="1:2" ht="19.899999999999999" customHeight="1" x14ac:dyDescent="0.25">
      <c r="A62" s="91"/>
      <c r="B62" s="91"/>
    </row>
    <row r="63" spans="1:2" ht="19.899999999999999" customHeight="1" x14ac:dyDescent="0.25">
      <c r="A63" s="91"/>
      <c r="B63" s="91"/>
    </row>
    <row r="64" spans="1:2" ht="19.899999999999999" customHeight="1" x14ac:dyDescent="0.25">
      <c r="A64" s="91"/>
      <c r="B64" s="91"/>
    </row>
    <row r="65" spans="1:2" ht="19.899999999999999" customHeight="1" x14ac:dyDescent="0.25">
      <c r="A65" s="91"/>
      <c r="B65" s="91"/>
    </row>
    <row r="66" spans="1:2" ht="19.899999999999999" customHeight="1" x14ac:dyDescent="0.25">
      <c r="A66" s="91"/>
      <c r="B66" s="91"/>
    </row>
    <row r="67" spans="1:2" ht="19.899999999999999" customHeight="1" x14ac:dyDescent="0.25">
      <c r="A67" s="91"/>
      <c r="B67" s="91"/>
    </row>
    <row r="68" spans="1:2" ht="19.899999999999999" customHeight="1" x14ac:dyDescent="0.25">
      <c r="A68" s="91"/>
      <c r="B68" s="91"/>
    </row>
    <row r="69" spans="1:2" ht="19.899999999999999" customHeight="1" x14ac:dyDescent="0.25">
      <c r="A69" s="91"/>
      <c r="B69" s="91"/>
    </row>
    <row r="70" spans="1:2" ht="19.899999999999999" customHeight="1" x14ac:dyDescent="0.25">
      <c r="A70" s="91"/>
      <c r="B70" s="91"/>
    </row>
    <row r="71" spans="1:2" ht="19.899999999999999" customHeight="1" x14ac:dyDescent="0.25">
      <c r="A71" s="91"/>
      <c r="B71" s="91"/>
    </row>
    <row r="72" spans="1:2" ht="19.899999999999999" customHeight="1" x14ac:dyDescent="0.25">
      <c r="A72" s="91"/>
      <c r="B72" s="91"/>
    </row>
    <row r="73" spans="1:2" ht="19.899999999999999" customHeight="1" x14ac:dyDescent="0.25">
      <c r="A73" s="91"/>
      <c r="B73" s="91"/>
    </row>
    <row r="74" spans="1:2" ht="19.899999999999999" customHeight="1" x14ac:dyDescent="0.25">
      <c r="A74" s="91"/>
      <c r="B74" s="91"/>
    </row>
    <row r="75" spans="1:2" ht="19.899999999999999" customHeight="1" x14ac:dyDescent="0.25">
      <c r="A75" s="91"/>
      <c r="B75" s="91"/>
    </row>
    <row r="76" spans="1:2" ht="19.899999999999999" customHeight="1" x14ac:dyDescent="0.25">
      <c r="A76" s="91"/>
      <c r="B76" s="91"/>
    </row>
    <row r="77" spans="1:2" ht="19.899999999999999" customHeight="1" x14ac:dyDescent="0.25">
      <c r="A77" s="91"/>
      <c r="B77" s="91"/>
    </row>
    <row r="78" spans="1:2" ht="19.899999999999999" customHeight="1" x14ac:dyDescent="0.25">
      <c r="A78" s="91"/>
      <c r="B78" s="91"/>
    </row>
    <row r="79" spans="1:2" ht="19.899999999999999" customHeight="1" x14ac:dyDescent="0.25">
      <c r="A79" s="91"/>
      <c r="B79" s="91"/>
    </row>
    <row r="80" spans="1:2" ht="19.899999999999999" customHeight="1" x14ac:dyDescent="0.25">
      <c r="A80" s="91"/>
      <c r="B80" s="91"/>
    </row>
    <row r="81" spans="1:2" ht="19.899999999999999" customHeight="1" x14ac:dyDescent="0.25">
      <c r="A81" s="91"/>
      <c r="B81" s="91"/>
    </row>
    <row r="82" spans="1:2" ht="19.899999999999999" customHeight="1" x14ac:dyDescent="0.25">
      <c r="A82" s="91"/>
      <c r="B82" s="91"/>
    </row>
    <row r="83" spans="1:2" ht="19.899999999999999" customHeight="1" x14ac:dyDescent="0.25">
      <c r="A83" s="91"/>
      <c r="B83" s="91"/>
    </row>
    <row r="84" spans="1:2" ht="19.899999999999999" customHeight="1" x14ac:dyDescent="0.25">
      <c r="A84" s="91"/>
      <c r="B84" s="91"/>
    </row>
    <row r="85" spans="1:2" ht="19.899999999999999" customHeight="1" x14ac:dyDescent="0.25">
      <c r="A85" s="91"/>
      <c r="B85" s="91"/>
    </row>
    <row r="86" spans="1:2" ht="19.899999999999999" customHeight="1" x14ac:dyDescent="0.25">
      <c r="A86" s="91"/>
      <c r="B86" s="91"/>
    </row>
    <row r="87" spans="1:2" ht="19.899999999999999" customHeight="1" x14ac:dyDescent="0.25">
      <c r="A87" s="91"/>
      <c r="B87" s="91"/>
    </row>
    <row r="88" spans="1:2" ht="19.899999999999999" customHeight="1" x14ac:dyDescent="0.25">
      <c r="A88" s="91"/>
      <c r="B88" s="91"/>
    </row>
    <row r="89" spans="1:2" ht="19.899999999999999" customHeight="1" x14ac:dyDescent="0.25">
      <c r="A89" s="91"/>
      <c r="B89" s="91"/>
    </row>
    <row r="90" spans="1:2" ht="19.899999999999999" customHeight="1" x14ac:dyDescent="0.25">
      <c r="A90" s="91"/>
      <c r="B90" s="91"/>
    </row>
    <row r="91" spans="1:2" ht="19.899999999999999" customHeight="1" x14ac:dyDescent="0.25">
      <c r="A91" s="91"/>
      <c r="B91" s="91"/>
    </row>
    <row r="92" spans="1:2" ht="19.899999999999999" customHeight="1" x14ac:dyDescent="0.25">
      <c r="A92" s="91"/>
      <c r="B92" s="91"/>
    </row>
    <row r="93" spans="1:2" ht="19.899999999999999" customHeight="1" x14ac:dyDescent="0.25">
      <c r="A93" s="91"/>
      <c r="B93" s="91"/>
    </row>
    <row r="94" spans="1:2" ht="19.899999999999999" customHeight="1" x14ac:dyDescent="0.25">
      <c r="A94" s="91"/>
      <c r="B94" s="91"/>
    </row>
    <row r="95" spans="1:2" ht="19.899999999999999" customHeight="1" x14ac:dyDescent="0.25">
      <c r="A95" s="91"/>
      <c r="B95" s="91"/>
    </row>
    <row r="96" spans="1:2" ht="19.899999999999999" customHeight="1" x14ac:dyDescent="0.25">
      <c r="A96" s="91"/>
      <c r="B96" s="91"/>
    </row>
    <row r="97" spans="1:2" ht="19.899999999999999" customHeight="1" x14ac:dyDescent="0.25">
      <c r="A97" s="91"/>
      <c r="B97" s="91"/>
    </row>
    <row r="98" spans="1:2" ht="19.899999999999999" customHeight="1" x14ac:dyDescent="0.25">
      <c r="A98" s="91"/>
      <c r="B98" s="91"/>
    </row>
    <row r="99" spans="1:2" ht="19.899999999999999" customHeight="1" x14ac:dyDescent="0.25">
      <c r="A99" s="91"/>
      <c r="B99" s="91"/>
    </row>
    <row r="100" spans="1:2" ht="19.899999999999999" customHeight="1" x14ac:dyDescent="0.25">
      <c r="A100" s="91"/>
      <c r="B100" s="91"/>
    </row>
    <row r="101" spans="1:2" ht="19.899999999999999" customHeight="1" x14ac:dyDescent="0.25">
      <c r="A101" s="91"/>
      <c r="B101" s="91"/>
    </row>
    <row r="102" spans="1:2" ht="19.899999999999999" customHeight="1" x14ac:dyDescent="0.25">
      <c r="A102" s="91"/>
      <c r="B102" s="91"/>
    </row>
    <row r="103" spans="1:2" ht="19.899999999999999" customHeight="1" x14ac:dyDescent="0.25">
      <c r="A103" s="91"/>
      <c r="B103" s="91"/>
    </row>
    <row r="104" spans="1:2" ht="19.899999999999999" customHeight="1" x14ac:dyDescent="0.25">
      <c r="A104" s="91"/>
      <c r="B104" s="91"/>
    </row>
    <row r="105" spans="1:2" ht="19.899999999999999" customHeight="1" x14ac:dyDescent="0.25">
      <c r="A105" s="91"/>
      <c r="B105" s="91"/>
    </row>
    <row r="106" spans="1:2" ht="19.899999999999999" customHeight="1" x14ac:dyDescent="0.25">
      <c r="A106" s="91"/>
      <c r="B106" s="91"/>
    </row>
    <row r="107" spans="1:2" ht="19.899999999999999" customHeight="1" x14ac:dyDescent="0.25">
      <c r="A107" s="91"/>
      <c r="B107" s="91"/>
    </row>
    <row r="108" spans="1:2" ht="19.899999999999999" customHeight="1" x14ac:dyDescent="0.25">
      <c r="A108" s="91"/>
      <c r="B108" s="91"/>
    </row>
    <row r="109" spans="1:2" ht="19.899999999999999" customHeight="1" x14ac:dyDescent="0.25">
      <c r="A109" s="91"/>
      <c r="B109" s="91"/>
    </row>
    <row r="110" spans="1:2" ht="19.899999999999999" customHeight="1" x14ac:dyDescent="0.25">
      <c r="A110" s="91"/>
      <c r="B110" s="91"/>
    </row>
    <row r="111" spans="1:2" ht="19.899999999999999" customHeight="1" x14ac:dyDescent="0.25">
      <c r="A111" s="91"/>
      <c r="B111" s="91"/>
    </row>
    <row r="112" spans="1:2" ht="19.899999999999999" customHeight="1" x14ac:dyDescent="0.25">
      <c r="A112" s="91"/>
      <c r="B112" s="91"/>
    </row>
    <row r="113" spans="1:2" ht="19.899999999999999" customHeight="1" x14ac:dyDescent="0.25">
      <c r="A113" s="91"/>
      <c r="B113" s="91"/>
    </row>
    <row r="114" spans="1:2" ht="19.899999999999999" customHeight="1" x14ac:dyDescent="0.25">
      <c r="A114" s="91"/>
      <c r="B114" s="91"/>
    </row>
    <row r="115" spans="1:2" ht="19.899999999999999" customHeight="1" x14ac:dyDescent="0.25">
      <c r="A115" s="91"/>
      <c r="B115" s="91"/>
    </row>
    <row r="116" spans="1:2" ht="19.899999999999999" customHeight="1" x14ac:dyDescent="0.25">
      <c r="A116" s="91"/>
      <c r="B116" s="91"/>
    </row>
    <row r="117" spans="1:2" ht="19.899999999999999" customHeight="1" x14ac:dyDescent="0.25">
      <c r="A117" s="91"/>
      <c r="B117" s="91"/>
    </row>
    <row r="118" spans="1:2" ht="19.899999999999999" customHeight="1" x14ac:dyDescent="0.25">
      <c r="A118" s="91"/>
      <c r="B118" s="91"/>
    </row>
    <row r="119" spans="1:2" ht="19.899999999999999" customHeight="1" x14ac:dyDescent="0.25">
      <c r="A119" s="91"/>
      <c r="B119" s="91"/>
    </row>
    <row r="120" spans="1:2" ht="19.899999999999999" customHeight="1" x14ac:dyDescent="0.25">
      <c r="A120" s="91"/>
      <c r="B120" s="91"/>
    </row>
    <row r="121" spans="1:2" ht="19.899999999999999" customHeight="1" x14ac:dyDescent="0.25">
      <c r="A121" s="91"/>
      <c r="B121" s="91"/>
    </row>
    <row r="122" spans="1:2" ht="19.899999999999999" customHeight="1" x14ac:dyDescent="0.25">
      <c r="A122" s="91"/>
      <c r="B122" s="91"/>
    </row>
    <row r="123" spans="1:2" ht="19.899999999999999" customHeight="1" x14ac:dyDescent="0.25">
      <c r="A123" s="91"/>
      <c r="B123" s="91"/>
    </row>
    <row r="124" spans="1:2" ht="19.899999999999999" customHeight="1" x14ac:dyDescent="0.25">
      <c r="A124" s="91"/>
      <c r="B124" s="91"/>
    </row>
    <row r="125" spans="1:2" ht="19.899999999999999" customHeight="1" x14ac:dyDescent="0.25">
      <c r="A125" s="91"/>
      <c r="B125" s="91"/>
    </row>
    <row r="126" spans="1:2" ht="19.899999999999999" customHeight="1" x14ac:dyDescent="0.25">
      <c r="A126" s="91"/>
      <c r="B126" s="91"/>
    </row>
    <row r="127" spans="1:2" ht="19.899999999999999" customHeight="1" x14ac:dyDescent="0.25">
      <c r="A127" s="91"/>
      <c r="B127" s="91"/>
    </row>
    <row r="128" spans="1:2" ht="19.899999999999999" customHeight="1" x14ac:dyDescent="0.25">
      <c r="A128" s="91"/>
      <c r="B128" s="91"/>
    </row>
    <row r="129" spans="1:2" ht="19.899999999999999" customHeight="1" x14ac:dyDescent="0.25">
      <c r="A129" s="91"/>
      <c r="B129" s="91"/>
    </row>
    <row r="130" spans="1:2" ht="19.899999999999999" customHeight="1" x14ac:dyDescent="0.25">
      <c r="A130" s="91"/>
      <c r="B130" s="91"/>
    </row>
    <row r="131" spans="1:2" ht="19.899999999999999" customHeight="1" x14ac:dyDescent="0.25">
      <c r="A131" s="91"/>
      <c r="B131" s="91"/>
    </row>
    <row r="132" spans="1:2" ht="19.899999999999999" customHeight="1" x14ac:dyDescent="0.25">
      <c r="A132" s="91"/>
      <c r="B132" s="91"/>
    </row>
    <row r="133" spans="1:2" ht="19.899999999999999" customHeight="1" x14ac:dyDescent="0.25">
      <c r="A133" s="91"/>
      <c r="B133" s="91"/>
    </row>
    <row r="134" spans="1:2" ht="19.899999999999999" customHeight="1" x14ac:dyDescent="0.25">
      <c r="A134" s="91"/>
      <c r="B134" s="91"/>
    </row>
    <row r="135" spans="1:2" ht="19.899999999999999" customHeight="1" x14ac:dyDescent="0.25">
      <c r="A135" s="91"/>
      <c r="B135" s="91"/>
    </row>
    <row r="136" spans="1:2" ht="19.899999999999999" customHeight="1" x14ac:dyDescent="0.25">
      <c r="A136" s="91"/>
      <c r="B136" s="91"/>
    </row>
    <row r="137" spans="1:2" ht="19.899999999999999" customHeight="1" x14ac:dyDescent="0.25">
      <c r="A137" s="91"/>
      <c r="B137" s="91"/>
    </row>
    <row r="138" spans="1:2" ht="19.899999999999999" customHeight="1" x14ac:dyDescent="0.25">
      <c r="A138" s="91"/>
      <c r="B138" s="91"/>
    </row>
    <row r="139" spans="1:2" ht="19.899999999999999" customHeight="1" x14ac:dyDescent="0.25">
      <c r="A139" s="91"/>
      <c r="B139" s="91"/>
    </row>
    <row r="140" spans="1:2" ht="19.899999999999999" customHeight="1" x14ac:dyDescent="0.25">
      <c r="A140" s="91"/>
      <c r="B140" s="91"/>
    </row>
    <row r="141" spans="1:2" ht="19.899999999999999" customHeight="1" x14ac:dyDescent="0.25">
      <c r="A141" s="91"/>
      <c r="B141" s="91"/>
    </row>
    <row r="142" spans="1:2" ht="19.899999999999999" customHeight="1" x14ac:dyDescent="0.25">
      <c r="A142" s="91"/>
      <c r="B142" s="91"/>
    </row>
    <row r="143" spans="1:2" ht="19.899999999999999" customHeight="1" x14ac:dyDescent="0.25">
      <c r="A143" s="91"/>
      <c r="B143" s="91"/>
    </row>
    <row r="144" spans="1:2" ht="19.899999999999999" customHeight="1" x14ac:dyDescent="0.25">
      <c r="A144" s="91"/>
      <c r="B144" s="91"/>
    </row>
    <row r="145" spans="1:2" ht="19.899999999999999" customHeight="1" x14ac:dyDescent="0.25">
      <c r="A145" s="91"/>
      <c r="B145" s="91"/>
    </row>
    <row r="146" spans="1:2" ht="19.899999999999999" customHeight="1" x14ac:dyDescent="0.25">
      <c r="A146" s="91"/>
      <c r="B146" s="91"/>
    </row>
    <row r="147" spans="1:2" ht="19.899999999999999" customHeight="1" x14ac:dyDescent="0.25">
      <c r="A147" s="91"/>
      <c r="B147" s="91"/>
    </row>
    <row r="148" spans="1:2" ht="19.899999999999999" customHeight="1" x14ac:dyDescent="0.25">
      <c r="A148" s="91"/>
      <c r="B148" s="91"/>
    </row>
    <row r="149" spans="1:2" ht="19.899999999999999" customHeight="1" x14ac:dyDescent="0.25">
      <c r="A149" s="91"/>
      <c r="B149" s="91"/>
    </row>
    <row r="150" spans="1:2" ht="19.899999999999999" customHeight="1" x14ac:dyDescent="0.25">
      <c r="A150" s="91"/>
      <c r="B150" s="91"/>
    </row>
    <row r="151" spans="1:2" ht="19.899999999999999" customHeight="1" x14ac:dyDescent="0.25">
      <c r="A151" s="91"/>
      <c r="B151" s="91"/>
    </row>
    <row r="152" spans="1:2" ht="19.899999999999999" customHeight="1" x14ac:dyDescent="0.25">
      <c r="A152" s="91"/>
      <c r="B152" s="91"/>
    </row>
    <row r="153" spans="1:2" ht="19.899999999999999" customHeight="1" x14ac:dyDescent="0.25">
      <c r="A153" s="91"/>
      <c r="B153" s="91"/>
    </row>
    <row r="154" spans="1:2" ht="19.899999999999999" customHeight="1" x14ac:dyDescent="0.25">
      <c r="A154" s="91"/>
      <c r="B154" s="91"/>
    </row>
    <row r="155" spans="1:2" ht="19.899999999999999" customHeight="1" x14ac:dyDescent="0.25">
      <c r="A155" s="91"/>
      <c r="B155" s="91"/>
    </row>
    <row r="156" spans="1:2" ht="19.899999999999999" customHeight="1" x14ac:dyDescent="0.25">
      <c r="A156" s="91"/>
      <c r="B156" s="91"/>
    </row>
    <row r="157" spans="1:2" ht="19.899999999999999" customHeight="1" x14ac:dyDescent="0.25">
      <c r="A157" s="91"/>
      <c r="B157" s="91"/>
    </row>
    <row r="158" spans="1:2" ht="19.899999999999999" customHeight="1" x14ac:dyDescent="0.25">
      <c r="A158" s="91"/>
      <c r="B158" s="91"/>
    </row>
    <row r="159" spans="1:2" ht="19.899999999999999" customHeight="1" x14ac:dyDescent="0.25">
      <c r="A159" s="91"/>
      <c r="B159" s="91"/>
    </row>
    <row r="160" spans="1:2" ht="19.899999999999999" customHeight="1" x14ac:dyDescent="0.25">
      <c r="A160" s="91"/>
      <c r="B160" s="91"/>
    </row>
    <row r="161" spans="1:2" ht="19.899999999999999" customHeight="1" x14ac:dyDescent="0.25">
      <c r="A161" s="91"/>
      <c r="B161" s="91"/>
    </row>
    <row r="162" spans="1:2" ht="19.899999999999999" customHeight="1" x14ac:dyDescent="0.25">
      <c r="A162" s="91"/>
      <c r="B162" s="91"/>
    </row>
    <row r="163" spans="1:2" ht="19.899999999999999" customHeight="1" x14ac:dyDescent="0.25">
      <c r="A163" s="91"/>
      <c r="B163" s="91"/>
    </row>
    <row r="164" spans="1:2" ht="19.899999999999999" customHeight="1" x14ac:dyDescent="0.25">
      <c r="A164" s="91"/>
      <c r="B164" s="91"/>
    </row>
    <row r="165" spans="1:2" ht="19.899999999999999" customHeight="1" x14ac:dyDescent="0.25">
      <c r="A165" s="91"/>
      <c r="B165" s="91"/>
    </row>
    <row r="166" spans="1:2" ht="19.899999999999999" customHeight="1" x14ac:dyDescent="0.25">
      <c r="A166" s="91"/>
      <c r="B166" s="91"/>
    </row>
    <row r="167" spans="1:2" ht="19.899999999999999" customHeight="1" x14ac:dyDescent="0.25">
      <c r="A167" s="91"/>
      <c r="B167" s="91"/>
    </row>
    <row r="168" spans="1:2" ht="19.899999999999999" customHeight="1" x14ac:dyDescent="0.25">
      <c r="A168" s="91"/>
      <c r="B168" s="91"/>
    </row>
    <row r="169" spans="1:2" ht="19.899999999999999" customHeight="1" x14ac:dyDescent="0.25">
      <c r="A169" s="91"/>
      <c r="B169" s="91"/>
    </row>
    <row r="170" spans="1:2" ht="19.899999999999999" customHeight="1" x14ac:dyDescent="0.25">
      <c r="A170" s="91"/>
      <c r="B170" s="91"/>
    </row>
    <row r="171" spans="1:2" ht="19.899999999999999" customHeight="1" x14ac:dyDescent="0.25">
      <c r="A171" s="91"/>
      <c r="B171" s="91"/>
    </row>
    <row r="172" spans="1:2" ht="19.899999999999999" customHeight="1" x14ac:dyDescent="0.25">
      <c r="A172" s="91"/>
      <c r="B172" s="91"/>
    </row>
    <row r="173" spans="1:2" ht="19.899999999999999" customHeight="1" x14ac:dyDescent="0.25">
      <c r="A173" s="91"/>
      <c r="B173" s="91"/>
    </row>
    <row r="174" spans="1:2" ht="19.899999999999999" customHeight="1" x14ac:dyDescent="0.25">
      <c r="A174" s="91"/>
      <c r="B174" s="91"/>
    </row>
    <row r="175" spans="1:2" ht="19.899999999999999" customHeight="1" x14ac:dyDescent="0.25">
      <c r="A175" s="91"/>
      <c r="B175" s="91"/>
    </row>
    <row r="176" spans="1:2" ht="19.899999999999999" customHeight="1" x14ac:dyDescent="0.25">
      <c r="A176" s="91"/>
      <c r="B176" s="91"/>
    </row>
    <row r="177" spans="1:2" ht="19.899999999999999" customHeight="1" x14ac:dyDescent="0.25">
      <c r="A177" s="91"/>
      <c r="B177" s="91"/>
    </row>
    <row r="178" spans="1:2" ht="19.899999999999999" customHeight="1" x14ac:dyDescent="0.25">
      <c r="A178" s="91"/>
      <c r="B178" s="91"/>
    </row>
    <row r="179" spans="1:2" ht="19.899999999999999" customHeight="1" x14ac:dyDescent="0.25">
      <c r="A179" s="91"/>
      <c r="B179" s="91"/>
    </row>
    <row r="180" spans="1:2" ht="19.899999999999999" customHeight="1" x14ac:dyDescent="0.25">
      <c r="A180" s="91"/>
      <c r="B180" s="91"/>
    </row>
    <row r="181" spans="1:2" ht="19.899999999999999" customHeight="1" x14ac:dyDescent="0.25">
      <c r="A181" s="91"/>
      <c r="B181" s="91"/>
    </row>
    <row r="182" spans="1:2" ht="19.899999999999999" customHeight="1" x14ac:dyDescent="0.25">
      <c r="A182" s="91"/>
      <c r="B182" s="91"/>
    </row>
    <row r="183" spans="1:2" ht="19.899999999999999" customHeight="1" x14ac:dyDescent="0.25">
      <c r="A183" s="91"/>
      <c r="B183" s="91"/>
    </row>
    <row r="184" spans="1:2" ht="19.899999999999999" customHeight="1" x14ac:dyDescent="0.25">
      <c r="A184" s="91"/>
      <c r="B184" s="91"/>
    </row>
    <row r="185" spans="1:2" ht="19.899999999999999" customHeight="1" x14ac:dyDescent="0.25">
      <c r="A185" s="91"/>
      <c r="B185" s="91"/>
    </row>
    <row r="186" spans="1:2" ht="19.899999999999999" customHeight="1" x14ac:dyDescent="0.25">
      <c r="A186" s="91"/>
      <c r="B186" s="91"/>
    </row>
    <row r="187" spans="1:2" ht="19.899999999999999" customHeight="1" x14ac:dyDescent="0.25">
      <c r="A187" s="91"/>
      <c r="B187" s="91"/>
    </row>
    <row r="188" spans="1:2" ht="19.899999999999999" customHeight="1" x14ac:dyDescent="0.25">
      <c r="A188" s="91"/>
      <c r="B188" s="91"/>
    </row>
    <row r="189" spans="1:2" ht="19.899999999999999" customHeight="1" x14ac:dyDescent="0.25">
      <c r="A189" s="91"/>
      <c r="B189" s="91"/>
    </row>
    <row r="190" spans="1:2" ht="19.899999999999999" customHeight="1" x14ac:dyDescent="0.25">
      <c r="A190" s="91"/>
      <c r="B190" s="91"/>
    </row>
    <row r="191" spans="1:2" ht="19.899999999999999" customHeight="1" x14ac:dyDescent="0.25">
      <c r="A191" s="91"/>
      <c r="B191" s="91"/>
    </row>
    <row r="192" spans="1:2" ht="19.899999999999999" customHeight="1" x14ac:dyDescent="0.25">
      <c r="A192" s="91"/>
      <c r="B192" s="91"/>
    </row>
    <row r="193" spans="1:2" ht="19.899999999999999" customHeight="1" x14ac:dyDescent="0.25">
      <c r="A193" s="91"/>
      <c r="B193" s="91"/>
    </row>
    <row r="194" spans="1:2" ht="19.899999999999999" customHeight="1" x14ac:dyDescent="0.25">
      <c r="A194" s="91"/>
      <c r="B194" s="91"/>
    </row>
    <row r="195" spans="1:2" ht="19.899999999999999" customHeight="1" x14ac:dyDescent="0.25">
      <c r="A195" s="91"/>
      <c r="B195" s="91"/>
    </row>
    <row r="196" spans="1:2" ht="19.899999999999999" customHeight="1" x14ac:dyDescent="0.25">
      <c r="A196" s="91"/>
      <c r="B196" s="91"/>
    </row>
    <row r="197" spans="1:2" ht="19.899999999999999" customHeight="1" x14ac:dyDescent="0.25">
      <c r="A197" s="91"/>
      <c r="B197" s="91"/>
    </row>
    <row r="198" spans="1:2" ht="19.899999999999999" customHeight="1" x14ac:dyDescent="0.25">
      <c r="A198" s="91"/>
      <c r="B198" s="91"/>
    </row>
    <row r="199" spans="1:2" ht="19.899999999999999" customHeight="1" x14ac:dyDescent="0.25">
      <c r="A199" s="91"/>
      <c r="B199" s="91"/>
    </row>
    <row r="200" spans="1:2" ht="19.899999999999999" customHeight="1" x14ac:dyDescent="0.25">
      <c r="A200" s="91"/>
      <c r="B200" s="91"/>
    </row>
    <row r="201" spans="1:2" ht="19.899999999999999" customHeight="1" x14ac:dyDescent="0.25">
      <c r="A201" s="91"/>
      <c r="B201" s="91"/>
    </row>
    <row r="202" spans="1:2" ht="19.899999999999999" customHeight="1" x14ac:dyDescent="0.25">
      <c r="A202" s="91"/>
      <c r="B202" s="91"/>
    </row>
    <row r="203" spans="1:2" ht="19.899999999999999" customHeight="1" x14ac:dyDescent="0.25">
      <c r="A203" s="91"/>
      <c r="B203" s="91"/>
    </row>
    <row r="204" spans="1:2" ht="19.899999999999999" customHeight="1" x14ac:dyDescent="0.25">
      <c r="A204" s="91"/>
      <c r="B204" s="91"/>
    </row>
    <row r="205" spans="1:2" ht="19.899999999999999" customHeight="1" x14ac:dyDescent="0.25">
      <c r="A205" s="91"/>
      <c r="B205" s="91"/>
    </row>
    <row r="206" spans="1:2" ht="19.899999999999999" customHeight="1" x14ac:dyDescent="0.25">
      <c r="A206" s="91"/>
      <c r="B206" s="91"/>
    </row>
    <row r="207" spans="1:2" ht="19.899999999999999" customHeight="1" x14ac:dyDescent="0.25">
      <c r="A207" s="91"/>
      <c r="B207" s="91"/>
    </row>
    <row r="208" spans="1:2" ht="19.899999999999999" customHeight="1" x14ac:dyDescent="0.25">
      <c r="A208" s="91"/>
      <c r="B208" s="91"/>
    </row>
    <row r="209" spans="1:2" ht="19.899999999999999" customHeight="1" x14ac:dyDescent="0.25">
      <c r="A209" s="91"/>
      <c r="B209" s="91"/>
    </row>
    <row r="210" spans="1:2" ht="19.899999999999999" customHeight="1" x14ac:dyDescent="0.25">
      <c r="A210" s="91"/>
      <c r="B210" s="91"/>
    </row>
    <row r="211" spans="1:2" ht="19.899999999999999" customHeight="1" x14ac:dyDescent="0.25">
      <c r="A211" s="91"/>
      <c r="B211" s="91"/>
    </row>
    <row r="212" spans="1:2" ht="19.899999999999999" customHeight="1" x14ac:dyDescent="0.25">
      <c r="A212" s="91"/>
      <c r="B212" s="91"/>
    </row>
    <row r="213" spans="1:2" ht="19.899999999999999" customHeight="1" x14ac:dyDescent="0.25">
      <c r="A213" s="91"/>
      <c r="B213" s="91"/>
    </row>
    <row r="214" spans="1:2" ht="19.899999999999999" customHeight="1" x14ac:dyDescent="0.25">
      <c r="A214" s="91"/>
      <c r="B214" s="91"/>
    </row>
    <row r="215" spans="1:2" ht="19.899999999999999" customHeight="1" x14ac:dyDescent="0.25">
      <c r="A215" s="91"/>
      <c r="B215" s="91"/>
    </row>
    <row r="216" spans="1:2" ht="19.899999999999999" customHeight="1" x14ac:dyDescent="0.25">
      <c r="A216" s="91"/>
      <c r="B216" s="91"/>
    </row>
    <row r="217" spans="1:2" ht="19.899999999999999" customHeight="1" x14ac:dyDescent="0.25">
      <c r="A217" s="91"/>
      <c r="B217" s="91"/>
    </row>
    <row r="218" spans="1:2" ht="19.899999999999999" customHeight="1" x14ac:dyDescent="0.25">
      <c r="A218" s="91"/>
      <c r="B218" s="91"/>
    </row>
    <row r="219" spans="1:2" ht="19.899999999999999" customHeight="1" x14ac:dyDescent="0.25">
      <c r="A219" s="91"/>
      <c r="B219" s="91"/>
    </row>
    <row r="220" spans="1:2" ht="19.899999999999999" customHeight="1" x14ac:dyDescent="0.25">
      <c r="A220" s="91"/>
      <c r="B220" s="91"/>
    </row>
    <row r="221" spans="1:2" ht="19.899999999999999" customHeight="1" x14ac:dyDescent="0.25">
      <c r="A221" s="91"/>
      <c r="B221" s="91"/>
    </row>
    <row r="222" spans="1:2" ht="19.899999999999999" customHeight="1" x14ac:dyDescent="0.25">
      <c r="A222" s="91"/>
      <c r="B222" s="91"/>
    </row>
    <row r="223" spans="1:2" ht="19.899999999999999" customHeight="1" x14ac:dyDescent="0.25">
      <c r="A223" s="91"/>
      <c r="B223" s="91"/>
    </row>
    <row r="224" spans="1:2" ht="19.899999999999999" customHeight="1" x14ac:dyDescent="0.25">
      <c r="A224" s="91"/>
      <c r="B224" s="91"/>
    </row>
    <row r="225" spans="1:2" ht="19.899999999999999" customHeight="1" x14ac:dyDescent="0.25">
      <c r="A225" s="91"/>
      <c r="B225" s="91"/>
    </row>
    <row r="226" spans="1:2" ht="19.899999999999999" customHeight="1" x14ac:dyDescent="0.25">
      <c r="A226" s="91"/>
      <c r="B226" s="91"/>
    </row>
    <row r="227" spans="1:2" ht="19.899999999999999" customHeight="1" x14ac:dyDescent="0.25">
      <c r="A227" s="91"/>
      <c r="B227" s="91"/>
    </row>
    <row r="228" spans="1:2" ht="19.899999999999999" customHeight="1" x14ac:dyDescent="0.25">
      <c r="A228" s="91"/>
      <c r="B228" s="91"/>
    </row>
    <row r="229" spans="1:2" ht="19.899999999999999" customHeight="1" x14ac:dyDescent="0.25">
      <c r="A229" s="91"/>
      <c r="B229" s="91"/>
    </row>
    <row r="230" spans="1:2" ht="19.899999999999999" customHeight="1" x14ac:dyDescent="0.25">
      <c r="A230" s="91"/>
      <c r="B230" s="91"/>
    </row>
    <row r="231" spans="1:2" ht="19.899999999999999" customHeight="1" x14ac:dyDescent="0.25">
      <c r="A231" s="91"/>
      <c r="B231" s="91"/>
    </row>
    <row r="232" spans="1:2" ht="19.899999999999999" customHeight="1" x14ac:dyDescent="0.25">
      <c r="A232" s="91"/>
      <c r="B232" s="91"/>
    </row>
    <row r="233" spans="1:2" ht="19.899999999999999" customHeight="1" x14ac:dyDescent="0.25">
      <c r="A233" s="91"/>
      <c r="B233" s="91"/>
    </row>
    <row r="234" spans="1:2" ht="19.899999999999999" customHeight="1" x14ac:dyDescent="0.25">
      <c r="A234" s="91"/>
      <c r="B234" s="91"/>
    </row>
    <row r="235" spans="1:2" ht="19.899999999999999" customHeight="1" x14ac:dyDescent="0.25">
      <c r="A235" s="91"/>
      <c r="B235" s="91"/>
    </row>
    <row r="236" spans="1:2" ht="19.899999999999999" customHeight="1" x14ac:dyDescent="0.25">
      <c r="A236" s="91"/>
      <c r="B236" s="91"/>
    </row>
    <row r="237" spans="1:2" ht="19.899999999999999" customHeight="1" x14ac:dyDescent="0.25">
      <c r="A237" s="91"/>
      <c r="B237" s="91"/>
    </row>
    <row r="238" spans="1:2" ht="19.899999999999999" customHeight="1" x14ac:dyDescent="0.25">
      <c r="A238" s="91"/>
      <c r="B238" s="91"/>
    </row>
    <row r="239" spans="1:2" ht="19.899999999999999" customHeight="1" x14ac:dyDescent="0.25">
      <c r="A239" s="91"/>
      <c r="B239" s="91"/>
    </row>
    <row r="240" spans="1:2" ht="19.899999999999999" customHeight="1" x14ac:dyDescent="0.25">
      <c r="A240" s="91"/>
      <c r="B240" s="91"/>
    </row>
    <row r="241" spans="1:2" ht="19.899999999999999" customHeight="1" x14ac:dyDescent="0.25">
      <c r="A241" s="91"/>
      <c r="B241" s="91"/>
    </row>
    <row r="242" spans="1:2" ht="19.899999999999999" customHeight="1" x14ac:dyDescent="0.25">
      <c r="A242" s="91"/>
      <c r="B242" s="91"/>
    </row>
    <row r="243" spans="1:2" ht="19.899999999999999" customHeight="1" x14ac:dyDescent="0.25">
      <c r="A243" s="91"/>
      <c r="B243" s="91"/>
    </row>
    <row r="244" spans="1:2" ht="19.899999999999999" customHeight="1" x14ac:dyDescent="0.25">
      <c r="A244" s="91"/>
      <c r="B244" s="91"/>
    </row>
    <row r="245" spans="1:2" ht="19.899999999999999" customHeight="1" x14ac:dyDescent="0.25">
      <c r="A245" s="91"/>
      <c r="B245" s="91"/>
    </row>
    <row r="246" spans="1:2" ht="19.899999999999999" customHeight="1" x14ac:dyDescent="0.25">
      <c r="A246" s="91"/>
      <c r="B246" s="91"/>
    </row>
    <row r="247" spans="1:2" ht="19.899999999999999" customHeight="1" x14ac:dyDescent="0.25">
      <c r="A247" s="91"/>
      <c r="B247" s="91"/>
    </row>
    <row r="248" spans="1:2" ht="19.899999999999999" customHeight="1" x14ac:dyDescent="0.25">
      <c r="A248" s="91"/>
      <c r="B248" s="91"/>
    </row>
    <row r="249" spans="1:2" ht="19.899999999999999" customHeight="1" x14ac:dyDescent="0.25">
      <c r="A249" s="91"/>
      <c r="B249" s="91"/>
    </row>
    <row r="250" spans="1:2" ht="19.899999999999999" customHeight="1" x14ac:dyDescent="0.25">
      <c r="A250" s="91"/>
      <c r="B250" s="91"/>
    </row>
    <row r="251" spans="1:2" ht="19.899999999999999" customHeight="1" x14ac:dyDescent="0.25">
      <c r="A251" s="91"/>
      <c r="B251" s="91"/>
    </row>
    <row r="252" spans="1:2" ht="19.899999999999999" customHeight="1" x14ac:dyDescent="0.25">
      <c r="A252" s="91"/>
      <c r="B252" s="91"/>
    </row>
    <row r="253" spans="1:2" ht="19.899999999999999" customHeight="1" x14ac:dyDescent="0.25">
      <c r="A253" s="91"/>
      <c r="B253" s="91"/>
    </row>
    <row r="254" spans="1:2" ht="19.899999999999999" customHeight="1" x14ac:dyDescent="0.25">
      <c r="A254" s="91"/>
      <c r="B254" s="91"/>
    </row>
    <row r="255" spans="1:2" ht="19.899999999999999" customHeight="1" x14ac:dyDescent="0.25">
      <c r="A255" s="91"/>
      <c r="B255" s="91"/>
    </row>
    <row r="256" spans="1:2" ht="19.899999999999999" customHeight="1" x14ac:dyDescent="0.25">
      <c r="A256" s="91"/>
      <c r="B256" s="91"/>
    </row>
    <row r="257" spans="1:2" ht="19.899999999999999" customHeight="1" x14ac:dyDescent="0.25">
      <c r="A257" s="91"/>
      <c r="B257" s="91"/>
    </row>
    <row r="258" spans="1:2" ht="19.899999999999999" customHeight="1" x14ac:dyDescent="0.25">
      <c r="A258" s="91"/>
      <c r="B258" s="91"/>
    </row>
    <row r="259" spans="1:2" ht="19.899999999999999" customHeight="1" x14ac:dyDescent="0.25">
      <c r="A259" s="91"/>
      <c r="B259" s="91"/>
    </row>
    <row r="260" spans="1:2" ht="19.899999999999999" customHeight="1" x14ac:dyDescent="0.25">
      <c r="A260" s="91"/>
      <c r="B260" s="91"/>
    </row>
    <row r="261" spans="1:2" ht="19.899999999999999" customHeight="1" x14ac:dyDescent="0.25">
      <c r="A261" s="91"/>
      <c r="B261" s="91"/>
    </row>
    <row r="262" spans="1:2" ht="19.899999999999999" customHeight="1" x14ac:dyDescent="0.25">
      <c r="A262" s="91"/>
      <c r="B262" s="91"/>
    </row>
    <row r="263" spans="1:2" ht="19.899999999999999" customHeight="1" x14ac:dyDescent="0.25">
      <c r="A263" s="91"/>
      <c r="B263" s="91"/>
    </row>
    <row r="264" spans="1:2" ht="19.899999999999999" customHeight="1" x14ac:dyDescent="0.25">
      <c r="A264" s="91"/>
      <c r="B264" s="91"/>
    </row>
    <row r="265" spans="1:2" ht="19.899999999999999" customHeight="1" x14ac:dyDescent="0.25">
      <c r="A265" s="91"/>
      <c r="B265" s="91"/>
    </row>
    <row r="266" spans="1:2" ht="19.899999999999999" customHeight="1" x14ac:dyDescent="0.25">
      <c r="A266" s="91"/>
      <c r="B266" s="91"/>
    </row>
    <row r="267" spans="1:2" ht="19.899999999999999" customHeight="1" x14ac:dyDescent="0.25">
      <c r="A267" s="91"/>
      <c r="B267" s="91"/>
    </row>
    <row r="268" spans="1:2" ht="19.899999999999999" customHeight="1" x14ac:dyDescent="0.25">
      <c r="A268" s="91"/>
      <c r="B268" s="91"/>
    </row>
    <row r="269" spans="1:2" ht="19.899999999999999" customHeight="1" x14ac:dyDescent="0.25">
      <c r="A269" s="91"/>
      <c r="B269" s="91"/>
    </row>
    <row r="270" spans="1:2" ht="19.899999999999999" customHeight="1" x14ac:dyDescent="0.25">
      <c r="A270" s="91"/>
      <c r="B270" s="91"/>
    </row>
    <row r="271" spans="1:2" ht="19.899999999999999" customHeight="1" x14ac:dyDescent="0.25">
      <c r="A271" s="91"/>
      <c r="B271" s="91"/>
    </row>
    <row r="272" spans="1:2" ht="19.899999999999999" customHeight="1" x14ac:dyDescent="0.25">
      <c r="A272" s="91"/>
      <c r="B272" s="91"/>
    </row>
    <row r="273" spans="1:2" ht="19.899999999999999" customHeight="1" x14ac:dyDescent="0.25">
      <c r="A273" s="91"/>
      <c r="B273" s="91"/>
    </row>
    <row r="274" spans="1:2" ht="19.899999999999999" customHeight="1" x14ac:dyDescent="0.25">
      <c r="A274" s="91"/>
      <c r="B274" s="91"/>
    </row>
    <row r="275" spans="1:2" ht="19.899999999999999" customHeight="1" x14ac:dyDescent="0.25">
      <c r="A275" s="91"/>
      <c r="B275" s="91"/>
    </row>
    <row r="276" spans="1:2" ht="19.899999999999999" customHeight="1" x14ac:dyDescent="0.25">
      <c r="A276" s="91"/>
      <c r="B276" s="91"/>
    </row>
    <row r="277" spans="1:2" ht="19.899999999999999" customHeight="1" x14ac:dyDescent="0.25">
      <c r="A277" s="91"/>
      <c r="B277" s="91"/>
    </row>
    <row r="278" spans="1:2" ht="19.899999999999999" customHeight="1" x14ac:dyDescent="0.25">
      <c r="A278" s="91"/>
      <c r="B278" s="91"/>
    </row>
    <row r="279" spans="1:2" ht="19.899999999999999" customHeight="1" x14ac:dyDescent="0.25">
      <c r="A279" s="91"/>
      <c r="B279" s="91"/>
    </row>
    <row r="280" spans="1:2" ht="19.899999999999999" customHeight="1" x14ac:dyDescent="0.25">
      <c r="A280" s="91"/>
      <c r="B280" s="91"/>
    </row>
    <row r="281" spans="1:2" ht="19.899999999999999" customHeight="1" x14ac:dyDescent="0.25">
      <c r="A281" s="91"/>
      <c r="B281" s="91"/>
    </row>
    <row r="282" spans="1:2" ht="19.899999999999999" customHeight="1" x14ac:dyDescent="0.25">
      <c r="A282" s="91"/>
      <c r="B282" s="91"/>
    </row>
    <row r="283" spans="1:2" ht="19.899999999999999" customHeight="1" x14ac:dyDescent="0.25">
      <c r="A283" s="91"/>
      <c r="B283" s="91"/>
    </row>
    <row r="284" spans="1:2" ht="19.899999999999999" customHeight="1" x14ac:dyDescent="0.25">
      <c r="A284" s="91"/>
      <c r="B284" s="91"/>
    </row>
    <row r="285" spans="1:2" ht="19.899999999999999" customHeight="1" x14ac:dyDescent="0.25">
      <c r="A285" s="91"/>
      <c r="B285" s="91"/>
    </row>
    <row r="286" spans="1:2" ht="19.899999999999999" customHeight="1" x14ac:dyDescent="0.25">
      <c r="A286" s="91"/>
      <c r="B286" s="91"/>
    </row>
    <row r="287" spans="1:2" ht="19.899999999999999" customHeight="1" x14ac:dyDescent="0.25">
      <c r="A287" s="91"/>
      <c r="B287" s="91"/>
    </row>
    <row r="288" spans="1:2" ht="19.899999999999999" customHeight="1" x14ac:dyDescent="0.25">
      <c r="A288" s="91"/>
      <c r="B288" s="91"/>
    </row>
    <row r="289" spans="1:2" ht="19.899999999999999" customHeight="1" x14ac:dyDescent="0.25">
      <c r="A289" s="91"/>
      <c r="B289" s="91"/>
    </row>
    <row r="290" spans="1:2" ht="19.899999999999999" customHeight="1" x14ac:dyDescent="0.25">
      <c r="A290" s="91"/>
      <c r="B290" s="91"/>
    </row>
    <row r="291" spans="1:2" ht="19.899999999999999" customHeight="1" x14ac:dyDescent="0.25">
      <c r="A291" s="91"/>
      <c r="B291" s="91"/>
    </row>
    <row r="292" spans="1:2" ht="19.899999999999999" customHeight="1" x14ac:dyDescent="0.25">
      <c r="A292" s="91"/>
      <c r="B292" s="91"/>
    </row>
    <row r="293" spans="1:2" ht="19.899999999999999" customHeight="1" x14ac:dyDescent="0.25">
      <c r="A293" s="91"/>
      <c r="B293" s="91"/>
    </row>
    <row r="294" spans="1:2" ht="19.899999999999999" customHeight="1" x14ac:dyDescent="0.25">
      <c r="A294" s="91"/>
      <c r="B294" s="91"/>
    </row>
    <row r="295" spans="1:2" ht="19.899999999999999" customHeight="1" x14ac:dyDescent="0.25">
      <c r="A295" s="91"/>
      <c r="B295" s="91"/>
    </row>
    <row r="296" spans="1:2" ht="19.899999999999999" customHeight="1" x14ac:dyDescent="0.25">
      <c r="A296" s="91"/>
      <c r="B296" s="91"/>
    </row>
    <row r="297" spans="1:2" ht="19.899999999999999" customHeight="1" x14ac:dyDescent="0.25">
      <c r="A297" s="91"/>
      <c r="B297" s="91"/>
    </row>
    <row r="298" spans="1:2" ht="19.899999999999999" customHeight="1" x14ac:dyDescent="0.25">
      <c r="A298" s="91"/>
      <c r="B298" s="91"/>
    </row>
    <row r="299" spans="1:2" ht="19.899999999999999" customHeight="1" x14ac:dyDescent="0.25">
      <c r="A299" s="91"/>
      <c r="B299" s="91"/>
    </row>
    <row r="300" spans="1:2" ht="19.899999999999999" customHeight="1" x14ac:dyDescent="0.25">
      <c r="A300" s="91"/>
      <c r="B300" s="91"/>
    </row>
    <row r="301" spans="1:2" ht="19.899999999999999" customHeight="1" x14ac:dyDescent="0.25">
      <c r="A301" s="91"/>
      <c r="B301" s="91"/>
    </row>
    <row r="302" spans="1:2" ht="19.899999999999999" customHeight="1" x14ac:dyDescent="0.25">
      <c r="A302" s="91"/>
      <c r="B302" s="91"/>
    </row>
    <row r="303" spans="1:2" ht="19.899999999999999" customHeight="1" x14ac:dyDescent="0.25">
      <c r="A303" s="91"/>
      <c r="B303" s="91"/>
    </row>
    <row r="304" spans="1:2" ht="19.899999999999999" customHeight="1" x14ac:dyDescent="0.25">
      <c r="A304" s="91"/>
      <c r="B304" s="91"/>
    </row>
    <row r="305" spans="1:2" ht="19.899999999999999" customHeight="1" x14ac:dyDescent="0.25">
      <c r="A305" s="91"/>
      <c r="B305" s="91"/>
    </row>
    <row r="306" spans="1:2" ht="19.899999999999999" customHeight="1" x14ac:dyDescent="0.25">
      <c r="A306" s="91"/>
      <c r="B306" s="91"/>
    </row>
    <row r="307" spans="1:2" ht="19.899999999999999" customHeight="1" x14ac:dyDescent="0.25">
      <c r="A307" s="91"/>
      <c r="B307" s="91"/>
    </row>
    <row r="308" spans="1:2" ht="19.899999999999999" customHeight="1" x14ac:dyDescent="0.25">
      <c r="A308" s="91"/>
      <c r="B308" s="91"/>
    </row>
    <row r="309" spans="1:2" ht="19.899999999999999" customHeight="1" x14ac:dyDescent="0.25">
      <c r="A309" s="91"/>
      <c r="B309" s="91"/>
    </row>
    <row r="310" spans="1:2" ht="19.899999999999999" customHeight="1" x14ac:dyDescent="0.25">
      <c r="A310" s="91"/>
      <c r="B310" s="91"/>
    </row>
    <row r="311" spans="1:2" ht="19.899999999999999" customHeight="1" x14ac:dyDescent="0.25">
      <c r="A311" s="91"/>
      <c r="B311" s="91"/>
    </row>
    <row r="312" spans="1:2" ht="19.899999999999999" customHeight="1" x14ac:dyDescent="0.25">
      <c r="A312" s="91"/>
      <c r="B312" s="91"/>
    </row>
    <row r="313" spans="1:2" ht="19.899999999999999" customHeight="1" x14ac:dyDescent="0.25">
      <c r="A313" s="91"/>
      <c r="B313" s="91"/>
    </row>
    <row r="314" spans="1:2" ht="19.899999999999999" customHeight="1" x14ac:dyDescent="0.25">
      <c r="A314" s="91"/>
      <c r="B314" s="91"/>
    </row>
    <row r="315" spans="1:2" ht="19.899999999999999" customHeight="1" x14ac:dyDescent="0.25">
      <c r="A315" s="91"/>
      <c r="B315" s="91"/>
    </row>
    <row r="316" spans="1:2" ht="19.899999999999999" customHeight="1" x14ac:dyDescent="0.25">
      <c r="A316" s="91"/>
      <c r="B316" s="91"/>
    </row>
    <row r="317" spans="1:2" ht="19.899999999999999" customHeight="1" x14ac:dyDescent="0.25">
      <c r="A317" s="91"/>
      <c r="B317" s="91"/>
    </row>
    <row r="318" spans="1:2" ht="19.899999999999999" customHeight="1" x14ac:dyDescent="0.25">
      <c r="A318" s="91"/>
      <c r="B318" s="91"/>
    </row>
    <row r="319" spans="1:2" ht="19.899999999999999" customHeight="1" x14ac:dyDescent="0.25">
      <c r="A319" s="91"/>
      <c r="B319" s="91"/>
    </row>
    <row r="320" spans="1:2" ht="19.899999999999999" customHeight="1" x14ac:dyDescent="0.25">
      <c r="A320" s="91"/>
      <c r="B320" s="91"/>
    </row>
    <row r="321" spans="1:2" ht="19.899999999999999" customHeight="1" x14ac:dyDescent="0.25">
      <c r="A321" s="91"/>
      <c r="B321" s="91"/>
    </row>
    <row r="322" spans="1:2" ht="19.899999999999999" customHeight="1" x14ac:dyDescent="0.25">
      <c r="A322" s="91"/>
      <c r="B322" s="91"/>
    </row>
    <row r="323" spans="1:2" ht="19.899999999999999" customHeight="1" x14ac:dyDescent="0.25">
      <c r="A323" s="91"/>
      <c r="B323" s="91"/>
    </row>
    <row r="324" spans="1:2" ht="19.899999999999999" customHeight="1" x14ac:dyDescent="0.25">
      <c r="A324" s="91"/>
      <c r="B324" s="91"/>
    </row>
    <row r="325" spans="1:2" ht="19.899999999999999" customHeight="1" x14ac:dyDescent="0.25">
      <c r="A325" s="91"/>
      <c r="B325" s="91"/>
    </row>
    <row r="326" spans="1:2" ht="19.899999999999999" customHeight="1" x14ac:dyDescent="0.25">
      <c r="A326" s="91"/>
      <c r="B326" s="91"/>
    </row>
    <row r="327" spans="1:2" ht="19.899999999999999" customHeight="1" x14ac:dyDescent="0.25">
      <c r="A327" s="91"/>
      <c r="B327" s="91"/>
    </row>
    <row r="328" spans="1:2" ht="19.899999999999999" customHeight="1" x14ac:dyDescent="0.25">
      <c r="A328" s="91"/>
      <c r="B328" s="91"/>
    </row>
    <row r="329" spans="1:2" ht="19.899999999999999" customHeight="1" x14ac:dyDescent="0.25">
      <c r="A329" s="91"/>
      <c r="B329" s="91"/>
    </row>
    <row r="330" spans="1:2" ht="19.899999999999999" customHeight="1" x14ac:dyDescent="0.25">
      <c r="A330" s="91"/>
      <c r="B330" s="91"/>
    </row>
    <row r="331" spans="1:2" ht="19.899999999999999" customHeight="1" x14ac:dyDescent="0.25">
      <c r="A331" s="91"/>
      <c r="B331" s="91"/>
    </row>
    <row r="332" spans="1:2" ht="19.899999999999999" customHeight="1" x14ac:dyDescent="0.25">
      <c r="A332" s="91"/>
      <c r="B332" s="91"/>
    </row>
    <row r="333" spans="1:2" ht="19.899999999999999" customHeight="1" x14ac:dyDescent="0.25">
      <c r="A333" s="91"/>
      <c r="B333" s="91"/>
    </row>
    <row r="334" spans="1:2" ht="19.899999999999999" customHeight="1" x14ac:dyDescent="0.25">
      <c r="A334" s="91"/>
      <c r="B334" s="91"/>
    </row>
    <row r="335" spans="1:2" ht="19.899999999999999" customHeight="1" x14ac:dyDescent="0.25">
      <c r="A335" s="91"/>
      <c r="B335" s="91"/>
    </row>
    <row r="336" spans="1:2" ht="19.899999999999999" customHeight="1" x14ac:dyDescent="0.25">
      <c r="A336" s="91"/>
      <c r="B336" s="91"/>
    </row>
    <row r="337" spans="1:2" ht="19.899999999999999" customHeight="1" x14ac:dyDescent="0.25">
      <c r="A337" s="91"/>
      <c r="B337" s="91"/>
    </row>
    <row r="338" spans="1:2" ht="19.899999999999999" customHeight="1" x14ac:dyDescent="0.25">
      <c r="A338" s="91"/>
      <c r="B338" s="91"/>
    </row>
    <row r="339" spans="1:2" ht="19.899999999999999" customHeight="1" x14ac:dyDescent="0.25">
      <c r="A339" s="91"/>
      <c r="B339" s="91"/>
    </row>
    <row r="340" spans="1:2" ht="19.899999999999999" customHeight="1" x14ac:dyDescent="0.25">
      <c r="A340" s="91"/>
      <c r="B340" s="91"/>
    </row>
    <row r="341" spans="1:2" ht="19.899999999999999" customHeight="1" x14ac:dyDescent="0.25">
      <c r="A341" s="91"/>
      <c r="B341" s="91"/>
    </row>
    <row r="342" spans="1:2" ht="19.899999999999999" customHeight="1" x14ac:dyDescent="0.25">
      <c r="A342" s="91"/>
      <c r="B342" s="91"/>
    </row>
    <row r="343" spans="1:2" ht="19.899999999999999" customHeight="1" x14ac:dyDescent="0.25">
      <c r="A343" s="91"/>
      <c r="B343" s="91"/>
    </row>
    <row r="344" spans="1:2" ht="19.899999999999999" customHeight="1" x14ac:dyDescent="0.25">
      <c r="A344" s="91"/>
      <c r="B344" s="91"/>
    </row>
    <row r="345" spans="1:2" ht="19.899999999999999" customHeight="1" x14ac:dyDescent="0.25">
      <c r="A345" s="91"/>
      <c r="B345" s="91"/>
    </row>
    <row r="346" spans="1:2" ht="19.899999999999999" customHeight="1" x14ac:dyDescent="0.25">
      <c r="A346" s="91"/>
      <c r="B346" s="91"/>
    </row>
    <row r="347" spans="1:2" ht="19.899999999999999" customHeight="1" x14ac:dyDescent="0.25">
      <c r="A347" s="91"/>
      <c r="B347" s="91"/>
    </row>
    <row r="348" spans="1:2" ht="19.899999999999999" customHeight="1" x14ac:dyDescent="0.25">
      <c r="A348" s="91"/>
      <c r="B348" s="91"/>
    </row>
    <row r="349" spans="1:2" ht="19.899999999999999" customHeight="1" x14ac:dyDescent="0.25">
      <c r="A349" s="91"/>
      <c r="B349" s="91"/>
    </row>
    <row r="350" spans="1:2" ht="19.899999999999999" customHeight="1" x14ac:dyDescent="0.25">
      <c r="A350" s="91"/>
      <c r="B350" s="91"/>
    </row>
    <row r="351" spans="1:2" ht="19.899999999999999" customHeight="1" x14ac:dyDescent="0.25">
      <c r="A351" s="91"/>
      <c r="B351" s="91"/>
    </row>
    <row r="352" spans="1:2" ht="19.899999999999999" customHeight="1" x14ac:dyDescent="0.25">
      <c r="A352" s="91"/>
      <c r="B352" s="91"/>
    </row>
    <row r="353" spans="1:2" ht="19.899999999999999" customHeight="1" x14ac:dyDescent="0.25">
      <c r="A353" s="91"/>
      <c r="B353" s="91"/>
    </row>
    <row r="354" spans="1:2" ht="19.899999999999999" customHeight="1" x14ac:dyDescent="0.25">
      <c r="A354" s="91"/>
      <c r="B354" s="91"/>
    </row>
    <row r="355" spans="1:2" ht="19.899999999999999" customHeight="1" x14ac:dyDescent="0.25">
      <c r="A355" s="91"/>
      <c r="B355" s="91"/>
    </row>
    <row r="356" spans="1:2" ht="19.899999999999999" customHeight="1" x14ac:dyDescent="0.25">
      <c r="A356" s="91"/>
      <c r="B356" s="91"/>
    </row>
    <row r="357" spans="1:2" ht="19.899999999999999" customHeight="1" x14ac:dyDescent="0.25">
      <c r="A357" s="91"/>
      <c r="B357" s="91"/>
    </row>
    <row r="358" spans="1:2" ht="19.899999999999999" customHeight="1" x14ac:dyDescent="0.25">
      <c r="A358" s="91"/>
      <c r="B358" s="91"/>
    </row>
    <row r="359" spans="1:2" ht="19.899999999999999" customHeight="1" x14ac:dyDescent="0.25">
      <c r="A359" s="91"/>
      <c r="B359" s="91"/>
    </row>
    <row r="360" spans="1:2" ht="19.899999999999999" customHeight="1" x14ac:dyDescent="0.25">
      <c r="A360" s="91"/>
      <c r="B360" s="91"/>
    </row>
    <row r="361" spans="1:2" ht="19.899999999999999" customHeight="1" x14ac:dyDescent="0.25">
      <c r="A361" s="91"/>
      <c r="B361" s="91"/>
    </row>
    <row r="362" spans="1:2" ht="19.899999999999999" customHeight="1" x14ac:dyDescent="0.25">
      <c r="A362" s="91"/>
      <c r="B362" s="91"/>
    </row>
    <row r="363" spans="1:2" ht="19.899999999999999" customHeight="1" x14ac:dyDescent="0.25">
      <c r="A363" s="91"/>
      <c r="B363" s="91"/>
    </row>
    <row r="364" spans="1:2" ht="19.899999999999999" customHeight="1" x14ac:dyDescent="0.25">
      <c r="A364" s="91"/>
      <c r="B364" s="91"/>
    </row>
    <row r="365" spans="1:2" ht="19.899999999999999" customHeight="1" x14ac:dyDescent="0.25">
      <c r="A365" s="91"/>
      <c r="B365" s="91"/>
    </row>
    <row r="366" spans="1:2" ht="19.899999999999999" customHeight="1" x14ac:dyDescent="0.25">
      <c r="A366" s="91"/>
      <c r="B366" s="91"/>
    </row>
    <row r="367" spans="1:2" ht="19.899999999999999" customHeight="1" x14ac:dyDescent="0.25">
      <c r="A367" s="91"/>
      <c r="B367" s="91"/>
    </row>
    <row r="368" spans="1:2" ht="19.899999999999999" customHeight="1" x14ac:dyDescent="0.25">
      <c r="A368" s="91"/>
      <c r="B368" s="91"/>
    </row>
    <row r="369" spans="1:2" ht="19.899999999999999" customHeight="1" x14ac:dyDescent="0.25">
      <c r="A369" s="91"/>
      <c r="B369" s="91"/>
    </row>
    <row r="370" spans="1:2" ht="19.899999999999999" customHeight="1" x14ac:dyDescent="0.25">
      <c r="A370" s="91"/>
      <c r="B370" s="91"/>
    </row>
    <row r="371" spans="1:2" ht="19.899999999999999" customHeight="1" x14ac:dyDescent="0.25">
      <c r="A371" s="91"/>
      <c r="B371" s="91"/>
    </row>
    <row r="372" spans="1:2" ht="19.899999999999999" customHeight="1" x14ac:dyDescent="0.25">
      <c r="A372" s="91"/>
      <c r="B372" s="91"/>
    </row>
    <row r="373" spans="1:2" ht="19.899999999999999" customHeight="1" x14ac:dyDescent="0.25">
      <c r="A373" s="91"/>
      <c r="B373" s="91"/>
    </row>
    <row r="374" spans="1:2" ht="19.899999999999999" customHeight="1" x14ac:dyDescent="0.25">
      <c r="A374" s="91"/>
      <c r="B374" s="91"/>
    </row>
    <row r="375" spans="1:2" ht="19.899999999999999" customHeight="1" x14ac:dyDescent="0.25">
      <c r="A375" s="91"/>
      <c r="B375" s="91"/>
    </row>
    <row r="376" spans="1:2" ht="19.899999999999999" customHeight="1" x14ac:dyDescent="0.25">
      <c r="A376" s="91"/>
      <c r="B376" s="91"/>
    </row>
    <row r="377" spans="1:2" ht="19.899999999999999" customHeight="1" x14ac:dyDescent="0.25">
      <c r="A377" s="91"/>
      <c r="B377" s="91"/>
    </row>
    <row r="378" spans="1:2" ht="19.899999999999999" customHeight="1" x14ac:dyDescent="0.25">
      <c r="A378" s="91"/>
      <c r="B378" s="91"/>
    </row>
    <row r="379" spans="1:2" ht="19.899999999999999" customHeight="1" x14ac:dyDescent="0.25">
      <c r="A379" s="91"/>
      <c r="B379" s="91"/>
    </row>
    <row r="380" spans="1:2" ht="19.899999999999999" customHeight="1" x14ac:dyDescent="0.25">
      <c r="A380" s="91"/>
      <c r="B380" s="91"/>
    </row>
    <row r="381" spans="1:2" ht="19.899999999999999" customHeight="1" x14ac:dyDescent="0.25">
      <c r="A381" s="91"/>
      <c r="B381" s="91"/>
    </row>
    <row r="382" spans="1:2" ht="19.899999999999999" customHeight="1" x14ac:dyDescent="0.25">
      <c r="A382" s="91"/>
      <c r="B382" s="91"/>
    </row>
    <row r="383" spans="1:2" ht="19.899999999999999" customHeight="1" x14ac:dyDescent="0.25">
      <c r="A383" s="91"/>
      <c r="B383" s="91"/>
    </row>
    <row r="384" spans="1:2" ht="19.899999999999999" customHeight="1" x14ac:dyDescent="0.25">
      <c r="A384" s="91"/>
      <c r="B384" s="91"/>
    </row>
    <row r="385" spans="1:2" ht="19.899999999999999" customHeight="1" x14ac:dyDescent="0.25">
      <c r="A385" s="91"/>
      <c r="B385" s="91"/>
    </row>
    <row r="386" spans="1:2" ht="19.899999999999999" customHeight="1" x14ac:dyDescent="0.25">
      <c r="A386" s="91"/>
      <c r="B386" s="91"/>
    </row>
    <row r="387" spans="1:2" ht="19.899999999999999" customHeight="1" x14ac:dyDescent="0.25">
      <c r="A387" s="91"/>
      <c r="B387" s="91"/>
    </row>
    <row r="388" spans="1:2" ht="19.899999999999999" customHeight="1" x14ac:dyDescent="0.25">
      <c r="A388" s="91"/>
      <c r="B388" s="91"/>
    </row>
    <row r="389" spans="1:2" ht="19.899999999999999" customHeight="1" x14ac:dyDescent="0.25">
      <c r="A389" s="91"/>
      <c r="B389" s="91"/>
    </row>
    <row r="390" spans="1:2" ht="19.899999999999999" customHeight="1" x14ac:dyDescent="0.25">
      <c r="A390" s="91"/>
      <c r="B390" s="91"/>
    </row>
    <row r="391" spans="1:2" ht="19.899999999999999" customHeight="1" x14ac:dyDescent="0.25">
      <c r="A391" s="91"/>
      <c r="B391" s="91"/>
    </row>
    <row r="392" spans="1:2" ht="19.899999999999999" customHeight="1" x14ac:dyDescent="0.25">
      <c r="A392" s="91"/>
      <c r="B392" s="91"/>
    </row>
    <row r="393" spans="1:2" ht="19.899999999999999" customHeight="1" x14ac:dyDescent="0.25">
      <c r="A393" s="91"/>
      <c r="B393" s="91"/>
    </row>
    <row r="394" spans="1:2" ht="19.899999999999999" customHeight="1" x14ac:dyDescent="0.25">
      <c r="A394" s="91"/>
      <c r="B394" s="91"/>
    </row>
    <row r="395" spans="1:2" ht="19.899999999999999" customHeight="1" x14ac:dyDescent="0.25">
      <c r="A395" s="91"/>
      <c r="B395" s="91"/>
    </row>
    <row r="396" spans="1:2" ht="19.899999999999999" customHeight="1" x14ac:dyDescent="0.25">
      <c r="A396" s="91"/>
      <c r="B396" s="91"/>
    </row>
    <row r="397" spans="1:2" ht="19.899999999999999" customHeight="1" x14ac:dyDescent="0.25">
      <c r="A397" s="91"/>
      <c r="B397" s="91"/>
    </row>
    <row r="398" spans="1:2" ht="19.899999999999999" customHeight="1" x14ac:dyDescent="0.25">
      <c r="A398" s="91"/>
      <c r="B398" s="91"/>
    </row>
    <row r="399" spans="1:2" ht="19.899999999999999" customHeight="1" x14ac:dyDescent="0.25">
      <c r="A399" s="91"/>
      <c r="B399" s="91"/>
    </row>
    <row r="400" spans="1:2" ht="19.899999999999999" customHeight="1" x14ac:dyDescent="0.25">
      <c r="A400" s="91"/>
      <c r="B400" s="91"/>
    </row>
    <row r="401" spans="1:2" ht="19.899999999999999" customHeight="1" x14ac:dyDescent="0.25">
      <c r="A401" s="91"/>
      <c r="B401" s="91"/>
    </row>
    <row r="402" spans="1:2" ht="19.899999999999999" customHeight="1" x14ac:dyDescent="0.25">
      <c r="A402" s="91"/>
      <c r="B402" s="91"/>
    </row>
    <row r="403" spans="1:2" ht="19.899999999999999" customHeight="1" x14ac:dyDescent="0.25">
      <c r="A403" s="91"/>
      <c r="B403" s="91"/>
    </row>
    <row r="404" spans="1:2" ht="19.899999999999999" customHeight="1" x14ac:dyDescent="0.25">
      <c r="A404" s="91"/>
      <c r="B404" s="91"/>
    </row>
    <row r="405" spans="1:2" ht="19.899999999999999" customHeight="1" x14ac:dyDescent="0.25">
      <c r="A405" s="91"/>
      <c r="B405" s="91"/>
    </row>
    <row r="406" spans="1:2" ht="19.899999999999999" customHeight="1" x14ac:dyDescent="0.25">
      <c r="A406" s="91"/>
      <c r="B406" s="91"/>
    </row>
    <row r="407" spans="1:2" ht="19.899999999999999" customHeight="1" x14ac:dyDescent="0.25">
      <c r="A407" s="91"/>
      <c r="B407" s="91"/>
    </row>
    <row r="408" spans="1:2" ht="19.899999999999999" customHeight="1" x14ac:dyDescent="0.25">
      <c r="A408" s="91"/>
      <c r="B408" s="91"/>
    </row>
    <row r="409" spans="1:2" ht="19.899999999999999" customHeight="1" x14ac:dyDescent="0.25">
      <c r="A409" s="91"/>
      <c r="B409" s="91"/>
    </row>
    <row r="410" spans="1:2" ht="19.899999999999999" customHeight="1" x14ac:dyDescent="0.25">
      <c r="A410" s="91"/>
      <c r="B410" s="91"/>
    </row>
    <row r="411" spans="1:2" ht="19.899999999999999" customHeight="1" x14ac:dyDescent="0.25">
      <c r="A411" s="91"/>
      <c r="B411" s="91"/>
    </row>
    <row r="412" spans="1:2" ht="19.899999999999999" customHeight="1" x14ac:dyDescent="0.25">
      <c r="A412" s="91"/>
      <c r="B412" s="91"/>
    </row>
    <row r="413" spans="1:2" ht="19.899999999999999" customHeight="1" x14ac:dyDescent="0.25">
      <c r="A413" s="91"/>
      <c r="B413" s="91"/>
    </row>
    <row r="414" spans="1:2" ht="19.899999999999999" customHeight="1" x14ac:dyDescent="0.25">
      <c r="A414" s="91"/>
      <c r="B414" s="91"/>
    </row>
    <row r="415" spans="1:2" ht="19.899999999999999" customHeight="1" x14ac:dyDescent="0.25">
      <c r="A415" s="91"/>
      <c r="B415" s="91"/>
    </row>
    <row r="416" spans="1:2" ht="19.899999999999999" customHeight="1" x14ac:dyDescent="0.25">
      <c r="A416" s="91"/>
      <c r="B416" s="91"/>
    </row>
    <row r="417" spans="1:2" ht="19.899999999999999" customHeight="1" x14ac:dyDescent="0.25">
      <c r="A417" s="91"/>
      <c r="B417" s="91"/>
    </row>
    <row r="418" spans="1:2" ht="19.899999999999999" customHeight="1" x14ac:dyDescent="0.25">
      <c r="A418" s="91"/>
      <c r="B418" s="91"/>
    </row>
    <row r="419" spans="1:2" ht="19.899999999999999" customHeight="1" x14ac:dyDescent="0.25">
      <c r="A419" s="91"/>
      <c r="B419" s="91"/>
    </row>
    <row r="420" spans="1:2" ht="19.899999999999999" customHeight="1" x14ac:dyDescent="0.25">
      <c r="A420" s="91"/>
      <c r="B420" s="91"/>
    </row>
    <row r="421" spans="1:2" ht="19.899999999999999" customHeight="1" x14ac:dyDescent="0.25">
      <c r="A421" s="91"/>
      <c r="B421" s="91"/>
    </row>
    <row r="422" spans="1:2" ht="19.899999999999999" customHeight="1" x14ac:dyDescent="0.25">
      <c r="A422" s="91"/>
      <c r="B422" s="91"/>
    </row>
    <row r="423" spans="1:2" ht="19.899999999999999" customHeight="1" x14ac:dyDescent="0.25">
      <c r="A423" s="91"/>
      <c r="B423" s="91"/>
    </row>
    <row r="424" spans="1:2" ht="19.899999999999999" customHeight="1" x14ac:dyDescent="0.25">
      <c r="A424" s="91"/>
      <c r="B424" s="91"/>
    </row>
    <row r="425" spans="1:2" ht="19.899999999999999" customHeight="1" x14ac:dyDescent="0.25">
      <c r="A425" s="91"/>
      <c r="B425" s="91"/>
    </row>
    <row r="426" spans="1:2" ht="19.899999999999999" customHeight="1" x14ac:dyDescent="0.25">
      <c r="A426" s="91"/>
      <c r="B426" s="91"/>
    </row>
    <row r="427" spans="1:2" ht="19.899999999999999" customHeight="1" x14ac:dyDescent="0.25">
      <c r="A427" s="91"/>
      <c r="B427" s="91"/>
    </row>
    <row r="428" spans="1:2" ht="19.899999999999999" customHeight="1" x14ac:dyDescent="0.25">
      <c r="A428" s="91"/>
      <c r="B428" s="91"/>
    </row>
    <row r="429" spans="1:2" ht="19.899999999999999" customHeight="1" x14ac:dyDescent="0.25">
      <c r="A429" s="91"/>
      <c r="B429" s="91"/>
    </row>
    <row r="430" spans="1:2" ht="19.899999999999999" customHeight="1" x14ac:dyDescent="0.25">
      <c r="A430" s="91"/>
      <c r="B430" s="91"/>
    </row>
    <row r="431" spans="1:2" ht="19.899999999999999" customHeight="1" x14ac:dyDescent="0.25">
      <c r="A431" s="91"/>
      <c r="B431" s="91"/>
    </row>
    <row r="432" spans="1:2" ht="19.899999999999999" customHeight="1" x14ac:dyDescent="0.25">
      <c r="A432" s="91"/>
      <c r="B432" s="91"/>
    </row>
    <row r="433" spans="1:2" ht="19.899999999999999" customHeight="1" x14ac:dyDescent="0.25">
      <c r="A433" s="91"/>
      <c r="B433" s="91"/>
    </row>
    <row r="434" spans="1:2" ht="19.899999999999999" customHeight="1" x14ac:dyDescent="0.25">
      <c r="A434" s="91"/>
      <c r="B434" s="91"/>
    </row>
    <row r="435" spans="1:2" ht="19.899999999999999" customHeight="1" x14ac:dyDescent="0.25">
      <c r="A435" s="91"/>
      <c r="B435" s="91"/>
    </row>
    <row r="436" spans="1:2" ht="19.899999999999999" customHeight="1" x14ac:dyDescent="0.25">
      <c r="A436" s="91"/>
      <c r="B436" s="91"/>
    </row>
    <row r="437" spans="1:2" ht="19.899999999999999" customHeight="1" x14ac:dyDescent="0.25">
      <c r="A437" s="91"/>
      <c r="B437" s="91"/>
    </row>
    <row r="438" spans="1:2" ht="19.899999999999999" customHeight="1" x14ac:dyDescent="0.25">
      <c r="A438" s="91"/>
      <c r="B438" s="91"/>
    </row>
    <row r="439" spans="1:2" ht="19.899999999999999" customHeight="1" x14ac:dyDescent="0.25">
      <c r="A439" s="91"/>
      <c r="B439" s="91"/>
    </row>
    <row r="440" spans="1:2" ht="19.899999999999999" customHeight="1" x14ac:dyDescent="0.25">
      <c r="A440" s="91"/>
      <c r="B440" s="91"/>
    </row>
    <row r="441" spans="1:2" ht="19.899999999999999" customHeight="1" x14ac:dyDescent="0.25">
      <c r="A441" s="91"/>
      <c r="B441" s="91"/>
    </row>
    <row r="442" spans="1:2" ht="19.899999999999999" customHeight="1" x14ac:dyDescent="0.25">
      <c r="A442" s="91"/>
      <c r="B442" s="91"/>
    </row>
    <row r="443" spans="1:2" ht="19.899999999999999" customHeight="1" x14ac:dyDescent="0.25">
      <c r="A443" s="91"/>
      <c r="B443" s="91"/>
    </row>
    <row r="444" spans="1:2" ht="19.899999999999999" customHeight="1" x14ac:dyDescent="0.25">
      <c r="A444" s="91"/>
      <c r="B444" s="91"/>
    </row>
    <row r="445" spans="1:2" ht="19.899999999999999" customHeight="1" x14ac:dyDescent="0.25">
      <c r="A445" s="91"/>
      <c r="B445" s="91"/>
    </row>
    <row r="446" spans="1:2" ht="19.899999999999999" customHeight="1" x14ac:dyDescent="0.25">
      <c r="A446" s="91"/>
      <c r="B446" s="91"/>
    </row>
    <row r="447" spans="1:2" ht="19.899999999999999" customHeight="1" x14ac:dyDescent="0.25">
      <c r="A447" s="91"/>
      <c r="B447" s="91"/>
    </row>
    <row r="448" spans="1:2" ht="19.899999999999999" customHeight="1" x14ac:dyDescent="0.25">
      <c r="A448" s="91"/>
      <c r="B448" s="91"/>
    </row>
    <row r="449" spans="1:2" ht="19.899999999999999" customHeight="1" x14ac:dyDescent="0.25">
      <c r="A449" s="91"/>
      <c r="B449" s="91"/>
    </row>
    <row r="450" spans="1:2" ht="19.899999999999999" customHeight="1" x14ac:dyDescent="0.25">
      <c r="A450" s="91"/>
      <c r="B450" s="91"/>
    </row>
    <row r="451" spans="1:2" ht="19.899999999999999" customHeight="1" x14ac:dyDescent="0.25">
      <c r="A451" s="91"/>
      <c r="B451" s="91"/>
    </row>
    <row r="452" spans="1:2" ht="19.899999999999999" customHeight="1" x14ac:dyDescent="0.25">
      <c r="A452" s="91"/>
      <c r="B452" s="91"/>
    </row>
    <row r="453" spans="1:2" ht="19.899999999999999" customHeight="1" x14ac:dyDescent="0.25">
      <c r="A453" s="91"/>
      <c r="B453" s="91"/>
    </row>
    <row r="454" spans="1:2" ht="19.899999999999999" customHeight="1" x14ac:dyDescent="0.25">
      <c r="A454" s="91"/>
      <c r="B454" s="91"/>
    </row>
    <row r="455" spans="1:2" ht="19.899999999999999" customHeight="1" x14ac:dyDescent="0.25">
      <c r="A455" s="91"/>
      <c r="B455" s="91"/>
    </row>
    <row r="456" spans="1:2" ht="19.899999999999999" customHeight="1" x14ac:dyDescent="0.25">
      <c r="A456" s="91"/>
      <c r="B456" s="91"/>
    </row>
    <row r="457" spans="1:2" ht="19.899999999999999" customHeight="1" x14ac:dyDescent="0.25">
      <c r="A457" s="91"/>
      <c r="B457" s="91"/>
    </row>
    <row r="458" spans="1:2" ht="19.899999999999999" customHeight="1" x14ac:dyDescent="0.25">
      <c r="A458" s="91"/>
      <c r="B458" s="91"/>
    </row>
    <row r="459" spans="1:2" ht="19.899999999999999" customHeight="1" x14ac:dyDescent="0.25">
      <c r="A459" s="91"/>
      <c r="B459" s="91"/>
    </row>
    <row r="460" spans="1:2" ht="19.899999999999999" customHeight="1" x14ac:dyDescent="0.25">
      <c r="A460" s="91"/>
      <c r="B460" s="91"/>
    </row>
    <row r="461" spans="1:2" ht="19.899999999999999" customHeight="1" x14ac:dyDescent="0.25">
      <c r="A461" s="91"/>
      <c r="B461" s="91"/>
    </row>
    <row r="462" spans="1:2" ht="19.899999999999999" customHeight="1" x14ac:dyDescent="0.25">
      <c r="A462" s="91"/>
      <c r="B462" s="91"/>
    </row>
    <row r="463" spans="1:2" ht="19.899999999999999" customHeight="1" x14ac:dyDescent="0.25">
      <c r="A463" s="91"/>
      <c r="B463" s="91"/>
    </row>
    <row r="464" spans="1:2" ht="19.899999999999999" customHeight="1" x14ac:dyDescent="0.25">
      <c r="A464" s="91"/>
      <c r="B464" s="91"/>
    </row>
    <row r="465" spans="1:2" ht="19.899999999999999" customHeight="1" x14ac:dyDescent="0.25">
      <c r="A465" s="91"/>
      <c r="B465" s="91"/>
    </row>
    <row r="466" spans="1:2" ht="19.899999999999999" customHeight="1" x14ac:dyDescent="0.25">
      <c r="A466" s="91"/>
      <c r="B466" s="91"/>
    </row>
    <row r="467" spans="1:2" ht="19.899999999999999" customHeight="1" x14ac:dyDescent="0.25">
      <c r="A467" s="91"/>
      <c r="B467" s="91"/>
    </row>
    <row r="468" spans="1:2" ht="19.899999999999999" customHeight="1" x14ac:dyDescent="0.25">
      <c r="A468" s="91"/>
      <c r="B468" s="91"/>
    </row>
    <row r="469" spans="1:2" ht="19.899999999999999" customHeight="1" x14ac:dyDescent="0.25">
      <c r="A469" s="91"/>
      <c r="B469" s="91"/>
    </row>
    <row r="470" spans="1:2" ht="19.899999999999999" customHeight="1" x14ac:dyDescent="0.25">
      <c r="A470" s="91"/>
      <c r="B470" s="91"/>
    </row>
    <row r="471" spans="1:2" ht="19.899999999999999" customHeight="1" x14ac:dyDescent="0.25">
      <c r="A471" s="91"/>
      <c r="B471" s="91"/>
    </row>
    <row r="472" spans="1:2" ht="19.899999999999999" customHeight="1" x14ac:dyDescent="0.25">
      <c r="A472" s="91"/>
      <c r="B472" s="91"/>
    </row>
    <row r="473" spans="1:2" ht="19.899999999999999" customHeight="1" x14ac:dyDescent="0.25">
      <c r="A473" s="91"/>
      <c r="B473" s="91"/>
    </row>
    <row r="474" spans="1:2" ht="19.899999999999999" customHeight="1" x14ac:dyDescent="0.25">
      <c r="A474" s="91"/>
      <c r="B474" s="91"/>
    </row>
    <row r="475" spans="1:2" ht="19.899999999999999" customHeight="1" x14ac:dyDescent="0.25">
      <c r="A475" s="91"/>
      <c r="B475" s="91"/>
    </row>
    <row r="476" spans="1:2" ht="19.899999999999999" customHeight="1" x14ac:dyDescent="0.25">
      <c r="A476" s="91"/>
      <c r="B476" s="91"/>
    </row>
    <row r="477" spans="1:2" ht="19.899999999999999" customHeight="1" x14ac:dyDescent="0.25">
      <c r="A477" s="91"/>
      <c r="B477" s="91"/>
    </row>
    <row r="478" spans="1:2" ht="19.899999999999999" customHeight="1" x14ac:dyDescent="0.25">
      <c r="A478" s="91"/>
      <c r="B478" s="91"/>
    </row>
    <row r="479" spans="1:2" ht="19.899999999999999" customHeight="1" x14ac:dyDescent="0.25">
      <c r="A479" s="91"/>
      <c r="B479" s="91"/>
    </row>
    <row r="480" spans="1:2" ht="19.899999999999999" customHeight="1" x14ac:dyDescent="0.25">
      <c r="A480" s="91"/>
      <c r="B480" s="91"/>
    </row>
    <row r="481" spans="1:2" ht="19.899999999999999" customHeight="1" x14ac:dyDescent="0.25">
      <c r="A481" s="91"/>
      <c r="B481" s="91"/>
    </row>
    <row r="482" spans="1:2" ht="19.899999999999999" customHeight="1" x14ac:dyDescent="0.25">
      <c r="A482" s="91"/>
      <c r="B482" s="91"/>
    </row>
    <row r="483" spans="1:2" ht="19.899999999999999" customHeight="1" x14ac:dyDescent="0.25">
      <c r="A483" s="91"/>
      <c r="B483" s="91"/>
    </row>
    <row r="484" spans="1:2" ht="19.899999999999999" customHeight="1" x14ac:dyDescent="0.25">
      <c r="A484" s="91"/>
      <c r="B484" s="91"/>
    </row>
    <row r="485" spans="1:2" ht="19.899999999999999" customHeight="1" x14ac:dyDescent="0.25">
      <c r="A485" s="91"/>
      <c r="B485" s="91"/>
    </row>
    <row r="486" spans="1:2" ht="19.899999999999999" customHeight="1" x14ac:dyDescent="0.25">
      <c r="A486" s="91"/>
      <c r="B486" s="91"/>
    </row>
    <row r="487" spans="1:2" ht="19.899999999999999" customHeight="1" x14ac:dyDescent="0.25">
      <c r="A487" s="91"/>
      <c r="B487" s="91"/>
    </row>
    <row r="488" spans="1:2" ht="19.899999999999999" customHeight="1" x14ac:dyDescent="0.25">
      <c r="A488" s="91"/>
      <c r="B488" s="91"/>
    </row>
    <row r="489" spans="1:2" ht="19.899999999999999" customHeight="1" x14ac:dyDescent="0.25">
      <c r="A489" s="91"/>
      <c r="B489" s="91"/>
    </row>
    <row r="490" spans="1:2" ht="19.899999999999999" customHeight="1" x14ac:dyDescent="0.25">
      <c r="A490" s="91"/>
      <c r="B490" s="91"/>
    </row>
    <row r="491" spans="1:2" ht="19.899999999999999" customHeight="1" x14ac:dyDescent="0.25">
      <c r="A491" s="91"/>
      <c r="B491" s="91"/>
    </row>
    <row r="492" spans="1:2" ht="19.899999999999999" customHeight="1" x14ac:dyDescent="0.25">
      <c r="A492" s="91"/>
      <c r="B492" s="91"/>
    </row>
    <row r="493" spans="1:2" ht="19.899999999999999" customHeight="1" x14ac:dyDescent="0.25">
      <c r="A493" s="91"/>
      <c r="B493" s="91"/>
    </row>
    <row r="494" spans="1:2" ht="19.899999999999999" customHeight="1" x14ac:dyDescent="0.25">
      <c r="A494" s="91"/>
      <c r="B494" s="91"/>
    </row>
    <row r="495" spans="1:2" ht="19.899999999999999" customHeight="1" x14ac:dyDescent="0.25">
      <c r="A495" s="91"/>
      <c r="B495" s="91"/>
    </row>
    <row r="496" spans="1:2" ht="19.899999999999999" customHeight="1" x14ac:dyDescent="0.25">
      <c r="A496" s="91"/>
      <c r="B496" s="91"/>
    </row>
    <row r="497" spans="1:2" ht="19.899999999999999" customHeight="1" x14ac:dyDescent="0.25">
      <c r="A497" s="91"/>
      <c r="B497" s="91"/>
    </row>
    <row r="498" spans="1:2" ht="19.899999999999999" customHeight="1" x14ac:dyDescent="0.25">
      <c r="A498" s="91"/>
      <c r="B498" s="91"/>
    </row>
    <row r="499" spans="1:2" ht="19.899999999999999" customHeight="1" x14ac:dyDescent="0.25">
      <c r="A499" s="91"/>
      <c r="B499" s="91"/>
    </row>
    <row r="500" spans="1:2" ht="19.899999999999999" customHeight="1" x14ac:dyDescent="0.25">
      <c r="A500" s="91"/>
      <c r="B500" s="91"/>
    </row>
    <row r="501" spans="1:2" ht="19.899999999999999" customHeight="1" x14ac:dyDescent="0.25">
      <c r="A501" s="91"/>
      <c r="B501" s="91"/>
    </row>
    <row r="502" spans="1:2" ht="19.899999999999999" customHeight="1" x14ac:dyDescent="0.25">
      <c r="A502" s="91"/>
      <c r="B502" s="91"/>
    </row>
    <row r="503" spans="1:2" ht="19.899999999999999" customHeight="1" x14ac:dyDescent="0.25">
      <c r="A503" s="91"/>
      <c r="B503" s="91"/>
    </row>
    <row r="504" spans="1:2" ht="19.899999999999999" customHeight="1" x14ac:dyDescent="0.25">
      <c r="A504" s="91"/>
      <c r="B504" s="91"/>
    </row>
    <row r="505" spans="1:2" ht="19.899999999999999" customHeight="1" x14ac:dyDescent="0.25">
      <c r="A505" s="91"/>
      <c r="B505" s="91"/>
    </row>
    <row r="506" spans="1:2" ht="19.899999999999999" customHeight="1" x14ac:dyDescent="0.25">
      <c r="A506" s="91"/>
      <c r="B506" s="91"/>
    </row>
    <row r="507" spans="1:2" ht="19.899999999999999" customHeight="1" x14ac:dyDescent="0.25">
      <c r="A507" s="91"/>
      <c r="B507" s="91"/>
    </row>
    <row r="508" spans="1:2" ht="19.899999999999999" customHeight="1" x14ac:dyDescent="0.25">
      <c r="A508" s="91"/>
      <c r="B508" s="91"/>
    </row>
    <row r="509" spans="1:2" ht="19.899999999999999" customHeight="1" x14ac:dyDescent="0.25">
      <c r="A509" s="91"/>
      <c r="B509" s="91"/>
    </row>
    <row r="510" spans="1:2" ht="19.899999999999999" customHeight="1" x14ac:dyDescent="0.25">
      <c r="A510" s="91"/>
      <c r="B510" s="91"/>
    </row>
    <row r="511" spans="1:2" ht="19.899999999999999" customHeight="1" x14ac:dyDescent="0.25">
      <c r="A511" s="91"/>
      <c r="B511" s="91"/>
    </row>
    <row r="512" spans="1:2" ht="19.899999999999999" customHeight="1" x14ac:dyDescent="0.25">
      <c r="A512" s="91"/>
      <c r="B512" s="91"/>
    </row>
    <row r="513" spans="1:2" ht="19.899999999999999" customHeight="1" x14ac:dyDescent="0.25">
      <c r="A513" s="91"/>
      <c r="B513" s="91"/>
    </row>
    <row r="514" spans="1:2" ht="19.899999999999999" customHeight="1" x14ac:dyDescent="0.25">
      <c r="A514" s="91"/>
      <c r="B514" s="91"/>
    </row>
    <row r="515" spans="1:2" ht="19.899999999999999" customHeight="1" x14ac:dyDescent="0.25">
      <c r="A515" s="91"/>
      <c r="B515" s="91"/>
    </row>
    <row r="516" spans="1:2" ht="19.899999999999999" customHeight="1" x14ac:dyDescent="0.25">
      <c r="A516" s="91"/>
      <c r="B516" s="91"/>
    </row>
    <row r="517" spans="1:2" ht="19.899999999999999" customHeight="1" x14ac:dyDescent="0.25">
      <c r="A517" s="91"/>
      <c r="B517" s="91"/>
    </row>
    <row r="518" spans="1:2" ht="19.899999999999999" customHeight="1" x14ac:dyDescent="0.25">
      <c r="A518" s="91"/>
      <c r="B518" s="91"/>
    </row>
    <row r="519" spans="1:2" ht="19.899999999999999" customHeight="1" x14ac:dyDescent="0.25">
      <c r="A519" s="91"/>
      <c r="B519" s="91"/>
    </row>
    <row r="520" spans="1:2" ht="19.899999999999999" customHeight="1" x14ac:dyDescent="0.25">
      <c r="A520" s="91"/>
      <c r="B520" s="91"/>
    </row>
    <row r="521" spans="1:2" ht="19.899999999999999" customHeight="1" x14ac:dyDescent="0.25">
      <c r="A521" s="91"/>
      <c r="B521" s="91"/>
    </row>
    <row r="522" spans="1:2" ht="19.899999999999999" customHeight="1" x14ac:dyDescent="0.25">
      <c r="A522" s="91"/>
      <c r="B522" s="91"/>
    </row>
    <row r="523" spans="1:2" ht="19.899999999999999" customHeight="1" x14ac:dyDescent="0.25">
      <c r="A523" s="91"/>
      <c r="B523" s="91"/>
    </row>
    <row r="524" spans="1:2" ht="19.899999999999999" customHeight="1" x14ac:dyDescent="0.25">
      <c r="A524" s="91"/>
      <c r="B524" s="91"/>
    </row>
    <row r="525" spans="1:2" ht="19.899999999999999" customHeight="1" x14ac:dyDescent="0.25">
      <c r="A525" s="91"/>
      <c r="B525" s="91"/>
    </row>
    <row r="526" spans="1:2" ht="19.899999999999999" customHeight="1" x14ac:dyDescent="0.25">
      <c r="A526" s="91"/>
      <c r="B526" s="91"/>
    </row>
    <row r="527" spans="1:2" ht="19.899999999999999" customHeight="1" x14ac:dyDescent="0.25">
      <c r="A527" s="91"/>
      <c r="B527" s="91"/>
    </row>
    <row r="528" spans="1:2" ht="19.899999999999999" customHeight="1" x14ac:dyDescent="0.25">
      <c r="A528" s="91"/>
      <c r="B528" s="91"/>
    </row>
    <row r="529" spans="1:2" ht="19.899999999999999" customHeight="1" x14ac:dyDescent="0.25">
      <c r="A529" s="91"/>
      <c r="B529" s="91"/>
    </row>
    <row r="530" spans="1:2" ht="19.899999999999999" customHeight="1" x14ac:dyDescent="0.25">
      <c r="A530" s="91"/>
      <c r="B530" s="91"/>
    </row>
    <row r="531" spans="1:2" ht="19.899999999999999" customHeight="1" x14ac:dyDescent="0.25">
      <c r="A531" s="91"/>
      <c r="B531" s="91"/>
    </row>
    <row r="532" spans="1:2" ht="19.899999999999999" customHeight="1" x14ac:dyDescent="0.25">
      <c r="A532" s="91"/>
      <c r="B532" s="91"/>
    </row>
    <row r="533" spans="1:2" ht="19.899999999999999" customHeight="1" x14ac:dyDescent="0.25">
      <c r="A533" s="91"/>
      <c r="B533" s="91"/>
    </row>
    <row r="534" spans="1:2" ht="19.899999999999999" customHeight="1" x14ac:dyDescent="0.25">
      <c r="A534" s="91"/>
      <c r="B534" s="91"/>
    </row>
    <row r="535" spans="1:2" ht="19.899999999999999" customHeight="1" x14ac:dyDescent="0.25">
      <c r="A535" s="91"/>
      <c r="B535" s="91"/>
    </row>
    <row r="536" spans="1:2" ht="19.899999999999999" customHeight="1" x14ac:dyDescent="0.25">
      <c r="A536" s="91"/>
      <c r="B536" s="91"/>
    </row>
    <row r="537" spans="1:2" ht="19.899999999999999" customHeight="1" x14ac:dyDescent="0.25">
      <c r="A537" s="91"/>
      <c r="B537" s="91"/>
    </row>
    <row r="538" spans="1:2" ht="19.899999999999999" customHeight="1" x14ac:dyDescent="0.25">
      <c r="A538" s="91"/>
      <c r="B538" s="91"/>
    </row>
    <row r="539" spans="1:2" ht="19.899999999999999" customHeight="1" x14ac:dyDescent="0.25">
      <c r="A539" s="91"/>
      <c r="B539" s="91"/>
    </row>
    <row r="540" spans="1:2" ht="19.899999999999999" customHeight="1" x14ac:dyDescent="0.25">
      <c r="A540" s="91"/>
      <c r="B540" s="91"/>
    </row>
    <row r="541" spans="1:2" ht="19.899999999999999" customHeight="1" x14ac:dyDescent="0.25">
      <c r="A541" s="91"/>
      <c r="B541" s="91"/>
    </row>
    <row r="542" spans="1:2" ht="19.899999999999999" customHeight="1" x14ac:dyDescent="0.25">
      <c r="A542" s="91"/>
      <c r="B542" s="91"/>
    </row>
    <row r="543" spans="1:2" ht="19.899999999999999" customHeight="1" x14ac:dyDescent="0.25">
      <c r="A543" s="91"/>
      <c r="B543" s="91"/>
    </row>
    <row r="544" spans="1:2" ht="19.899999999999999" customHeight="1" x14ac:dyDescent="0.25">
      <c r="A544" s="91"/>
      <c r="B544" s="91"/>
    </row>
    <row r="545" spans="1:2" ht="19.899999999999999" customHeight="1" x14ac:dyDescent="0.25">
      <c r="A545" s="91"/>
      <c r="B545" s="91"/>
    </row>
    <row r="546" spans="1:2" ht="19.899999999999999" customHeight="1" x14ac:dyDescent="0.25">
      <c r="A546" s="91"/>
      <c r="B546" s="91"/>
    </row>
    <row r="547" spans="1:2" ht="19.899999999999999" customHeight="1" x14ac:dyDescent="0.25">
      <c r="A547" s="91"/>
      <c r="B547" s="91"/>
    </row>
    <row r="548" spans="1:2" ht="19.899999999999999" customHeight="1" x14ac:dyDescent="0.25">
      <c r="A548" s="91"/>
      <c r="B548" s="91"/>
    </row>
    <row r="549" spans="1:2" ht="19.899999999999999" customHeight="1" x14ac:dyDescent="0.25">
      <c r="A549" s="91"/>
      <c r="B549" s="91"/>
    </row>
    <row r="550" spans="1:2" ht="19.899999999999999" customHeight="1" x14ac:dyDescent="0.25">
      <c r="A550" s="91"/>
      <c r="B550" s="91"/>
    </row>
    <row r="551" spans="1:2" ht="19.899999999999999" customHeight="1" x14ac:dyDescent="0.25">
      <c r="A551" s="91"/>
      <c r="B551" s="91"/>
    </row>
    <row r="552" spans="1:2" ht="19.899999999999999" customHeight="1" x14ac:dyDescent="0.25">
      <c r="A552" s="91"/>
      <c r="B552" s="91"/>
    </row>
    <row r="553" spans="1:2" ht="19.899999999999999" customHeight="1" x14ac:dyDescent="0.25">
      <c r="A553" s="91"/>
      <c r="B553" s="91"/>
    </row>
    <row r="554" spans="1:2" ht="19.899999999999999" customHeight="1" x14ac:dyDescent="0.25">
      <c r="A554" s="91"/>
      <c r="B554" s="91"/>
    </row>
    <row r="555" spans="1:2" ht="19.899999999999999" customHeight="1" x14ac:dyDescent="0.25">
      <c r="A555" s="91"/>
      <c r="B555" s="91"/>
    </row>
    <row r="556" spans="1:2" ht="19.899999999999999" customHeight="1" x14ac:dyDescent="0.25">
      <c r="A556" s="91"/>
      <c r="B556" s="91"/>
    </row>
    <row r="557" spans="1:2" ht="19.899999999999999" customHeight="1" x14ac:dyDescent="0.25">
      <c r="A557" s="91"/>
      <c r="B557" s="91"/>
    </row>
    <row r="558" spans="1:2" ht="19.899999999999999" customHeight="1" x14ac:dyDescent="0.25">
      <c r="A558" s="91"/>
      <c r="B558" s="91"/>
    </row>
    <row r="559" spans="1:2" ht="19.899999999999999" customHeight="1" x14ac:dyDescent="0.25">
      <c r="A559" s="91"/>
      <c r="B559" s="91"/>
    </row>
    <row r="560" spans="1:2" ht="19.899999999999999" customHeight="1" x14ac:dyDescent="0.25">
      <c r="A560" s="91"/>
      <c r="B560" s="91"/>
    </row>
    <row r="561" spans="1:2" ht="19.899999999999999" customHeight="1" x14ac:dyDescent="0.25">
      <c r="A561" s="91"/>
      <c r="B561" s="91"/>
    </row>
    <row r="562" spans="1:2" ht="19.899999999999999" customHeight="1" x14ac:dyDescent="0.25">
      <c r="A562" s="91"/>
      <c r="B562" s="91"/>
    </row>
    <row r="563" spans="1:2" ht="19.899999999999999" customHeight="1" x14ac:dyDescent="0.25">
      <c r="A563" s="91"/>
      <c r="B563" s="91"/>
    </row>
    <row r="564" spans="1:2" ht="19.899999999999999" customHeight="1" x14ac:dyDescent="0.25">
      <c r="A564" s="91"/>
      <c r="B564" s="91"/>
    </row>
    <row r="565" spans="1:2" ht="19.899999999999999" customHeight="1" x14ac:dyDescent="0.25">
      <c r="A565" s="91"/>
      <c r="B565" s="91"/>
    </row>
    <row r="566" spans="1:2" ht="19.899999999999999" customHeight="1" x14ac:dyDescent="0.25">
      <c r="A566" s="91"/>
      <c r="B566" s="91"/>
    </row>
    <row r="567" spans="1:2" ht="19.899999999999999" customHeight="1" x14ac:dyDescent="0.25">
      <c r="A567" s="91"/>
      <c r="B567" s="91"/>
    </row>
    <row r="568" spans="1:2" ht="19.899999999999999" customHeight="1" x14ac:dyDescent="0.25">
      <c r="A568" s="91"/>
      <c r="B568" s="91"/>
    </row>
    <row r="569" spans="1:2" ht="19.899999999999999" customHeight="1" x14ac:dyDescent="0.25">
      <c r="A569" s="91"/>
      <c r="B569" s="91"/>
    </row>
    <row r="570" spans="1:2" ht="19.899999999999999" customHeight="1" x14ac:dyDescent="0.25">
      <c r="A570" s="91"/>
      <c r="B570" s="91"/>
    </row>
    <row r="571" spans="1:2" ht="19.899999999999999" customHeight="1" x14ac:dyDescent="0.25">
      <c r="A571" s="91"/>
      <c r="B571" s="91"/>
    </row>
    <row r="572" spans="1:2" ht="19.899999999999999" customHeight="1" x14ac:dyDescent="0.25">
      <c r="A572" s="91"/>
      <c r="B572" s="91"/>
    </row>
    <row r="573" spans="1:2" ht="19.899999999999999" customHeight="1" x14ac:dyDescent="0.25">
      <c r="A573" s="91"/>
      <c r="B573" s="91"/>
    </row>
    <row r="574" spans="1:2" ht="19.899999999999999" customHeight="1" x14ac:dyDescent="0.25">
      <c r="A574" s="91"/>
      <c r="B574" s="91"/>
    </row>
    <row r="575" spans="1:2" ht="19.899999999999999" customHeight="1" x14ac:dyDescent="0.25">
      <c r="A575" s="91"/>
      <c r="B575" s="91"/>
    </row>
    <row r="576" spans="1:2" ht="19.899999999999999" customHeight="1" x14ac:dyDescent="0.25">
      <c r="A576" s="91"/>
      <c r="B576" s="91"/>
    </row>
    <row r="577" spans="1:2" ht="19.899999999999999" customHeight="1" x14ac:dyDescent="0.25">
      <c r="A577" s="91"/>
      <c r="B577" s="91"/>
    </row>
    <row r="578" spans="1:2" ht="19.899999999999999" customHeight="1" x14ac:dyDescent="0.25">
      <c r="A578" s="91"/>
      <c r="B578" s="91"/>
    </row>
    <row r="579" spans="1:2" ht="19.899999999999999" customHeight="1" x14ac:dyDescent="0.25">
      <c r="A579" s="91"/>
      <c r="B579" s="91"/>
    </row>
    <row r="580" spans="1:2" ht="19.899999999999999" customHeight="1" x14ac:dyDescent="0.25">
      <c r="A580" s="91"/>
      <c r="B580" s="91"/>
    </row>
    <row r="581" spans="1:2" ht="19.899999999999999" customHeight="1" x14ac:dyDescent="0.25">
      <c r="A581" s="91"/>
      <c r="B581" s="91"/>
    </row>
    <row r="582" spans="1:2" ht="19.899999999999999" customHeight="1" x14ac:dyDescent="0.25">
      <c r="A582" s="91"/>
      <c r="B582" s="91"/>
    </row>
    <row r="583" spans="1:2" ht="19.899999999999999" customHeight="1" x14ac:dyDescent="0.25">
      <c r="A583" s="91"/>
      <c r="B583" s="91"/>
    </row>
    <row r="584" spans="1:2" ht="19.899999999999999" customHeight="1" x14ac:dyDescent="0.25">
      <c r="A584" s="91"/>
      <c r="B584" s="91"/>
    </row>
    <row r="585" spans="1:2" ht="19.899999999999999" customHeight="1" x14ac:dyDescent="0.25">
      <c r="A585" s="91"/>
      <c r="B585" s="91"/>
    </row>
    <row r="586" spans="1:2" ht="19.899999999999999" customHeight="1" x14ac:dyDescent="0.25">
      <c r="A586" s="91"/>
      <c r="B586" s="91"/>
    </row>
    <row r="587" spans="1:2" ht="19.899999999999999" customHeight="1" x14ac:dyDescent="0.25">
      <c r="A587" s="91"/>
      <c r="B587" s="91"/>
    </row>
    <row r="588" spans="1:2" ht="19.899999999999999" customHeight="1" x14ac:dyDescent="0.25">
      <c r="A588" s="91"/>
      <c r="B588" s="91"/>
    </row>
    <row r="589" spans="1:2" ht="19.899999999999999" customHeight="1" x14ac:dyDescent="0.25">
      <c r="A589" s="91"/>
      <c r="B589" s="91"/>
    </row>
    <row r="590" spans="1:2" ht="19.899999999999999" customHeight="1" x14ac:dyDescent="0.25">
      <c r="A590" s="91"/>
      <c r="B590" s="91"/>
    </row>
    <row r="591" spans="1:2" ht="19.899999999999999" customHeight="1" x14ac:dyDescent="0.25">
      <c r="A591" s="91"/>
      <c r="B591" s="91"/>
    </row>
    <row r="592" spans="1:2" ht="19.899999999999999" customHeight="1" x14ac:dyDescent="0.25">
      <c r="A592" s="91"/>
      <c r="B592" s="91"/>
    </row>
    <row r="593" spans="1:2" ht="19.899999999999999" customHeight="1" x14ac:dyDescent="0.25">
      <c r="A593" s="91"/>
      <c r="B593" s="91"/>
    </row>
    <row r="594" spans="1:2" ht="19.899999999999999" customHeight="1" x14ac:dyDescent="0.25">
      <c r="A594" s="91"/>
      <c r="B594" s="91"/>
    </row>
    <row r="595" spans="1:2" ht="19.899999999999999" customHeight="1" x14ac:dyDescent="0.25">
      <c r="A595" s="91"/>
      <c r="B595" s="91"/>
    </row>
    <row r="596" spans="1:2" ht="19.899999999999999" customHeight="1" x14ac:dyDescent="0.25">
      <c r="A596" s="91"/>
      <c r="B596" s="91"/>
    </row>
    <row r="597" spans="1:2" ht="19.899999999999999" customHeight="1" x14ac:dyDescent="0.25">
      <c r="A597" s="91"/>
      <c r="B597" s="91"/>
    </row>
    <row r="598" spans="1:2" ht="19.899999999999999" customHeight="1" x14ac:dyDescent="0.25">
      <c r="A598" s="91"/>
      <c r="B598" s="91"/>
    </row>
    <row r="599" spans="1:2" ht="19.899999999999999" customHeight="1" x14ac:dyDescent="0.25">
      <c r="A599" s="91"/>
      <c r="B599" s="91"/>
    </row>
    <row r="600" spans="1:2" ht="19.899999999999999" customHeight="1" x14ac:dyDescent="0.25">
      <c r="A600" s="91"/>
      <c r="B600" s="91"/>
    </row>
    <row r="601" spans="1:2" ht="19.899999999999999" customHeight="1" x14ac:dyDescent="0.25">
      <c r="A601" s="91"/>
      <c r="B601" s="91"/>
    </row>
    <row r="602" spans="1:2" ht="19.899999999999999" customHeight="1" x14ac:dyDescent="0.25">
      <c r="A602" s="91"/>
      <c r="B602" s="91"/>
    </row>
    <row r="603" spans="1:2" ht="19.899999999999999" customHeight="1" x14ac:dyDescent="0.25">
      <c r="A603" s="91"/>
      <c r="B603" s="91"/>
    </row>
    <row r="604" spans="1:2" ht="19.899999999999999" customHeight="1" x14ac:dyDescent="0.25">
      <c r="A604" s="91"/>
      <c r="B604" s="91"/>
    </row>
    <row r="605" spans="1:2" ht="19.899999999999999" customHeight="1" x14ac:dyDescent="0.25">
      <c r="A605" s="91"/>
      <c r="B605" s="91"/>
    </row>
    <row r="606" spans="1:2" ht="19.899999999999999" customHeight="1" x14ac:dyDescent="0.25">
      <c r="A606" s="91"/>
      <c r="B606" s="91"/>
    </row>
    <row r="607" spans="1:2" ht="19.899999999999999" customHeight="1" x14ac:dyDescent="0.25">
      <c r="A607" s="91"/>
      <c r="B607" s="91"/>
    </row>
    <row r="608" spans="1:2" ht="19.899999999999999" customHeight="1" x14ac:dyDescent="0.25">
      <c r="A608" s="91"/>
      <c r="B608" s="91"/>
    </row>
    <row r="609" spans="1:2" ht="19.899999999999999" customHeight="1" x14ac:dyDescent="0.25">
      <c r="A609" s="91"/>
      <c r="B609" s="91"/>
    </row>
    <row r="610" spans="1:2" ht="19.899999999999999" customHeight="1" x14ac:dyDescent="0.25">
      <c r="A610" s="91"/>
      <c r="B610" s="91"/>
    </row>
    <row r="611" spans="1:2" ht="19.899999999999999" customHeight="1" x14ac:dyDescent="0.25">
      <c r="A611" s="91"/>
      <c r="B611" s="91"/>
    </row>
    <row r="612" spans="1:2" ht="19.899999999999999" customHeight="1" x14ac:dyDescent="0.25">
      <c r="A612" s="91"/>
      <c r="B612" s="91"/>
    </row>
    <row r="613" spans="1:2" ht="19.899999999999999" customHeight="1" x14ac:dyDescent="0.25">
      <c r="A613" s="91"/>
      <c r="B613" s="91"/>
    </row>
    <row r="614" spans="1:2" ht="19.899999999999999" customHeight="1" x14ac:dyDescent="0.25">
      <c r="A614" s="91"/>
      <c r="B614" s="91"/>
    </row>
    <row r="615" spans="1:2" ht="19.899999999999999" customHeight="1" x14ac:dyDescent="0.25">
      <c r="A615" s="91"/>
      <c r="B615" s="91"/>
    </row>
    <row r="616" spans="1:2" ht="19.899999999999999" customHeight="1" x14ac:dyDescent="0.25">
      <c r="A616" s="91"/>
      <c r="B616" s="91"/>
    </row>
    <row r="617" spans="1:2" ht="19.899999999999999" customHeight="1" x14ac:dyDescent="0.25">
      <c r="A617" s="91"/>
      <c r="B617" s="91"/>
    </row>
    <row r="618" spans="1:2" ht="19.899999999999999" customHeight="1" x14ac:dyDescent="0.25">
      <c r="A618" s="91"/>
      <c r="B618" s="91"/>
    </row>
    <row r="619" spans="1:2" ht="19.899999999999999" customHeight="1" x14ac:dyDescent="0.25">
      <c r="A619" s="91"/>
      <c r="B619" s="91"/>
    </row>
    <row r="620" spans="1:2" ht="19.899999999999999" customHeight="1" x14ac:dyDescent="0.25">
      <c r="A620" s="91"/>
      <c r="B620" s="91"/>
    </row>
    <row r="621" spans="1:2" ht="19.899999999999999" customHeight="1" x14ac:dyDescent="0.25">
      <c r="A621" s="91"/>
      <c r="B621" s="91"/>
    </row>
    <row r="622" spans="1:2" ht="19.899999999999999" customHeight="1" x14ac:dyDescent="0.25">
      <c r="A622" s="91"/>
      <c r="B622" s="91"/>
    </row>
    <row r="623" spans="1:2" ht="19.899999999999999" customHeight="1" x14ac:dyDescent="0.25">
      <c r="A623" s="91"/>
      <c r="B623" s="91"/>
    </row>
    <row r="624" spans="1:2" ht="19.899999999999999" customHeight="1" x14ac:dyDescent="0.25">
      <c r="A624" s="91"/>
      <c r="B624" s="91"/>
    </row>
    <row r="625" spans="1:2" ht="19.899999999999999" customHeight="1" x14ac:dyDescent="0.25">
      <c r="A625" s="91"/>
      <c r="B625" s="91"/>
    </row>
    <row r="626" spans="1:2" ht="19.899999999999999" customHeight="1" x14ac:dyDescent="0.25">
      <c r="A626" s="91"/>
      <c r="B626" s="91"/>
    </row>
    <row r="627" spans="1:2" ht="19.899999999999999" customHeight="1" x14ac:dyDescent="0.25">
      <c r="A627" s="91"/>
      <c r="B627" s="91"/>
    </row>
    <row r="628" spans="1:2" ht="19.899999999999999" customHeight="1" x14ac:dyDescent="0.25">
      <c r="A628" s="91"/>
      <c r="B628" s="91"/>
    </row>
    <row r="629" spans="1:2" ht="19.899999999999999" customHeight="1" x14ac:dyDescent="0.25">
      <c r="A629" s="91"/>
      <c r="B629" s="91"/>
    </row>
    <row r="630" spans="1:2" ht="19.899999999999999" customHeight="1" x14ac:dyDescent="0.25">
      <c r="A630" s="91"/>
      <c r="B630" s="91"/>
    </row>
    <row r="631" spans="1:2" ht="19.899999999999999" customHeight="1" x14ac:dyDescent="0.25">
      <c r="A631" s="91"/>
      <c r="B631" s="91"/>
    </row>
    <row r="632" spans="1:2" ht="19.899999999999999" customHeight="1" x14ac:dyDescent="0.25">
      <c r="A632" s="91"/>
      <c r="B632" s="91"/>
    </row>
    <row r="633" spans="1:2" ht="19.899999999999999" customHeight="1" x14ac:dyDescent="0.25">
      <c r="A633" s="91"/>
      <c r="B633" s="91"/>
    </row>
    <row r="634" spans="1:2" ht="19.899999999999999" customHeight="1" x14ac:dyDescent="0.25">
      <c r="A634" s="91"/>
      <c r="B634" s="91"/>
    </row>
    <row r="635" spans="1:2" ht="19.899999999999999" customHeight="1" x14ac:dyDescent="0.25">
      <c r="A635" s="91"/>
      <c r="B635" s="91"/>
    </row>
    <row r="636" spans="1:2" ht="19.899999999999999" customHeight="1" x14ac:dyDescent="0.25">
      <c r="A636" s="91"/>
      <c r="B636" s="91"/>
    </row>
    <row r="637" spans="1:2" ht="19.899999999999999" customHeight="1" x14ac:dyDescent="0.25">
      <c r="A637" s="91"/>
      <c r="B637" s="91"/>
    </row>
    <row r="638" spans="1:2" ht="19.899999999999999" customHeight="1" x14ac:dyDescent="0.25">
      <c r="A638" s="91"/>
      <c r="B638" s="91"/>
    </row>
    <row r="639" spans="1:2" ht="19.899999999999999" customHeight="1" x14ac:dyDescent="0.25">
      <c r="A639" s="91"/>
      <c r="B639" s="91"/>
    </row>
    <row r="640" spans="1:2" ht="19.899999999999999" customHeight="1" x14ac:dyDescent="0.25">
      <c r="A640" s="91"/>
      <c r="B640" s="91"/>
    </row>
    <row r="641" spans="1:2" ht="19.899999999999999" customHeight="1" x14ac:dyDescent="0.25">
      <c r="A641" s="91"/>
      <c r="B641" s="91"/>
    </row>
    <row r="642" spans="1:2" ht="19.899999999999999" customHeight="1" x14ac:dyDescent="0.25">
      <c r="A642" s="91"/>
      <c r="B642" s="91"/>
    </row>
    <row r="643" spans="1:2" ht="19.899999999999999" customHeight="1" x14ac:dyDescent="0.25">
      <c r="A643" s="91"/>
      <c r="B643" s="91"/>
    </row>
    <row r="644" spans="1:2" ht="19.899999999999999" customHeight="1" x14ac:dyDescent="0.25">
      <c r="A644" s="91"/>
      <c r="B644" s="91"/>
    </row>
    <row r="645" spans="1:2" ht="19.899999999999999" customHeight="1" x14ac:dyDescent="0.25">
      <c r="A645" s="91"/>
      <c r="B645" s="91"/>
    </row>
    <row r="646" spans="1:2" ht="19.899999999999999" customHeight="1" x14ac:dyDescent="0.25">
      <c r="A646" s="91"/>
      <c r="B646" s="91"/>
    </row>
    <row r="647" spans="1:2" ht="19.899999999999999" customHeight="1" x14ac:dyDescent="0.25">
      <c r="A647" s="91"/>
      <c r="B647" s="91"/>
    </row>
    <row r="648" spans="1:2" ht="19.899999999999999" customHeight="1" x14ac:dyDescent="0.25">
      <c r="A648" s="91"/>
      <c r="B648" s="91"/>
    </row>
    <row r="649" spans="1:2" ht="19.899999999999999" customHeight="1" x14ac:dyDescent="0.25">
      <c r="A649" s="91"/>
      <c r="B649" s="91"/>
    </row>
    <row r="650" spans="1:2" ht="19.899999999999999" customHeight="1" x14ac:dyDescent="0.25">
      <c r="A650" s="91"/>
      <c r="B650" s="91"/>
    </row>
    <row r="651" spans="1:2" ht="19.899999999999999" customHeight="1" x14ac:dyDescent="0.25">
      <c r="A651" s="91"/>
      <c r="B651" s="91"/>
    </row>
    <row r="652" spans="1:2" ht="19.899999999999999" customHeight="1" x14ac:dyDescent="0.25">
      <c r="A652" s="91"/>
      <c r="B652" s="91"/>
    </row>
    <row r="653" spans="1:2" ht="19.899999999999999" customHeight="1" x14ac:dyDescent="0.25">
      <c r="A653" s="91"/>
      <c r="B653" s="91"/>
    </row>
    <row r="654" spans="1:2" ht="19.899999999999999" customHeight="1" x14ac:dyDescent="0.25">
      <c r="A654" s="91"/>
      <c r="B654" s="91"/>
    </row>
    <row r="655" spans="1:2" ht="19.899999999999999" customHeight="1" x14ac:dyDescent="0.25">
      <c r="A655" s="91"/>
      <c r="B655" s="91"/>
    </row>
    <row r="656" spans="1:2" ht="19.899999999999999" customHeight="1" x14ac:dyDescent="0.25">
      <c r="A656" s="91"/>
      <c r="B656" s="91"/>
    </row>
    <row r="657" spans="1:2" ht="19.899999999999999" customHeight="1" x14ac:dyDescent="0.25">
      <c r="A657" s="91"/>
      <c r="B657" s="91"/>
    </row>
    <row r="658" spans="1:2" ht="19.899999999999999" customHeight="1" x14ac:dyDescent="0.25">
      <c r="A658" s="91"/>
      <c r="B658" s="91"/>
    </row>
    <row r="659" spans="1:2" ht="19.899999999999999" customHeight="1" x14ac:dyDescent="0.25">
      <c r="A659" s="91"/>
      <c r="B659" s="91"/>
    </row>
    <row r="660" spans="1:2" ht="19.899999999999999" customHeight="1" x14ac:dyDescent="0.25">
      <c r="A660" s="91"/>
      <c r="B660" s="91"/>
    </row>
    <row r="661" spans="1:2" ht="19.899999999999999" customHeight="1" x14ac:dyDescent="0.25">
      <c r="A661" s="91"/>
      <c r="B661" s="91"/>
    </row>
    <row r="662" spans="1:2" ht="19.899999999999999" customHeight="1" x14ac:dyDescent="0.25">
      <c r="A662" s="91"/>
      <c r="B662" s="91"/>
    </row>
    <row r="663" spans="1:2" ht="19.899999999999999" customHeight="1" x14ac:dyDescent="0.25">
      <c r="A663" s="91"/>
      <c r="B663" s="91"/>
    </row>
    <row r="664" spans="1:2" ht="19.899999999999999" customHeight="1" x14ac:dyDescent="0.25">
      <c r="A664" s="91"/>
      <c r="B664" s="91"/>
    </row>
    <row r="665" spans="1:2" ht="19.899999999999999" customHeight="1" x14ac:dyDescent="0.25">
      <c r="A665" s="91"/>
      <c r="B665" s="91"/>
    </row>
    <row r="666" spans="1:2" ht="19.899999999999999" customHeight="1" x14ac:dyDescent="0.25">
      <c r="A666" s="91"/>
      <c r="B666" s="91"/>
    </row>
    <row r="667" spans="1:2" ht="19.899999999999999" customHeight="1" x14ac:dyDescent="0.25">
      <c r="A667" s="91"/>
      <c r="B667" s="91"/>
    </row>
    <row r="668" spans="1:2" ht="19.899999999999999" customHeight="1" x14ac:dyDescent="0.25">
      <c r="A668" s="91"/>
      <c r="B668" s="91"/>
    </row>
    <row r="669" spans="1:2" ht="19.899999999999999" customHeight="1" x14ac:dyDescent="0.25">
      <c r="A669" s="91"/>
      <c r="B669" s="91"/>
    </row>
    <row r="670" spans="1:2" ht="19.899999999999999" customHeight="1" x14ac:dyDescent="0.25">
      <c r="A670" s="91"/>
      <c r="B670" s="91"/>
    </row>
    <row r="671" spans="1:2" ht="19.899999999999999" customHeight="1" x14ac:dyDescent="0.25">
      <c r="A671" s="91"/>
      <c r="B671" s="91"/>
    </row>
    <row r="672" spans="1:2" ht="19.899999999999999" customHeight="1" x14ac:dyDescent="0.25">
      <c r="A672" s="91"/>
      <c r="B672" s="91"/>
    </row>
    <row r="673" spans="1:2" ht="19.899999999999999" customHeight="1" x14ac:dyDescent="0.25">
      <c r="A673" s="91"/>
      <c r="B673" s="91"/>
    </row>
    <row r="674" spans="1:2" ht="19.899999999999999" customHeight="1" x14ac:dyDescent="0.25">
      <c r="A674" s="91"/>
      <c r="B674" s="91"/>
    </row>
    <row r="675" spans="1:2" ht="19.899999999999999" customHeight="1" x14ac:dyDescent="0.25">
      <c r="A675" s="91"/>
      <c r="B675" s="91"/>
    </row>
    <row r="676" spans="1:2" ht="19.899999999999999" customHeight="1" x14ac:dyDescent="0.25">
      <c r="A676" s="91"/>
      <c r="B676" s="91"/>
    </row>
    <row r="677" spans="1:2" ht="19.899999999999999" customHeight="1" x14ac:dyDescent="0.25">
      <c r="A677" s="91"/>
      <c r="B677" s="91"/>
    </row>
    <row r="678" spans="1:2" ht="19.899999999999999" customHeight="1" x14ac:dyDescent="0.25">
      <c r="A678" s="91"/>
      <c r="B678" s="91"/>
    </row>
    <row r="679" spans="1:2" ht="19.899999999999999" customHeight="1" x14ac:dyDescent="0.25">
      <c r="A679" s="91"/>
      <c r="B679" s="91"/>
    </row>
    <row r="680" spans="1:2" ht="19.899999999999999" customHeight="1" x14ac:dyDescent="0.25">
      <c r="A680" s="91"/>
      <c r="B680" s="91"/>
    </row>
    <row r="681" spans="1:2" ht="19.899999999999999" customHeight="1" x14ac:dyDescent="0.25">
      <c r="A681" s="91"/>
      <c r="B681" s="91"/>
    </row>
    <row r="682" spans="1:2" ht="19.899999999999999" customHeight="1" x14ac:dyDescent="0.25">
      <c r="A682" s="91"/>
      <c r="B682" s="91"/>
    </row>
    <row r="683" spans="1:2" ht="19.899999999999999" customHeight="1" x14ac:dyDescent="0.25">
      <c r="A683" s="91"/>
      <c r="B683" s="91"/>
    </row>
    <row r="684" spans="1:2" ht="19.899999999999999" customHeight="1" x14ac:dyDescent="0.25">
      <c r="A684" s="91"/>
      <c r="B684" s="91"/>
    </row>
    <row r="685" spans="1:2" ht="19.899999999999999" customHeight="1" x14ac:dyDescent="0.25">
      <c r="A685" s="91"/>
      <c r="B685" s="91"/>
    </row>
    <row r="686" spans="1:2" ht="19.899999999999999" customHeight="1" x14ac:dyDescent="0.25">
      <c r="A686" s="91"/>
      <c r="B686" s="91"/>
    </row>
    <row r="687" spans="1:2" ht="19.899999999999999" customHeight="1" x14ac:dyDescent="0.25">
      <c r="A687" s="91"/>
      <c r="B687" s="91"/>
    </row>
    <row r="688" spans="1:2" ht="19.899999999999999" customHeight="1" x14ac:dyDescent="0.25">
      <c r="A688" s="91"/>
      <c r="B688" s="91"/>
    </row>
    <row r="689" spans="1:2" ht="19.899999999999999" customHeight="1" x14ac:dyDescent="0.25">
      <c r="A689" s="91"/>
      <c r="B689" s="91"/>
    </row>
    <row r="690" spans="1:2" ht="19.899999999999999" customHeight="1" x14ac:dyDescent="0.25">
      <c r="A690" s="91"/>
      <c r="B690" s="91"/>
    </row>
    <row r="691" spans="1:2" ht="19.899999999999999" customHeight="1" x14ac:dyDescent="0.25">
      <c r="A691" s="91"/>
      <c r="B691" s="91"/>
    </row>
    <row r="692" spans="1:2" ht="19.899999999999999" customHeight="1" x14ac:dyDescent="0.25">
      <c r="A692" s="91"/>
      <c r="B692" s="91"/>
    </row>
    <row r="693" spans="1:2" ht="19.899999999999999" customHeight="1" x14ac:dyDescent="0.25">
      <c r="A693" s="91"/>
      <c r="B693" s="91"/>
    </row>
    <row r="694" spans="1:2" ht="19.899999999999999" customHeight="1" x14ac:dyDescent="0.25">
      <c r="A694" s="91"/>
      <c r="B694" s="91"/>
    </row>
    <row r="695" spans="1:2" ht="19.899999999999999" customHeight="1" x14ac:dyDescent="0.25">
      <c r="A695" s="91"/>
      <c r="B695" s="91"/>
    </row>
    <row r="696" spans="1:2" ht="19.899999999999999" customHeight="1" x14ac:dyDescent="0.25">
      <c r="A696" s="91"/>
      <c r="B696" s="91"/>
    </row>
    <row r="697" spans="1:2" ht="19.899999999999999" customHeight="1" x14ac:dyDescent="0.25">
      <c r="A697" s="91"/>
      <c r="B697" s="91"/>
    </row>
    <row r="698" spans="1:2" ht="19.899999999999999" customHeight="1" x14ac:dyDescent="0.25">
      <c r="A698" s="91"/>
      <c r="B698" s="91"/>
    </row>
    <row r="699" spans="1:2" ht="19.899999999999999" customHeight="1" x14ac:dyDescent="0.25">
      <c r="A699" s="91"/>
      <c r="B699" s="91"/>
    </row>
    <row r="700" spans="1:2" ht="19.899999999999999" customHeight="1" x14ac:dyDescent="0.25">
      <c r="A700" s="91"/>
      <c r="B700" s="91"/>
    </row>
    <row r="701" spans="1:2" ht="19.899999999999999" customHeight="1" x14ac:dyDescent="0.25">
      <c r="A701" s="91"/>
      <c r="B701" s="91"/>
    </row>
    <row r="702" spans="1:2" ht="19.899999999999999" customHeight="1" x14ac:dyDescent="0.25">
      <c r="A702" s="91"/>
      <c r="B702" s="91"/>
    </row>
    <row r="703" spans="1:2" ht="19.899999999999999" customHeight="1" x14ac:dyDescent="0.25">
      <c r="A703" s="91"/>
      <c r="B703" s="91"/>
    </row>
    <row r="704" spans="1:2" ht="19.899999999999999" customHeight="1" x14ac:dyDescent="0.25">
      <c r="A704" s="91"/>
      <c r="B704" s="91"/>
    </row>
    <row r="705" spans="1:2" ht="19.899999999999999" customHeight="1" x14ac:dyDescent="0.25">
      <c r="A705" s="91"/>
      <c r="B705" s="91"/>
    </row>
    <row r="706" spans="1:2" ht="19.899999999999999" customHeight="1" x14ac:dyDescent="0.25">
      <c r="A706" s="91"/>
      <c r="B706" s="91"/>
    </row>
    <row r="707" spans="1:2" ht="19.899999999999999" customHeight="1" x14ac:dyDescent="0.25">
      <c r="A707" s="91"/>
      <c r="B707" s="91"/>
    </row>
    <row r="708" spans="1:2" ht="19.899999999999999" customHeight="1" x14ac:dyDescent="0.25">
      <c r="A708" s="91"/>
      <c r="B708" s="91"/>
    </row>
    <row r="709" spans="1:2" ht="19.899999999999999" customHeight="1" x14ac:dyDescent="0.25">
      <c r="A709" s="91"/>
      <c r="B709" s="91"/>
    </row>
    <row r="710" spans="1:2" ht="19.899999999999999" customHeight="1" x14ac:dyDescent="0.25">
      <c r="A710" s="91"/>
      <c r="B710" s="91"/>
    </row>
    <row r="711" spans="1:2" ht="19.899999999999999" customHeight="1" x14ac:dyDescent="0.25">
      <c r="A711" s="91"/>
      <c r="B711" s="91"/>
    </row>
    <row r="712" spans="1:2" ht="19.899999999999999" customHeight="1" x14ac:dyDescent="0.25">
      <c r="A712" s="91"/>
      <c r="B712" s="91"/>
    </row>
    <row r="713" spans="1:2" ht="19.899999999999999" customHeight="1" x14ac:dyDescent="0.25">
      <c r="A713" s="91"/>
      <c r="B713" s="91"/>
    </row>
    <row r="714" spans="1:2" ht="19.899999999999999" customHeight="1" x14ac:dyDescent="0.25">
      <c r="A714" s="91"/>
      <c r="B714" s="91"/>
    </row>
    <row r="715" spans="1:2" ht="19.899999999999999" customHeight="1" x14ac:dyDescent="0.25">
      <c r="A715" s="91"/>
      <c r="B715" s="91"/>
    </row>
    <row r="716" spans="1:2" ht="19.899999999999999" customHeight="1" x14ac:dyDescent="0.25">
      <c r="A716" s="91"/>
      <c r="B716" s="91"/>
    </row>
    <row r="717" spans="1:2" ht="19.899999999999999" customHeight="1" x14ac:dyDescent="0.25">
      <c r="A717" s="91"/>
      <c r="B717" s="91"/>
    </row>
    <row r="718" spans="1:2" ht="19.899999999999999" customHeight="1" x14ac:dyDescent="0.25">
      <c r="A718" s="91"/>
      <c r="B718" s="91"/>
    </row>
    <row r="719" spans="1:2" ht="19.899999999999999" customHeight="1" x14ac:dyDescent="0.25">
      <c r="A719" s="91"/>
      <c r="B719" s="91"/>
    </row>
    <row r="720" spans="1:2" ht="19.899999999999999" customHeight="1" x14ac:dyDescent="0.25">
      <c r="A720" s="91"/>
      <c r="B720" s="91"/>
    </row>
    <row r="721" spans="1:2" ht="19.899999999999999" customHeight="1" x14ac:dyDescent="0.25">
      <c r="A721" s="89"/>
      <c r="B721" s="90"/>
    </row>
    <row r="722" spans="1:2" ht="19.899999999999999" customHeight="1" x14ac:dyDescent="0.25">
      <c r="A722" s="89"/>
      <c r="B722" s="90"/>
    </row>
    <row r="723" spans="1:2" ht="19.899999999999999" customHeight="1" x14ac:dyDescent="0.25">
      <c r="A723" s="89"/>
      <c r="B723" s="90"/>
    </row>
    <row r="724" spans="1:2" ht="19.899999999999999" customHeight="1" x14ac:dyDescent="0.25">
      <c r="A724" s="89"/>
      <c r="B724" s="90"/>
    </row>
    <row r="725" spans="1:2" ht="19.899999999999999" customHeight="1" x14ac:dyDescent="0.25">
      <c r="A725" s="89"/>
      <c r="B725" s="90"/>
    </row>
    <row r="726" spans="1:2" ht="19.899999999999999" customHeight="1" x14ac:dyDescent="0.25">
      <c r="A726" s="89"/>
      <c r="B726" s="90"/>
    </row>
    <row r="727" spans="1:2" ht="19.899999999999999" customHeight="1" x14ac:dyDescent="0.25">
      <c r="A727" s="89"/>
      <c r="B727" s="90"/>
    </row>
    <row r="728" spans="1:2" ht="19.899999999999999" customHeight="1" x14ac:dyDescent="0.25">
      <c r="A728" s="89"/>
      <c r="B728" s="90"/>
    </row>
    <row r="729" spans="1:2" ht="19.899999999999999" customHeight="1" x14ac:dyDescent="0.25">
      <c r="A729" s="89"/>
      <c r="B729" s="90"/>
    </row>
    <row r="730" spans="1:2" ht="19.899999999999999" customHeight="1" x14ac:dyDescent="0.25">
      <c r="A730" s="89"/>
      <c r="B730" s="90"/>
    </row>
    <row r="731" spans="1:2" ht="19.899999999999999" customHeight="1" x14ac:dyDescent="0.25">
      <c r="A731" s="89"/>
      <c r="B731" s="90"/>
    </row>
    <row r="732" spans="1:2" ht="19.899999999999999" customHeight="1" x14ac:dyDescent="0.25">
      <c r="A732" s="89"/>
      <c r="B732" s="90"/>
    </row>
    <row r="733" spans="1:2" ht="19.899999999999999" customHeight="1" x14ac:dyDescent="0.25">
      <c r="A733" s="89"/>
      <c r="B733" s="90"/>
    </row>
    <row r="734" spans="1:2" ht="19.899999999999999" customHeight="1" x14ac:dyDescent="0.25">
      <c r="A734" s="89"/>
      <c r="B734" s="90"/>
    </row>
    <row r="735" spans="1:2" ht="19.899999999999999" customHeight="1" x14ac:dyDescent="0.25">
      <c r="A735" s="89"/>
      <c r="B735" s="90"/>
    </row>
    <row r="736" spans="1:2" ht="19.899999999999999" customHeight="1" x14ac:dyDescent="0.25">
      <c r="A736" s="89"/>
      <c r="B736" s="90"/>
    </row>
    <row r="737" spans="1:2" ht="19.899999999999999" customHeight="1" x14ac:dyDescent="0.25">
      <c r="A737" s="89"/>
      <c r="B737" s="90"/>
    </row>
    <row r="738" spans="1:2" ht="19.899999999999999" customHeight="1" x14ac:dyDescent="0.25">
      <c r="A738" s="89"/>
      <c r="B738" s="90"/>
    </row>
    <row r="739" spans="1:2" ht="19.899999999999999" customHeight="1" x14ac:dyDescent="0.25">
      <c r="A739" s="89"/>
      <c r="B739" s="90"/>
    </row>
    <row r="740" spans="1:2" ht="19.899999999999999" customHeight="1" x14ac:dyDescent="0.25">
      <c r="A740" s="89"/>
      <c r="B740" s="90"/>
    </row>
    <row r="741" spans="1:2" ht="19.899999999999999" customHeight="1" x14ac:dyDescent="0.25">
      <c r="A741" s="89"/>
      <c r="B741" s="90"/>
    </row>
    <row r="742" spans="1:2" ht="19.899999999999999" customHeight="1" x14ac:dyDescent="0.25">
      <c r="A742" s="89"/>
      <c r="B742" s="90"/>
    </row>
    <row r="743" spans="1:2" ht="19.899999999999999" customHeight="1" x14ac:dyDescent="0.25">
      <c r="A743" s="89"/>
      <c r="B743" s="90"/>
    </row>
    <row r="744" spans="1:2" ht="19.899999999999999" customHeight="1" x14ac:dyDescent="0.25">
      <c r="A744" s="89"/>
      <c r="B744" s="90"/>
    </row>
    <row r="745" spans="1:2" ht="19.899999999999999" customHeight="1" x14ac:dyDescent="0.25">
      <c r="A745" s="89"/>
      <c r="B745" s="90"/>
    </row>
    <row r="746" spans="1:2" ht="19.899999999999999" customHeight="1" x14ac:dyDescent="0.25">
      <c r="A746" s="89"/>
      <c r="B746" s="90"/>
    </row>
    <row r="747" spans="1:2" ht="19.899999999999999" customHeight="1" x14ac:dyDescent="0.25">
      <c r="A747" s="89"/>
      <c r="B747" s="90"/>
    </row>
    <row r="748" spans="1:2" ht="19.899999999999999" customHeight="1" x14ac:dyDescent="0.25">
      <c r="A748" s="89"/>
      <c r="B748" s="90"/>
    </row>
    <row r="749" spans="1:2" ht="19.899999999999999" customHeight="1" x14ac:dyDescent="0.25">
      <c r="A749" s="89"/>
      <c r="B749" s="90"/>
    </row>
    <row r="750" spans="1:2" ht="19.899999999999999" customHeight="1" x14ac:dyDescent="0.25">
      <c r="A750" s="89"/>
      <c r="B750" s="90"/>
    </row>
    <row r="751" spans="1:2" ht="19.899999999999999" customHeight="1" x14ac:dyDescent="0.25">
      <c r="A751" s="89"/>
      <c r="B751" s="90"/>
    </row>
    <row r="752" spans="1:2" ht="19.899999999999999" customHeight="1" x14ac:dyDescent="0.25">
      <c r="A752" s="89"/>
      <c r="B752" s="90"/>
    </row>
    <row r="753" spans="1:2" ht="19.899999999999999" customHeight="1" x14ac:dyDescent="0.25">
      <c r="A753" s="89"/>
      <c r="B753" s="90"/>
    </row>
    <row r="754" spans="1:2" ht="19.899999999999999" customHeight="1" x14ac:dyDescent="0.25">
      <c r="A754" s="89"/>
      <c r="B754" s="90"/>
    </row>
    <row r="755" spans="1:2" ht="19.899999999999999" customHeight="1" x14ac:dyDescent="0.25">
      <c r="A755" s="89"/>
      <c r="B755" s="90"/>
    </row>
    <row r="756" spans="1:2" ht="19.899999999999999" customHeight="1" x14ac:dyDescent="0.25">
      <c r="A756" s="89"/>
      <c r="B756" s="90"/>
    </row>
    <row r="757" spans="1:2" ht="19.899999999999999" customHeight="1" x14ac:dyDescent="0.25">
      <c r="A757" s="89"/>
      <c r="B757" s="90"/>
    </row>
    <row r="758" spans="1:2" ht="19.899999999999999" customHeight="1" x14ac:dyDescent="0.25">
      <c r="A758" s="89"/>
      <c r="B758" s="90"/>
    </row>
    <row r="759" spans="1:2" ht="19.899999999999999" customHeight="1" x14ac:dyDescent="0.25">
      <c r="A759" s="89"/>
      <c r="B759" s="90"/>
    </row>
    <row r="760" spans="1:2" ht="19.899999999999999" customHeight="1" x14ac:dyDescent="0.25">
      <c r="A760" s="89"/>
      <c r="B760" s="90"/>
    </row>
    <row r="761" spans="1:2" ht="19.899999999999999" customHeight="1" x14ac:dyDescent="0.25">
      <c r="A761" s="89"/>
      <c r="B761" s="90"/>
    </row>
    <row r="762" spans="1:2" ht="19.899999999999999" customHeight="1" x14ac:dyDescent="0.25">
      <c r="A762" s="89"/>
      <c r="B762" s="90"/>
    </row>
    <row r="763" spans="1:2" ht="19.899999999999999" customHeight="1" x14ac:dyDescent="0.25">
      <c r="A763" s="89"/>
      <c r="B763" s="90"/>
    </row>
    <row r="764" spans="1:2" ht="19.899999999999999" customHeight="1" x14ac:dyDescent="0.25">
      <c r="A764" s="89"/>
      <c r="B764" s="90"/>
    </row>
    <row r="765" spans="1:2" ht="19.899999999999999" customHeight="1" x14ac:dyDescent="0.25">
      <c r="A765" s="89"/>
      <c r="B765" s="90"/>
    </row>
    <row r="766" spans="1:2" ht="19.899999999999999" customHeight="1" x14ac:dyDescent="0.25">
      <c r="A766" s="89"/>
      <c r="B766" s="90"/>
    </row>
    <row r="767" spans="1:2" ht="19.899999999999999" customHeight="1" x14ac:dyDescent="0.25">
      <c r="A767" s="89"/>
      <c r="B767" s="90"/>
    </row>
    <row r="768" spans="1:2" ht="19.899999999999999" customHeight="1" x14ac:dyDescent="0.25">
      <c r="A768" s="89"/>
      <c r="B768" s="90"/>
    </row>
    <row r="769" spans="1:2" ht="19.899999999999999" customHeight="1" x14ac:dyDescent="0.25">
      <c r="A769" s="89"/>
      <c r="B769" s="90"/>
    </row>
    <row r="770" spans="1:2" ht="19.899999999999999" customHeight="1" x14ac:dyDescent="0.25">
      <c r="A770" s="89"/>
      <c r="B770" s="90"/>
    </row>
    <row r="771" spans="1:2" ht="19.899999999999999" customHeight="1" x14ac:dyDescent="0.25">
      <c r="A771" s="89"/>
      <c r="B771" s="90"/>
    </row>
    <row r="772" spans="1:2" ht="19.899999999999999" customHeight="1" x14ac:dyDescent="0.25">
      <c r="A772" s="89"/>
      <c r="B772" s="90"/>
    </row>
    <row r="773" spans="1:2" ht="19.899999999999999" customHeight="1" x14ac:dyDescent="0.25">
      <c r="A773" s="89"/>
      <c r="B773" s="90"/>
    </row>
    <row r="774" spans="1:2" ht="19.899999999999999" customHeight="1" x14ac:dyDescent="0.25">
      <c r="A774" s="89"/>
      <c r="B774" s="90"/>
    </row>
    <row r="775" spans="1:2" ht="19.899999999999999" customHeight="1" x14ac:dyDescent="0.25">
      <c r="A775" s="89"/>
      <c r="B775" s="90"/>
    </row>
    <row r="776" spans="1:2" ht="19.899999999999999" customHeight="1" x14ac:dyDescent="0.25">
      <c r="A776" s="89"/>
      <c r="B776" s="90"/>
    </row>
    <row r="777" spans="1:2" ht="19.899999999999999" customHeight="1" x14ac:dyDescent="0.25">
      <c r="A777" s="89"/>
      <c r="B777" s="90"/>
    </row>
    <row r="778" spans="1:2" ht="19.899999999999999" customHeight="1" x14ac:dyDescent="0.25">
      <c r="A778" s="89"/>
      <c r="B778" s="90"/>
    </row>
    <row r="779" spans="1:2" ht="19.899999999999999" customHeight="1" x14ac:dyDescent="0.25">
      <c r="A779" s="89"/>
      <c r="B779" s="90"/>
    </row>
    <row r="780" spans="1:2" ht="19.899999999999999" customHeight="1" x14ac:dyDescent="0.25">
      <c r="A780" s="89"/>
      <c r="B780" s="90"/>
    </row>
    <row r="781" spans="1:2" ht="19.899999999999999" customHeight="1" x14ac:dyDescent="0.25">
      <c r="A781" s="89"/>
      <c r="B781" s="90"/>
    </row>
    <row r="782" spans="1:2" ht="19.899999999999999" customHeight="1" x14ac:dyDescent="0.25">
      <c r="A782" s="89"/>
      <c r="B782" s="90"/>
    </row>
    <row r="783" spans="1:2" ht="19.899999999999999" customHeight="1" x14ac:dyDescent="0.25">
      <c r="A783" s="89"/>
      <c r="B783" s="90"/>
    </row>
    <row r="784" spans="1:2" ht="19.899999999999999" customHeight="1" x14ac:dyDescent="0.25">
      <c r="A784" s="89"/>
      <c r="B784" s="90"/>
    </row>
    <row r="785" spans="1:2" ht="19.899999999999999" customHeight="1" x14ac:dyDescent="0.25">
      <c r="A785" s="89"/>
      <c r="B785" s="90"/>
    </row>
    <row r="786" spans="1:2" ht="19.899999999999999" customHeight="1" x14ac:dyDescent="0.25">
      <c r="A786" s="89"/>
      <c r="B786" s="90"/>
    </row>
    <row r="787" spans="1:2" ht="19.899999999999999" customHeight="1" x14ac:dyDescent="0.25">
      <c r="A787" s="89"/>
      <c r="B787" s="90"/>
    </row>
    <row r="788" spans="1:2" ht="19.899999999999999" customHeight="1" x14ac:dyDescent="0.25">
      <c r="A788" s="89"/>
      <c r="B788" s="90"/>
    </row>
    <row r="789" spans="1:2" ht="19.899999999999999" customHeight="1" x14ac:dyDescent="0.25">
      <c r="A789" s="89"/>
      <c r="B789" s="90"/>
    </row>
    <row r="790" spans="1:2" ht="19.899999999999999" customHeight="1" x14ac:dyDescent="0.25">
      <c r="A790" s="89"/>
      <c r="B790" s="90"/>
    </row>
    <row r="791" spans="1:2" ht="19.899999999999999" customHeight="1" x14ac:dyDescent="0.25">
      <c r="A791" s="89"/>
      <c r="B791" s="90"/>
    </row>
    <row r="792" spans="1:2" ht="19.899999999999999" customHeight="1" x14ac:dyDescent="0.25">
      <c r="A792" s="89"/>
      <c r="B792" s="90"/>
    </row>
    <row r="793" spans="1:2" ht="19.899999999999999" customHeight="1" x14ac:dyDescent="0.25">
      <c r="A793" s="89"/>
      <c r="B793" s="90"/>
    </row>
    <row r="794" spans="1:2" ht="19.899999999999999" customHeight="1" x14ac:dyDescent="0.25">
      <c r="A794" s="89"/>
      <c r="B794" s="90"/>
    </row>
    <row r="795" spans="1:2" ht="19.899999999999999" customHeight="1" x14ac:dyDescent="0.25">
      <c r="A795" s="89"/>
      <c r="B795" s="90"/>
    </row>
    <row r="796" spans="1:2" ht="19.899999999999999" customHeight="1" x14ac:dyDescent="0.25">
      <c r="A796" s="89"/>
      <c r="B796" s="90"/>
    </row>
    <row r="797" spans="1:2" ht="19.899999999999999" customHeight="1" x14ac:dyDescent="0.25">
      <c r="A797" s="89"/>
      <c r="B797" s="90"/>
    </row>
    <row r="798" spans="1:2" ht="19.899999999999999" customHeight="1" x14ac:dyDescent="0.25">
      <c r="A798" s="89"/>
      <c r="B798" s="90"/>
    </row>
    <row r="799" spans="1:2" ht="19.899999999999999" customHeight="1" x14ac:dyDescent="0.25">
      <c r="A799" s="89"/>
      <c r="B799" s="90"/>
    </row>
    <row r="800" spans="1:2" ht="19.899999999999999" customHeight="1" x14ac:dyDescent="0.25">
      <c r="A800" s="89"/>
      <c r="B800" s="90"/>
    </row>
    <row r="801" spans="1:2" ht="19.899999999999999" customHeight="1" x14ac:dyDescent="0.25">
      <c r="A801" s="89"/>
      <c r="B801" s="90"/>
    </row>
    <row r="802" spans="1:2" ht="19.899999999999999" customHeight="1" x14ac:dyDescent="0.25">
      <c r="A802" s="89"/>
      <c r="B802" s="90"/>
    </row>
    <row r="803" spans="1:2" ht="19.899999999999999" customHeight="1" x14ac:dyDescent="0.25">
      <c r="A803" s="89"/>
      <c r="B803" s="90"/>
    </row>
    <row r="804" spans="1:2" ht="19.899999999999999" customHeight="1" x14ac:dyDescent="0.25">
      <c r="A804" s="89"/>
      <c r="B804" s="90"/>
    </row>
    <row r="805" spans="1:2" ht="19.899999999999999" customHeight="1" x14ac:dyDescent="0.25">
      <c r="A805" s="89"/>
      <c r="B805" s="90"/>
    </row>
    <row r="806" spans="1:2" ht="19.899999999999999" customHeight="1" x14ac:dyDescent="0.25">
      <c r="A806" s="89"/>
      <c r="B806" s="90"/>
    </row>
    <row r="807" spans="1:2" ht="19.899999999999999" customHeight="1" x14ac:dyDescent="0.25">
      <c r="A807" s="89"/>
      <c r="B807" s="90"/>
    </row>
    <row r="808" spans="1:2" ht="19.899999999999999" customHeight="1" x14ac:dyDescent="0.25">
      <c r="A808" s="89"/>
      <c r="B808" s="90"/>
    </row>
    <row r="809" spans="1:2" ht="19.899999999999999" customHeight="1" x14ac:dyDescent="0.25">
      <c r="A809" s="89"/>
      <c r="B809" s="90"/>
    </row>
    <row r="810" spans="1:2" ht="19.899999999999999" customHeight="1" x14ac:dyDescent="0.25">
      <c r="A810" s="89"/>
      <c r="B810" s="90"/>
    </row>
    <row r="811" spans="1:2" ht="19.899999999999999" customHeight="1" x14ac:dyDescent="0.25">
      <c r="A811" s="89"/>
      <c r="B811" s="90"/>
    </row>
    <row r="812" spans="1:2" ht="19.899999999999999" customHeight="1" x14ac:dyDescent="0.25">
      <c r="A812" s="89"/>
      <c r="B812" s="90"/>
    </row>
    <row r="813" spans="1:2" ht="19.899999999999999" customHeight="1" x14ac:dyDescent="0.25">
      <c r="A813" s="89"/>
      <c r="B813" s="90"/>
    </row>
    <row r="814" spans="1:2" ht="19.899999999999999" customHeight="1" x14ac:dyDescent="0.25">
      <c r="A814" s="89"/>
      <c r="B814" s="90"/>
    </row>
    <row r="815" spans="1:2" ht="19.899999999999999" customHeight="1" x14ac:dyDescent="0.25">
      <c r="A815" s="89"/>
      <c r="B815" s="90"/>
    </row>
    <row r="816" spans="1:2" ht="19.899999999999999" customHeight="1" x14ac:dyDescent="0.25">
      <c r="A816" s="89"/>
      <c r="B816" s="90"/>
    </row>
    <row r="817" spans="1:2" ht="19.899999999999999" customHeight="1" x14ac:dyDescent="0.25">
      <c r="A817" s="89"/>
      <c r="B817" s="90"/>
    </row>
    <row r="818" spans="1:2" ht="19.899999999999999" customHeight="1" x14ac:dyDescent="0.25">
      <c r="A818" s="89"/>
      <c r="B818" s="90"/>
    </row>
    <row r="819" spans="1:2" ht="19.899999999999999" customHeight="1" x14ac:dyDescent="0.25">
      <c r="A819" s="89"/>
      <c r="B819" s="90"/>
    </row>
    <row r="820" spans="1:2" ht="19.899999999999999" customHeight="1" x14ac:dyDescent="0.25">
      <c r="A820" s="89"/>
      <c r="B820" s="90"/>
    </row>
    <row r="821" spans="1:2" ht="19.899999999999999" customHeight="1" x14ac:dyDescent="0.25">
      <c r="A821" s="89"/>
      <c r="B821" s="90"/>
    </row>
    <row r="822" spans="1:2" ht="19.899999999999999" customHeight="1" x14ac:dyDescent="0.25">
      <c r="A822" s="89"/>
      <c r="B822" s="90"/>
    </row>
    <row r="823" spans="1:2" ht="19.899999999999999" customHeight="1" x14ac:dyDescent="0.25">
      <c r="A823" s="89"/>
      <c r="B823" s="90"/>
    </row>
    <row r="824" spans="1:2" ht="19.899999999999999" customHeight="1" x14ac:dyDescent="0.25">
      <c r="A824" s="89"/>
      <c r="B824" s="90"/>
    </row>
    <row r="825" spans="1:2" ht="19.899999999999999" customHeight="1" x14ac:dyDescent="0.25">
      <c r="A825" s="89"/>
      <c r="B825" s="90"/>
    </row>
    <row r="826" spans="1:2" ht="19.899999999999999" customHeight="1" x14ac:dyDescent="0.25">
      <c r="A826" s="89"/>
      <c r="B826" s="90"/>
    </row>
    <row r="827" spans="1:2" ht="19.899999999999999" customHeight="1" x14ac:dyDescent="0.25">
      <c r="A827" s="89"/>
      <c r="B827" s="90"/>
    </row>
    <row r="828" spans="1:2" ht="19.899999999999999" customHeight="1" x14ac:dyDescent="0.25">
      <c r="A828" s="89"/>
      <c r="B828" s="90"/>
    </row>
    <row r="829" spans="1:2" ht="19.899999999999999" customHeight="1" x14ac:dyDescent="0.25">
      <c r="A829" s="89"/>
      <c r="B829" s="90"/>
    </row>
    <row r="830" spans="1:2" ht="19.899999999999999" customHeight="1" x14ac:dyDescent="0.25">
      <c r="A830" s="89"/>
      <c r="B830" s="90"/>
    </row>
    <row r="831" spans="1:2" ht="19.899999999999999" customHeight="1" x14ac:dyDescent="0.25">
      <c r="A831" s="89"/>
      <c r="B831" s="90"/>
    </row>
    <row r="832" spans="1:2" ht="19.899999999999999" customHeight="1" x14ac:dyDescent="0.25">
      <c r="A832" s="89"/>
      <c r="B832" s="90"/>
    </row>
    <row r="833" spans="1:2" ht="19.899999999999999" customHeight="1" x14ac:dyDescent="0.25">
      <c r="A833" s="89"/>
      <c r="B833" s="90"/>
    </row>
    <row r="834" spans="1:2" ht="19.899999999999999" customHeight="1" x14ac:dyDescent="0.25">
      <c r="A834" s="89"/>
      <c r="B834" s="90"/>
    </row>
    <row r="835" spans="1:2" ht="19.899999999999999" customHeight="1" x14ac:dyDescent="0.25">
      <c r="A835" s="89"/>
      <c r="B835" s="90"/>
    </row>
    <row r="836" spans="1:2" ht="19.899999999999999" customHeight="1" x14ac:dyDescent="0.25">
      <c r="A836" s="89"/>
      <c r="B836" s="90"/>
    </row>
    <row r="837" spans="1:2" ht="19.899999999999999" customHeight="1" x14ac:dyDescent="0.25">
      <c r="A837" s="89"/>
      <c r="B837" s="90"/>
    </row>
    <row r="838" spans="1:2" ht="19.899999999999999" customHeight="1" x14ac:dyDescent="0.25">
      <c r="A838" s="89"/>
      <c r="B838" s="90"/>
    </row>
    <row r="839" spans="1:2" ht="19.899999999999999" customHeight="1" x14ac:dyDescent="0.25">
      <c r="A839" s="89"/>
      <c r="B839" s="90"/>
    </row>
    <row r="840" spans="1:2" ht="19.899999999999999" customHeight="1" x14ac:dyDescent="0.25">
      <c r="A840" s="89"/>
      <c r="B840" s="90"/>
    </row>
    <row r="841" spans="1:2" ht="19.899999999999999" customHeight="1" x14ac:dyDescent="0.25">
      <c r="A841" s="89"/>
      <c r="B841" s="90"/>
    </row>
    <row r="842" spans="1:2" ht="19.899999999999999" customHeight="1" x14ac:dyDescent="0.25">
      <c r="A842" s="89"/>
      <c r="B842" s="90"/>
    </row>
    <row r="843" spans="1:2" ht="19.899999999999999" customHeight="1" x14ac:dyDescent="0.25">
      <c r="A843" s="89"/>
      <c r="B843" s="90"/>
    </row>
    <row r="844" spans="1:2" ht="19.899999999999999" customHeight="1" x14ac:dyDescent="0.25">
      <c r="A844" s="89"/>
      <c r="B844" s="90"/>
    </row>
    <row r="845" spans="1:2" ht="19.899999999999999" customHeight="1" x14ac:dyDescent="0.25">
      <c r="A845" s="89"/>
      <c r="B845" s="90"/>
    </row>
    <row r="846" spans="1:2" ht="19.899999999999999" customHeight="1" x14ac:dyDescent="0.25">
      <c r="A846" s="89"/>
      <c r="B846" s="90"/>
    </row>
    <row r="847" spans="1:2" ht="19.899999999999999" customHeight="1" x14ac:dyDescent="0.25">
      <c r="A847" s="89"/>
      <c r="B847" s="90"/>
    </row>
    <row r="848" spans="1:2" ht="19.899999999999999" customHeight="1" x14ac:dyDescent="0.25">
      <c r="A848" s="89"/>
      <c r="B848" s="90"/>
    </row>
    <row r="849" spans="1:2" ht="19.899999999999999" customHeight="1" x14ac:dyDescent="0.25">
      <c r="A849" s="89"/>
      <c r="B849" s="90"/>
    </row>
    <row r="850" spans="1:2" ht="19.899999999999999" customHeight="1" x14ac:dyDescent="0.25">
      <c r="A850" s="89"/>
      <c r="B850" s="90"/>
    </row>
    <row r="851" spans="1:2" ht="19.899999999999999" customHeight="1" x14ac:dyDescent="0.25">
      <c r="A851" s="89"/>
      <c r="B851" s="90"/>
    </row>
    <row r="852" spans="1:2" ht="19.899999999999999" customHeight="1" x14ac:dyDescent="0.25">
      <c r="A852" s="89"/>
      <c r="B852" s="90"/>
    </row>
    <row r="853" spans="1:2" ht="19.899999999999999" customHeight="1" x14ac:dyDescent="0.25">
      <c r="A853" s="89"/>
      <c r="B853" s="90"/>
    </row>
    <row r="854" spans="1:2" ht="19.899999999999999" customHeight="1" x14ac:dyDescent="0.25">
      <c r="A854" s="89"/>
      <c r="B854" s="90"/>
    </row>
    <row r="855" spans="1:2" ht="19.899999999999999" customHeight="1" x14ac:dyDescent="0.25">
      <c r="A855" s="89"/>
      <c r="B855" s="90"/>
    </row>
    <row r="856" spans="1:2" ht="19.899999999999999" customHeight="1" x14ac:dyDescent="0.25">
      <c r="A856" s="89"/>
      <c r="B856" s="90"/>
    </row>
    <row r="857" spans="1:2" ht="19.899999999999999" customHeight="1" x14ac:dyDescent="0.25">
      <c r="A857" s="89"/>
      <c r="B857" s="90"/>
    </row>
    <row r="858" spans="1:2" ht="19.899999999999999" customHeight="1" x14ac:dyDescent="0.25">
      <c r="A858" s="89"/>
      <c r="B858" s="90"/>
    </row>
    <row r="859" spans="1:2" ht="19.899999999999999" customHeight="1" x14ac:dyDescent="0.25">
      <c r="A859" s="89"/>
      <c r="B859" s="90"/>
    </row>
    <row r="860" spans="1:2" ht="19.899999999999999" customHeight="1" x14ac:dyDescent="0.25">
      <c r="A860" s="89"/>
      <c r="B860" s="90"/>
    </row>
    <row r="861" spans="1:2" ht="19.899999999999999" customHeight="1" x14ac:dyDescent="0.25">
      <c r="A861" s="89"/>
      <c r="B861" s="90"/>
    </row>
    <row r="862" spans="1:2" ht="19.899999999999999" customHeight="1" x14ac:dyDescent="0.25">
      <c r="A862" s="89"/>
      <c r="B862" s="90"/>
    </row>
    <row r="863" spans="1:2" ht="19.899999999999999" customHeight="1" x14ac:dyDescent="0.25">
      <c r="A863" s="89"/>
      <c r="B863" s="90"/>
    </row>
    <row r="864" spans="1:2" ht="19.899999999999999" customHeight="1" x14ac:dyDescent="0.25">
      <c r="A864" s="89"/>
      <c r="B864" s="90"/>
    </row>
    <row r="865" spans="1:2" ht="19.899999999999999" customHeight="1" x14ac:dyDescent="0.25">
      <c r="A865" s="89"/>
      <c r="B865" s="90"/>
    </row>
    <row r="866" spans="1:2" ht="19.899999999999999" customHeight="1" x14ac:dyDescent="0.25">
      <c r="A866" s="89"/>
      <c r="B866" s="90"/>
    </row>
    <row r="867" spans="1:2" ht="19.899999999999999" customHeight="1" x14ac:dyDescent="0.25">
      <c r="A867" s="89"/>
      <c r="B867" s="90"/>
    </row>
    <row r="868" spans="1:2" ht="19.899999999999999" customHeight="1" x14ac:dyDescent="0.25">
      <c r="A868" s="89"/>
      <c r="B868" s="90"/>
    </row>
    <row r="869" spans="1:2" ht="19.899999999999999" customHeight="1" x14ac:dyDescent="0.25">
      <c r="A869" s="89"/>
      <c r="B869" s="90"/>
    </row>
    <row r="870" spans="1:2" ht="19.899999999999999" customHeight="1" x14ac:dyDescent="0.25">
      <c r="A870" s="89"/>
      <c r="B870" s="90"/>
    </row>
    <row r="871" spans="1:2" ht="19.899999999999999" customHeight="1" x14ac:dyDescent="0.25">
      <c r="A871" s="89"/>
      <c r="B871" s="90"/>
    </row>
    <row r="872" spans="1:2" ht="19.899999999999999" customHeight="1" x14ac:dyDescent="0.25">
      <c r="A872" s="89"/>
      <c r="B872" s="90"/>
    </row>
    <row r="873" spans="1:2" ht="19.899999999999999" customHeight="1" x14ac:dyDescent="0.25">
      <c r="A873" s="89"/>
      <c r="B873" s="90"/>
    </row>
    <row r="874" spans="1:2" ht="19.899999999999999" customHeight="1" x14ac:dyDescent="0.25">
      <c r="A874" s="89"/>
      <c r="B874" s="90"/>
    </row>
    <row r="875" spans="1:2" ht="19.899999999999999" customHeight="1" x14ac:dyDescent="0.25">
      <c r="A875" s="89"/>
      <c r="B875" s="90"/>
    </row>
    <row r="876" spans="1:2" ht="19.899999999999999" customHeight="1" x14ac:dyDescent="0.25">
      <c r="A876" s="89"/>
      <c r="B876" s="90"/>
    </row>
    <row r="877" spans="1:2" ht="19.899999999999999" customHeight="1" x14ac:dyDescent="0.25">
      <c r="A877" s="89"/>
      <c r="B877" s="90"/>
    </row>
    <row r="878" spans="1:2" ht="19.899999999999999" customHeight="1" x14ac:dyDescent="0.25">
      <c r="A878" s="89"/>
      <c r="B878" s="90"/>
    </row>
    <row r="879" spans="1:2" ht="19.899999999999999" customHeight="1" x14ac:dyDescent="0.25">
      <c r="A879" s="89"/>
      <c r="B879" s="90"/>
    </row>
    <row r="880" spans="1:2" ht="19.899999999999999" customHeight="1" x14ac:dyDescent="0.25">
      <c r="A880" s="89"/>
      <c r="B880" s="90"/>
    </row>
    <row r="881" spans="1:2" ht="19.899999999999999" customHeight="1" x14ac:dyDescent="0.25">
      <c r="A881" s="89"/>
      <c r="B881" s="90"/>
    </row>
    <row r="882" spans="1:2" ht="19.899999999999999" customHeight="1" x14ac:dyDescent="0.25">
      <c r="A882" s="89"/>
      <c r="B882" s="90"/>
    </row>
    <row r="883" spans="1:2" ht="19.899999999999999" customHeight="1" x14ac:dyDescent="0.25">
      <c r="A883" s="89"/>
      <c r="B883" s="90"/>
    </row>
    <row r="884" spans="1:2" ht="19.899999999999999" customHeight="1" x14ac:dyDescent="0.25">
      <c r="A884" s="89"/>
      <c r="B884" s="90"/>
    </row>
    <row r="885" spans="1:2" ht="19.899999999999999" customHeight="1" x14ac:dyDescent="0.25">
      <c r="A885" s="89"/>
      <c r="B885" s="90"/>
    </row>
    <row r="886" spans="1:2" ht="19.899999999999999" customHeight="1" x14ac:dyDescent="0.25">
      <c r="A886" s="89"/>
      <c r="B886" s="90"/>
    </row>
    <row r="887" spans="1:2" ht="19.899999999999999" customHeight="1" x14ac:dyDescent="0.25">
      <c r="A887" s="89"/>
      <c r="B887" s="90"/>
    </row>
    <row r="888" spans="1:2" ht="19.899999999999999" customHeight="1" x14ac:dyDescent="0.25">
      <c r="A888" s="89"/>
      <c r="B888" s="90"/>
    </row>
    <row r="889" spans="1:2" ht="19.899999999999999" customHeight="1" x14ac:dyDescent="0.25">
      <c r="A889" s="89"/>
      <c r="B889" s="90"/>
    </row>
    <row r="890" spans="1:2" ht="19.899999999999999" customHeight="1" x14ac:dyDescent="0.25">
      <c r="A890" s="89"/>
      <c r="B890" s="90"/>
    </row>
    <row r="891" spans="1:2" ht="19.899999999999999" customHeight="1" x14ac:dyDescent="0.25">
      <c r="A891" s="89"/>
      <c r="B891" s="90"/>
    </row>
    <row r="892" spans="1:2" ht="19.899999999999999" customHeight="1" x14ac:dyDescent="0.25">
      <c r="A892" s="89"/>
      <c r="B892" s="90"/>
    </row>
    <row r="893" spans="1:2" ht="19.899999999999999" customHeight="1" x14ac:dyDescent="0.25">
      <c r="A893" s="89"/>
      <c r="B893" s="90"/>
    </row>
    <row r="894" spans="1:2" ht="19.899999999999999" customHeight="1" x14ac:dyDescent="0.25">
      <c r="A894" s="89"/>
      <c r="B894" s="90"/>
    </row>
    <row r="895" spans="1:2" ht="19.899999999999999" customHeight="1" x14ac:dyDescent="0.25">
      <c r="A895" s="89"/>
      <c r="B895" s="90"/>
    </row>
    <row r="896" spans="1:2" ht="19.899999999999999" customHeight="1" x14ac:dyDescent="0.25">
      <c r="A896" s="89"/>
      <c r="B896" s="90"/>
    </row>
    <row r="897" spans="1:2" ht="19.899999999999999" customHeight="1" x14ac:dyDescent="0.25">
      <c r="A897" s="89"/>
      <c r="B897" s="90"/>
    </row>
    <row r="898" spans="1:2" ht="19.899999999999999" customHeight="1" x14ac:dyDescent="0.25">
      <c r="A898" s="89"/>
      <c r="B898" s="90"/>
    </row>
    <row r="899" spans="1:2" ht="19.899999999999999" customHeight="1" x14ac:dyDescent="0.25">
      <c r="A899" s="89"/>
      <c r="B899" s="90"/>
    </row>
    <row r="900" spans="1:2" ht="19.899999999999999" customHeight="1" x14ac:dyDescent="0.25">
      <c r="A900" s="89"/>
      <c r="B900" s="90"/>
    </row>
    <row r="901" spans="1:2" ht="19.899999999999999" customHeight="1" x14ac:dyDescent="0.25">
      <c r="A901" s="89"/>
      <c r="B901" s="90"/>
    </row>
    <row r="902" spans="1:2" ht="19.899999999999999" customHeight="1" x14ac:dyDescent="0.25">
      <c r="A902" s="89"/>
      <c r="B902" s="90"/>
    </row>
    <row r="903" spans="1:2" ht="19.899999999999999" customHeight="1" x14ac:dyDescent="0.25">
      <c r="A903" s="89"/>
      <c r="B903" s="90"/>
    </row>
    <row r="904" spans="1:2" ht="19.899999999999999" customHeight="1" x14ac:dyDescent="0.25">
      <c r="A904" s="89"/>
      <c r="B904" s="90"/>
    </row>
    <row r="905" spans="1:2" ht="19.899999999999999" customHeight="1" x14ac:dyDescent="0.25">
      <c r="A905" s="89"/>
      <c r="B905" s="90"/>
    </row>
    <row r="906" spans="1:2" ht="19.899999999999999" customHeight="1" x14ac:dyDescent="0.25">
      <c r="A906" s="89"/>
      <c r="B906" s="90"/>
    </row>
    <row r="907" spans="1:2" ht="19.899999999999999" customHeight="1" x14ac:dyDescent="0.25">
      <c r="A907" s="89"/>
      <c r="B907" s="90"/>
    </row>
    <row r="908" spans="1:2" ht="19.899999999999999" customHeight="1" x14ac:dyDescent="0.25">
      <c r="A908" s="89"/>
      <c r="B908" s="90"/>
    </row>
    <row r="909" spans="1:2" ht="19.899999999999999" customHeight="1" x14ac:dyDescent="0.25">
      <c r="A909" s="89"/>
      <c r="B909" s="90"/>
    </row>
    <row r="910" spans="1:2" ht="19.899999999999999" customHeight="1" x14ac:dyDescent="0.25">
      <c r="A910" s="89"/>
      <c r="B910" s="90"/>
    </row>
    <row r="911" spans="1:2" ht="19.899999999999999" customHeight="1" x14ac:dyDescent="0.25">
      <c r="A911" s="89"/>
      <c r="B911" s="90"/>
    </row>
    <row r="912" spans="1:2" ht="19.899999999999999" customHeight="1" x14ac:dyDescent="0.25">
      <c r="A912" s="89"/>
      <c r="B912" s="90"/>
    </row>
    <row r="913" spans="1:2" ht="19.899999999999999" customHeight="1" x14ac:dyDescent="0.25">
      <c r="A913" s="89"/>
      <c r="B913" s="90"/>
    </row>
    <row r="914" spans="1:2" ht="19.899999999999999" customHeight="1" x14ac:dyDescent="0.25">
      <c r="A914" s="89"/>
      <c r="B914" s="90"/>
    </row>
    <row r="915" spans="1:2" ht="19.899999999999999" customHeight="1" x14ac:dyDescent="0.25">
      <c r="A915" s="89"/>
      <c r="B915" s="90"/>
    </row>
    <row r="916" spans="1:2" ht="19.899999999999999" customHeight="1" x14ac:dyDescent="0.25">
      <c r="A916" s="89"/>
      <c r="B916" s="90"/>
    </row>
    <row r="917" spans="1:2" ht="19.899999999999999" customHeight="1" x14ac:dyDescent="0.25">
      <c r="A917" s="89"/>
      <c r="B917" s="90"/>
    </row>
    <row r="918" spans="1:2" ht="19.899999999999999" customHeight="1" x14ac:dyDescent="0.25">
      <c r="A918" s="89"/>
      <c r="B918" s="90"/>
    </row>
    <row r="919" spans="1:2" ht="19.899999999999999" customHeight="1" x14ac:dyDescent="0.25">
      <c r="A919" s="89"/>
      <c r="B919" s="90"/>
    </row>
    <row r="920" spans="1:2" ht="19.899999999999999" customHeight="1" x14ac:dyDescent="0.25">
      <c r="A920" s="89"/>
      <c r="B920" s="90"/>
    </row>
    <row r="921" spans="1:2" ht="19.899999999999999" customHeight="1" x14ac:dyDescent="0.25">
      <c r="A921" s="89"/>
      <c r="B921" s="90"/>
    </row>
    <row r="922" spans="1:2" ht="19.899999999999999" customHeight="1" x14ac:dyDescent="0.25">
      <c r="A922" s="89"/>
      <c r="B922" s="90"/>
    </row>
    <row r="923" spans="1:2" ht="19.899999999999999" customHeight="1" x14ac:dyDescent="0.25">
      <c r="A923" s="89"/>
      <c r="B923" s="90"/>
    </row>
    <row r="924" spans="1:2" ht="19.899999999999999" customHeight="1" x14ac:dyDescent="0.25">
      <c r="A924" s="89"/>
      <c r="B924" s="90"/>
    </row>
    <row r="925" spans="1:2" ht="19.899999999999999" customHeight="1" x14ac:dyDescent="0.25">
      <c r="A925" s="89"/>
      <c r="B925" s="90"/>
    </row>
    <row r="926" spans="1:2" ht="19.899999999999999" customHeight="1" x14ac:dyDescent="0.25">
      <c r="A926" s="89"/>
      <c r="B926" s="90"/>
    </row>
    <row r="927" spans="1:2" ht="19.899999999999999" customHeight="1" x14ac:dyDescent="0.25">
      <c r="A927" s="89"/>
      <c r="B927" s="90"/>
    </row>
    <row r="928" spans="1:2" ht="19.899999999999999" customHeight="1" x14ac:dyDescent="0.25">
      <c r="A928" s="89"/>
      <c r="B928" s="90"/>
    </row>
    <row r="929" spans="1:2" ht="19.899999999999999" customHeight="1" x14ac:dyDescent="0.25">
      <c r="A929" s="89"/>
      <c r="B929" s="90"/>
    </row>
    <row r="930" spans="1:2" ht="19.899999999999999" customHeight="1" x14ac:dyDescent="0.25">
      <c r="A930" s="89"/>
      <c r="B930" s="90"/>
    </row>
    <row r="931" spans="1:2" ht="19.899999999999999" customHeight="1" x14ac:dyDescent="0.25">
      <c r="A931" s="89"/>
      <c r="B931" s="90"/>
    </row>
    <row r="932" spans="1:2" ht="19.899999999999999" customHeight="1" x14ac:dyDescent="0.25">
      <c r="A932" s="89"/>
      <c r="B932" s="90"/>
    </row>
    <row r="933" spans="1:2" ht="19.899999999999999" customHeight="1" x14ac:dyDescent="0.25">
      <c r="A933" s="89"/>
      <c r="B933" s="90"/>
    </row>
    <row r="934" spans="1:2" ht="19.899999999999999" customHeight="1" x14ac:dyDescent="0.25">
      <c r="A934" s="89"/>
      <c r="B934" s="90"/>
    </row>
    <row r="935" spans="1:2" ht="19.899999999999999" customHeight="1" x14ac:dyDescent="0.25">
      <c r="A935" s="89"/>
      <c r="B935" s="90"/>
    </row>
    <row r="936" spans="1:2" ht="19.899999999999999" customHeight="1" x14ac:dyDescent="0.25">
      <c r="A936" s="89"/>
      <c r="B936" s="90"/>
    </row>
    <row r="937" spans="1:2" ht="19.899999999999999" customHeight="1" x14ac:dyDescent="0.25">
      <c r="A937" s="89"/>
      <c r="B937" s="90"/>
    </row>
    <row r="938" spans="1:2" ht="19.899999999999999" customHeight="1" x14ac:dyDescent="0.25">
      <c r="A938" s="89"/>
      <c r="B938" s="90"/>
    </row>
    <row r="939" spans="1:2" ht="19.899999999999999" customHeight="1" x14ac:dyDescent="0.25">
      <c r="A939" s="89"/>
      <c r="B939" s="90"/>
    </row>
    <row r="940" spans="1:2" ht="19.899999999999999" customHeight="1" x14ac:dyDescent="0.25">
      <c r="A940" s="89"/>
      <c r="B940" s="90"/>
    </row>
    <row r="941" spans="1:2" ht="19.899999999999999" customHeight="1" x14ac:dyDescent="0.25">
      <c r="A941" s="89"/>
      <c r="B941" s="90"/>
    </row>
    <row r="942" spans="1:2" ht="19.899999999999999" customHeight="1" x14ac:dyDescent="0.25">
      <c r="A942" s="89"/>
      <c r="B942" s="90"/>
    </row>
    <row r="943" spans="1:2" ht="19.899999999999999" customHeight="1" x14ac:dyDescent="0.25">
      <c r="A943" s="89"/>
      <c r="B943" s="90"/>
    </row>
    <row r="944" spans="1:2" ht="19.899999999999999" customHeight="1" x14ac:dyDescent="0.25">
      <c r="A944" s="89"/>
      <c r="B944" s="90"/>
    </row>
    <row r="945" spans="1:2" ht="19.899999999999999" customHeight="1" x14ac:dyDescent="0.25">
      <c r="A945" s="89"/>
      <c r="B945" s="90"/>
    </row>
    <row r="946" spans="1:2" ht="19.899999999999999" customHeight="1" x14ac:dyDescent="0.25">
      <c r="A946" s="89"/>
      <c r="B946" s="90"/>
    </row>
    <row r="947" spans="1:2" ht="19.899999999999999" customHeight="1" x14ac:dyDescent="0.25">
      <c r="A947" s="89"/>
      <c r="B947" s="90"/>
    </row>
    <row r="948" spans="1:2" ht="19.899999999999999" customHeight="1" x14ac:dyDescent="0.25">
      <c r="A948" s="89"/>
      <c r="B948" s="90"/>
    </row>
    <row r="949" spans="1:2" ht="19.899999999999999" customHeight="1" x14ac:dyDescent="0.25">
      <c r="A949" s="89"/>
      <c r="B949" s="90"/>
    </row>
    <row r="950" spans="1:2" ht="19.899999999999999" customHeight="1" x14ac:dyDescent="0.25">
      <c r="A950" s="89"/>
      <c r="B950" s="90"/>
    </row>
    <row r="951" spans="1:2" ht="19.899999999999999" customHeight="1" x14ac:dyDescent="0.25">
      <c r="A951" s="89"/>
      <c r="B951" s="90"/>
    </row>
    <row r="952" spans="1:2" ht="19.899999999999999" customHeight="1" x14ac:dyDescent="0.25">
      <c r="A952" s="89"/>
      <c r="B952" s="90"/>
    </row>
    <row r="953" spans="1:2" ht="19.899999999999999" customHeight="1" x14ac:dyDescent="0.25">
      <c r="A953" s="89"/>
      <c r="B953" s="90"/>
    </row>
    <row r="954" spans="1:2" ht="19.899999999999999" customHeight="1" x14ac:dyDescent="0.25">
      <c r="A954" s="89"/>
      <c r="B954" s="90"/>
    </row>
    <row r="955" spans="1:2" ht="19.899999999999999" customHeight="1" x14ac:dyDescent="0.25">
      <c r="A955" s="89"/>
      <c r="B955" s="90"/>
    </row>
    <row r="956" spans="1:2" ht="19.899999999999999" customHeight="1" x14ac:dyDescent="0.25">
      <c r="A956" s="89"/>
      <c r="B956" s="90"/>
    </row>
    <row r="957" spans="1:2" ht="19.899999999999999" customHeight="1" x14ac:dyDescent="0.25">
      <c r="A957" s="89"/>
      <c r="B957" s="90"/>
    </row>
    <row r="958" spans="1:2" ht="19.899999999999999" customHeight="1" x14ac:dyDescent="0.25">
      <c r="A958" s="89"/>
      <c r="B958" s="90"/>
    </row>
    <row r="959" spans="1:2" ht="19.899999999999999" customHeight="1" x14ac:dyDescent="0.25">
      <c r="A959" s="89"/>
      <c r="B959" s="90"/>
    </row>
    <row r="960" spans="1:2" ht="19.899999999999999" customHeight="1" x14ac:dyDescent="0.25">
      <c r="A960" s="89"/>
      <c r="B960" s="90"/>
    </row>
    <row r="961" spans="1:2" ht="19.899999999999999" customHeight="1" x14ac:dyDescent="0.25">
      <c r="A961" s="89"/>
      <c r="B961" s="90"/>
    </row>
    <row r="962" spans="1:2" ht="19.899999999999999" customHeight="1" x14ac:dyDescent="0.25">
      <c r="A962" s="89"/>
      <c r="B962" s="90"/>
    </row>
    <row r="963" spans="1:2" ht="19.899999999999999" customHeight="1" x14ac:dyDescent="0.25">
      <c r="A963" s="89"/>
      <c r="B963" s="90"/>
    </row>
    <row r="964" spans="1:2" ht="19.899999999999999" customHeight="1" x14ac:dyDescent="0.25">
      <c r="A964" s="89"/>
      <c r="B964" s="90"/>
    </row>
    <row r="965" spans="1:2" ht="19.899999999999999" customHeight="1" x14ac:dyDescent="0.25">
      <c r="A965" s="89"/>
      <c r="B965" s="90"/>
    </row>
    <row r="966" spans="1:2" ht="19.899999999999999" customHeight="1" x14ac:dyDescent="0.25">
      <c r="A966" s="89"/>
      <c r="B966" s="90"/>
    </row>
    <row r="967" spans="1:2" ht="19.899999999999999" customHeight="1" x14ac:dyDescent="0.25">
      <c r="A967" s="89"/>
      <c r="B967" s="90"/>
    </row>
    <row r="968" spans="1:2" ht="19.899999999999999" customHeight="1" x14ac:dyDescent="0.25">
      <c r="A968" s="89"/>
      <c r="B968" s="90"/>
    </row>
    <row r="969" spans="1:2" ht="19.899999999999999" customHeight="1" x14ac:dyDescent="0.25">
      <c r="A969" s="89"/>
      <c r="B969" s="90"/>
    </row>
    <row r="970" spans="1:2" ht="19.899999999999999" customHeight="1" x14ac:dyDescent="0.25">
      <c r="A970" s="89"/>
      <c r="B970" s="90"/>
    </row>
    <row r="971" spans="1:2" ht="19.899999999999999" customHeight="1" x14ac:dyDescent="0.25">
      <c r="A971" s="89"/>
      <c r="B971" s="90"/>
    </row>
    <row r="972" spans="1:2" ht="19.899999999999999" customHeight="1" x14ac:dyDescent="0.25">
      <c r="A972" s="89"/>
      <c r="B972" s="90"/>
    </row>
    <row r="973" spans="1:2" ht="19.899999999999999" customHeight="1" x14ac:dyDescent="0.25">
      <c r="A973" s="89"/>
      <c r="B973" s="90"/>
    </row>
    <row r="974" spans="1:2" ht="19.899999999999999" customHeight="1" x14ac:dyDescent="0.25">
      <c r="A974" s="89"/>
      <c r="B974" s="90"/>
    </row>
    <row r="975" spans="1:2" ht="19.899999999999999" customHeight="1" x14ac:dyDescent="0.25">
      <c r="A975" s="89"/>
      <c r="B975" s="90"/>
    </row>
    <row r="976" spans="1:2" ht="19.899999999999999" customHeight="1" x14ac:dyDescent="0.25">
      <c r="A976" s="89"/>
      <c r="B976" s="90"/>
    </row>
    <row r="977" spans="1:2" ht="19.899999999999999" customHeight="1" x14ac:dyDescent="0.25">
      <c r="A977" s="89"/>
      <c r="B977" s="90"/>
    </row>
    <row r="978" spans="1:2" ht="19.899999999999999" customHeight="1" x14ac:dyDescent="0.25">
      <c r="A978" s="89"/>
      <c r="B978" s="90"/>
    </row>
    <row r="979" spans="1:2" ht="19.899999999999999" customHeight="1" x14ac:dyDescent="0.25">
      <c r="A979" s="89"/>
      <c r="B979" s="90"/>
    </row>
    <row r="980" spans="1:2" ht="19.899999999999999" customHeight="1" x14ac:dyDescent="0.25">
      <c r="A980" s="89"/>
      <c r="B980" s="90"/>
    </row>
    <row r="981" spans="1:2" ht="19.899999999999999" customHeight="1" x14ac:dyDescent="0.25">
      <c r="A981" s="89"/>
      <c r="B981" s="90"/>
    </row>
    <row r="982" spans="1:2" ht="19.899999999999999" customHeight="1" x14ac:dyDescent="0.25">
      <c r="A982" s="89"/>
      <c r="B982" s="90"/>
    </row>
    <row r="983" spans="1:2" ht="19.899999999999999" customHeight="1" x14ac:dyDescent="0.25">
      <c r="A983" s="89"/>
      <c r="B983" s="90"/>
    </row>
    <row r="984" spans="1:2" ht="19.899999999999999" customHeight="1" x14ac:dyDescent="0.25">
      <c r="A984" s="89"/>
      <c r="B984" s="90"/>
    </row>
    <row r="985" spans="1:2" ht="19.899999999999999" customHeight="1" x14ac:dyDescent="0.25">
      <c r="A985" s="89"/>
      <c r="B985" s="90"/>
    </row>
    <row r="986" spans="1:2" ht="19.899999999999999" customHeight="1" x14ac:dyDescent="0.25">
      <c r="A986" s="89"/>
      <c r="B986" s="90"/>
    </row>
    <row r="987" spans="1:2" ht="19.899999999999999" customHeight="1" x14ac:dyDescent="0.25">
      <c r="A987" s="89"/>
      <c r="B987" s="90"/>
    </row>
    <row r="988" spans="1:2" ht="19.899999999999999" customHeight="1" x14ac:dyDescent="0.25">
      <c r="A988" s="89"/>
      <c r="B988" s="90"/>
    </row>
    <row r="989" spans="1:2" ht="19.899999999999999" customHeight="1" x14ac:dyDescent="0.25">
      <c r="A989" s="89"/>
      <c r="B989" s="90"/>
    </row>
    <row r="990" spans="1:2" ht="19.899999999999999" customHeight="1" x14ac:dyDescent="0.25">
      <c r="A990" s="89"/>
      <c r="B990" s="90"/>
    </row>
    <row r="991" spans="1:2" ht="19.899999999999999" customHeight="1" x14ac:dyDescent="0.25">
      <c r="A991" s="89"/>
      <c r="B991" s="90"/>
    </row>
    <row r="992" spans="1:2" ht="19.899999999999999" customHeight="1" x14ac:dyDescent="0.25">
      <c r="A992" s="89"/>
      <c r="B992" s="90"/>
    </row>
    <row r="993" spans="1:2" ht="19.899999999999999" customHeight="1" x14ac:dyDescent="0.25">
      <c r="A993" s="89"/>
      <c r="B993" s="90"/>
    </row>
    <row r="994" spans="1:2" ht="19.899999999999999" customHeight="1" x14ac:dyDescent="0.25">
      <c r="A994" s="89"/>
      <c r="B994" s="90"/>
    </row>
    <row r="995" spans="1:2" ht="19.899999999999999" customHeight="1" x14ac:dyDescent="0.25">
      <c r="A995" s="89"/>
      <c r="B995" s="90"/>
    </row>
    <row r="996" spans="1:2" ht="19.899999999999999" customHeight="1" x14ac:dyDescent="0.25">
      <c r="A996" s="89"/>
      <c r="B996" s="90"/>
    </row>
    <row r="997" spans="1:2" ht="19.899999999999999" customHeight="1" x14ac:dyDescent="0.25">
      <c r="A997" s="89"/>
      <c r="B997" s="90"/>
    </row>
    <row r="998" spans="1:2" ht="19.899999999999999" customHeight="1" x14ac:dyDescent="0.25">
      <c r="A998" s="89"/>
      <c r="B998" s="90"/>
    </row>
    <row r="999" spans="1:2" ht="19.899999999999999" customHeight="1" x14ac:dyDescent="0.25">
      <c r="A999" s="89"/>
      <c r="B999" s="90"/>
    </row>
    <row r="1000" spans="1:2" ht="19.899999999999999" customHeight="1" x14ac:dyDescent="0.25">
      <c r="A1000" s="89"/>
      <c r="B1000" s="90"/>
    </row>
    <row r="1001" spans="1:2" ht="19.899999999999999" customHeight="1" x14ac:dyDescent="0.25">
      <c r="A1001" s="89"/>
      <c r="B1001" s="90"/>
    </row>
    <row r="1002" spans="1:2" ht="19.899999999999999" customHeight="1" x14ac:dyDescent="0.25">
      <c r="A1002" s="89"/>
      <c r="B1002" s="90"/>
    </row>
    <row r="1003" spans="1:2" ht="19.899999999999999" customHeight="1" x14ac:dyDescent="0.25">
      <c r="A1003" s="89"/>
      <c r="B1003" s="90"/>
    </row>
    <row r="1004" spans="1:2" ht="19.899999999999999" customHeight="1" x14ac:dyDescent="0.25">
      <c r="A1004" s="89"/>
      <c r="B1004" s="90"/>
    </row>
    <row r="1005" spans="1:2" ht="19.899999999999999" customHeight="1" x14ac:dyDescent="0.25">
      <c r="A1005" s="89"/>
      <c r="B1005" s="90"/>
    </row>
    <row r="1006" spans="1:2" ht="19.899999999999999" customHeight="1" x14ac:dyDescent="0.25">
      <c r="A1006" s="89"/>
      <c r="B1006" s="90"/>
    </row>
    <row r="1007" spans="1:2" ht="19.899999999999999" customHeight="1" x14ac:dyDescent="0.25">
      <c r="A1007" s="89"/>
      <c r="B1007" s="90"/>
    </row>
    <row r="1008" spans="1:2" ht="19.899999999999999" customHeight="1" x14ac:dyDescent="0.25">
      <c r="A1008" s="89"/>
      <c r="B1008" s="90"/>
    </row>
    <row r="1009" spans="1:2" ht="19.899999999999999" customHeight="1" x14ac:dyDescent="0.25">
      <c r="A1009" s="89"/>
      <c r="B1009" s="90"/>
    </row>
    <row r="1010" spans="1:2" ht="19.899999999999999" customHeight="1" x14ac:dyDescent="0.25">
      <c r="A1010" s="89"/>
      <c r="B1010" s="90"/>
    </row>
    <row r="1011" spans="1:2" ht="19.899999999999999" customHeight="1" x14ac:dyDescent="0.25">
      <c r="A1011" s="89"/>
      <c r="B1011" s="90"/>
    </row>
    <row r="1012" spans="1:2" ht="19.899999999999999" customHeight="1" x14ac:dyDescent="0.25">
      <c r="A1012" s="89"/>
      <c r="B1012" s="90"/>
    </row>
    <row r="1013" spans="1:2" ht="19.899999999999999" customHeight="1" x14ac:dyDescent="0.25">
      <c r="A1013" s="89"/>
      <c r="B1013" s="90"/>
    </row>
    <row r="1014" spans="1:2" ht="19.899999999999999" customHeight="1" x14ac:dyDescent="0.25">
      <c r="A1014" s="89"/>
      <c r="B1014" s="90"/>
    </row>
    <row r="1015" spans="1:2" ht="19.899999999999999" customHeight="1" x14ac:dyDescent="0.25">
      <c r="A1015" s="89"/>
      <c r="B1015" s="90"/>
    </row>
    <row r="1016" spans="1:2" ht="19.899999999999999" customHeight="1" x14ac:dyDescent="0.25">
      <c r="A1016" s="89"/>
      <c r="B1016" s="90"/>
    </row>
    <row r="1017" spans="1:2" ht="19.899999999999999" customHeight="1" x14ac:dyDescent="0.25">
      <c r="A1017" s="89"/>
      <c r="B1017" s="90"/>
    </row>
    <row r="1018" spans="1:2" ht="19.899999999999999" customHeight="1" x14ac:dyDescent="0.25">
      <c r="A1018" s="89"/>
      <c r="B1018" s="90"/>
    </row>
    <row r="1019" spans="1:2" ht="19.899999999999999" customHeight="1" x14ac:dyDescent="0.25">
      <c r="A1019" s="89"/>
      <c r="B1019" s="90"/>
    </row>
    <row r="1020" spans="1:2" ht="19.899999999999999" customHeight="1" x14ac:dyDescent="0.25">
      <c r="A1020" s="89"/>
      <c r="B1020" s="90"/>
    </row>
    <row r="1021" spans="1:2" ht="19.899999999999999" customHeight="1" x14ac:dyDescent="0.25">
      <c r="A1021" s="89"/>
      <c r="B1021" s="90"/>
    </row>
    <row r="1022" spans="1:2" ht="19.899999999999999" customHeight="1" x14ac:dyDescent="0.25">
      <c r="A1022" s="89"/>
      <c r="B1022" s="90"/>
    </row>
    <row r="1023" spans="1:2" ht="19.899999999999999" customHeight="1" x14ac:dyDescent="0.25">
      <c r="A1023" s="89"/>
      <c r="B1023" s="90"/>
    </row>
    <row r="1024" spans="1:2" ht="19.899999999999999" customHeight="1" x14ac:dyDescent="0.25">
      <c r="A1024" s="89"/>
      <c r="B1024" s="90"/>
    </row>
    <row r="1025" spans="1:2" ht="19.899999999999999" customHeight="1" x14ac:dyDescent="0.25">
      <c r="A1025" s="89"/>
      <c r="B1025" s="90"/>
    </row>
    <row r="1026" spans="1:2" ht="19.899999999999999" customHeight="1" x14ac:dyDescent="0.25">
      <c r="A1026" s="89"/>
      <c r="B1026" s="90"/>
    </row>
    <row r="1027" spans="1:2" ht="19.899999999999999" customHeight="1" x14ac:dyDescent="0.25">
      <c r="A1027" s="89"/>
      <c r="B1027" s="90"/>
    </row>
    <row r="1028" spans="1:2" ht="19.899999999999999" customHeight="1" x14ac:dyDescent="0.25">
      <c r="A1028" s="89"/>
      <c r="B1028" s="90"/>
    </row>
    <row r="1029" spans="1:2" ht="19.899999999999999" customHeight="1" x14ac:dyDescent="0.25">
      <c r="A1029" s="89"/>
      <c r="B1029" s="90"/>
    </row>
    <row r="1030" spans="1:2" ht="19.899999999999999" customHeight="1" x14ac:dyDescent="0.25">
      <c r="A1030" s="89"/>
      <c r="B1030" s="90"/>
    </row>
    <row r="1031" spans="1:2" ht="19.899999999999999" customHeight="1" x14ac:dyDescent="0.25">
      <c r="A1031" s="89"/>
      <c r="B1031" s="90"/>
    </row>
    <row r="1032" spans="1:2" ht="19.899999999999999" customHeight="1" x14ac:dyDescent="0.25">
      <c r="A1032" s="89"/>
      <c r="B1032" s="90"/>
    </row>
    <row r="1033" spans="1:2" ht="19.899999999999999" customHeight="1" x14ac:dyDescent="0.25">
      <c r="A1033" s="89"/>
      <c r="B1033" s="90"/>
    </row>
    <row r="1034" spans="1:2" ht="19.899999999999999" customHeight="1" x14ac:dyDescent="0.25">
      <c r="A1034" s="89"/>
      <c r="B1034" s="90"/>
    </row>
    <row r="1035" spans="1:2" ht="19.899999999999999" customHeight="1" x14ac:dyDescent="0.25">
      <c r="A1035" s="89"/>
      <c r="B1035" s="90"/>
    </row>
    <row r="1036" spans="1:2" ht="19.899999999999999" customHeight="1" x14ac:dyDescent="0.25">
      <c r="A1036" s="89"/>
      <c r="B1036" s="90"/>
    </row>
    <row r="1037" spans="1:2" ht="19.899999999999999" customHeight="1" x14ac:dyDescent="0.25">
      <c r="A1037" s="89"/>
      <c r="B1037" s="90"/>
    </row>
    <row r="1038" spans="1:2" ht="19.899999999999999" customHeight="1" x14ac:dyDescent="0.25">
      <c r="A1038" s="89"/>
      <c r="B1038" s="90"/>
    </row>
    <row r="1039" spans="1:2" ht="19.899999999999999" customHeight="1" x14ac:dyDescent="0.25">
      <c r="A1039" s="89"/>
      <c r="B1039" s="90"/>
    </row>
    <row r="1040" spans="1:2" ht="19.899999999999999" customHeight="1" x14ac:dyDescent="0.25">
      <c r="A1040" s="89"/>
      <c r="B1040" s="90"/>
    </row>
    <row r="1041" spans="1:2" ht="19.899999999999999" customHeight="1" x14ac:dyDescent="0.25">
      <c r="A1041" s="89"/>
      <c r="B1041" s="90"/>
    </row>
    <row r="1042" spans="1:2" ht="19.899999999999999" customHeight="1" x14ac:dyDescent="0.25">
      <c r="A1042" s="89"/>
      <c r="B1042" s="90"/>
    </row>
    <row r="1043" spans="1:2" ht="19.899999999999999" customHeight="1" x14ac:dyDescent="0.25">
      <c r="A1043" s="89"/>
      <c r="B1043" s="90"/>
    </row>
    <row r="1044" spans="1:2" ht="19.899999999999999" customHeight="1" x14ac:dyDescent="0.25">
      <c r="A1044" s="89"/>
      <c r="B1044" s="90"/>
    </row>
    <row r="1045" spans="1:2" ht="19.899999999999999" customHeight="1" x14ac:dyDescent="0.25">
      <c r="A1045" s="89"/>
      <c r="B1045" s="90"/>
    </row>
    <row r="1046" spans="1:2" ht="19.899999999999999" customHeight="1" x14ac:dyDescent="0.25">
      <c r="A1046" s="89"/>
      <c r="B1046" s="90"/>
    </row>
    <row r="1047" spans="1:2" ht="19.899999999999999" customHeight="1" x14ac:dyDescent="0.25">
      <c r="A1047" s="89"/>
      <c r="B1047" s="90"/>
    </row>
    <row r="1048" spans="1:2" ht="19.899999999999999" customHeight="1" x14ac:dyDescent="0.25">
      <c r="A1048" s="89"/>
      <c r="B1048" s="90"/>
    </row>
    <row r="1049" spans="1:2" ht="19.899999999999999" customHeight="1" x14ac:dyDescent="0.25">
      <c r="A1049" s="89"/>
      <c r="B1049" s="90"/>
    </row>
    <row r="1050" spans="1:2" ht="19.899999999999999" customHeight="1" x14ac:dyDescent="0.25">
      <c r="A1050" s="89"/>
      <c r="B1050" s="90"/>
    </row>
    <row r="1051" spans="1:2" ht="19.899999999999999" customHeight="1" x14ac:dyDescent="0.25">
      <c r="A1051" s="89"/>
      <c r="B1051" s="90"/>
    </row>
    <row r="1052" spans="1:2" ht="19.899999999999999" customHeight="1" x14ac:dyDescent="0.25">
      <c r="A1052" s="89"/>
      <c r="B1052" s="90"/>
    </row>
    <row r="1053" spans="1:2" ht="19.899999999999999" customHeight="1" x14ac:dyDescent="0.25">
      <c r="A1053" s="89"/>
      <c r="B1053" s="90"/>
    </row>
    <row r="1054" spans="1:2" ht="19.899999999999999" customHeight="1" x14ac:dyDescent="0.25">
      <c r="A1054" s="89"/>
      <c r="B1054" s="90"/>
    </row>
    <row r="1055" spans="1:2" ht="19.899999999999999" customHeight="1" x14ac:dyDescent="0.25">
      <c r="A1055" s="89"/>
      <c r="B1055" s="90"/>
    </row>
    <row r="1056" spans="1:2" ht="19.899999999999999" customHeight="1" x14ac:dyDescent="0.25">
      <c r="A1056" s="89"/>
      <c r="B1056" s="90"/>
    </row>
    <row r="1057" spans="1:2" ht="19.899999999999999" customHeight="1" x14ac:dyDescent="0.25">
      <c r="A1057" s="89"/>
      <c r="B1057" s="90"/>
    </row>
    <row r="1058" spans="1:2" ht="19.899999999999999" customHeight="1" x14ac:dyDescent="0.25">
      <c r="A1058" s="89"/>
      <c r="B1058" s="90"/>
    </row>
    <row r="1059" spans="1:2" ht="19.899999999999999" customHeight="1" x14ac:dyDescent="0.25">
      <c r="A1059" s="89"/>
      <c r="B1059" s="90"/>
    </row>
    <row r="1060" spans="1:2" ht="19.899999999999999" customHeight="1" x14ac:dyDescent="0.25">
      <c r="A1060" s="89"/>
      <c r="B1060" s="90"/>
    </row>
    <row r="1061" spans="1:2" ht="19.899999999999999" customHeight="1" x14ac:dyDescent="0.25">
      <c r="A1061" s="89"/>
      <c r="B1061" s="90"/>
    </row>
    <row r="1062" spans="1:2" ht="19.899999999999999" customHeight="1" x14ac:dyDescent="0.25">
      <c r="A1062" s="89"/>
      <c r="B1062" s="90"/>
    </row>
    <row r="1063" spans="1:2" ht="19.899999999999999" customHeight="1" x14ac:dyDescent="0.25">
      <c r="A1063" s="89"/>
      <c r="B1063" s="90"/>
    </row>
    <row r="1064" spans="1:2" ht="19.899999999999999" customHeight="1" x14ac:dyDescent="0.25">
      <c r="A1064" s="89"/>
      <c r="B1064" s="90"/>
    </row>
    <row r="1065" spans="1:2" ht="19.899999999999999" customHeight="1" x14ac:dyDescent="0.25">
      <c r="A1065" s="89"/>
      <c r="B1065" s="90"/>
    </row>
    <row r="1066" spans="1:2" ht="19.899999999999999" customHeight="1" x14ac:dyDescent="0.25">
      <c r="A1066" s="89"/>
      <c r="B1066" s="90"/>
    </row>
    <row r="1067" spans="1:2" ht="19.899999999999999" customHeight="1" x14ac:dyDescent="0.25">
      <c r="A1067" s="89"/>
      <c r="B1067" s="90"/>
    </row>
    <row r="1068" spans="1:2" ht="19.899999999999999" customHeight="1" x14ac:dyDescent="0.25">
      <c r="A1068" s="89"/>
      <c r="B1068" s="90"/>
    </row>
    <row r="1069" spans="1:2" ht="19.899999999999999" customHeight="1" x14ac:dyDescent="0.25">
      <c r="A1069" s="89"/>
      <c r="B1069" s="90"/>
    </row>
    <row r="1070" spans="1:2" ht="19.899999999999999" customHeight="1" x14ac:dyDescent="0.25">
      <c r="A1070" s="89"/>
      <c r="B1070" s="90"/>
    </row>
    <row r="1071" spans="1:2" ht="19.899999999999999" customHeight="1" x14ac:dyDescent="0.25">
      <c r="A1071" s="89"/>
      <c r="B1071" s="90"/>
    </row>
    <row r="1072" spans="1:2" ht="19.899999999999999" customHeight="1" x14ac:dyDescent="0.25">
      <c r="A1072" s="89"/>
      <c r="B1072" s="90"/>
    </row>
    <row r="1073" spans="1:2" ht="19.899999999999999" customHeight="1" x14ac:dyDescent="0.25">
      <c r="A1073" s="89"/>
      <c r="B1073" s="90"/>
    </row>
    <row r="1074" spans="1:2" ht="19.899999999999999" customHeight="1" x14ac:dyDescent="0.25">
      <c r="A1074" s="89"/>
      <c r="B1074" s="90"/>
    </row>
    <row r="1075" spans="1:2" ht="19.899999999999999" customHeight="1" x14ac:dyDescent="0.25">
      <c r="A1075" s="89"/>
      <c r="B1075" s="90"/>
    </row>
    <row r="1076" spans="1:2" ht="19.899999999999999" customHeight="1" x14ac:dyDescent="0.25">
      <c r="A1076" s="89"/>
      <c r="B1076" s="90"/>
    </row>
    <row r="1077" spans="1:2" ht="19.899999999999999" customHeight="1" x14ac:dyDescent="0.25">
      <c r="A1077" s="89"/>
      <c r="B1077" s="90"/>
    </row>
    <row r="1078" spans="1:2" ht="19.899999999999999" customHeight="1" x14ac:dyDescent="0.25">
      <c r="A1078" s="89"/>
      <c r="B1078" s="90"/>
    </row>
    <row r="1079" spans="1:2" ht="19.899999999999999" customHeight="1" x14ac:dyDescent="0.25">
      <c r="A1079" s="89"/>
      <c r="B1079" s="90"/>
    </row>
    <row r="1080" spans="1:2" ht="19.899999999999999" customHeight="1" x14ac:dyDescent="0.25">
      <c r="A1080" s="89"/>
      <c r="B1080" s="90"/>
    </row>
    <row r="1081" spans="1:2" ht="19.899999999999999" customHeight="1" x14ac:dyDescent="0.25">
      <c r="A1081" s="89"/>
      <c r="B1081" s="90"/>
    </row>
    <row r="1082" spans="1:2" ht="19.899999999999999" customHeight="1" x14ac:dyDescent="0.25">
      <c r="A1082" s="89"/>
      <c r="B1082" s="90"/>
    </row>
    <row r="1083" spans="1:2" ht="19.899999999999999" customHeight="1" x14ac:dyDescent="0.25">
      <c r="A1083" s="89"/>
      <c r="B1083" s="90"/>
    </row>
    <row r="1084" spans="1:2" ht="19.899999999999999" customHeight="1" x14ac:dyDescent="0.25">
      <c r="A1084" s="89"/>
      <c r="B1084" s="90"/>
    </row>
    <row r="1085" spans="1:2" ht="19.899999999999999" customHeight="1" x14ac:dyDescent="0.25">
      <c r="A1085" s="89"/>
      <c r="B1085" s="90"/>
    </row>
    <row r="1086" spans="1:2" ht="19.899999999999999" customHeight="1" x14ac:dyDescent="0.25">
      <c r="A1086" s="89"/>
      <c r="B1086" s="90"/>
    </row>
    <row r="1087" spans="1:2" ht="19.899999999999999" customHeight="1" x14ac:dyDescent="0.25">
      <c r="A1087" s="89"/>
      <c r="B1087" s="90"/>
    </row>
    <row r="1088" spans="1:2" ht="19.899999999999999" customHeight="1" x14ac:dyDescent="0.25">
      <c r="A1088" s="89"/>
      <c r="B1088" s="90"/>
    </row>
    <row r="1089" spans="1:2" ht="19.899999999999999" customHeight="1" x14ac:dyDescent="0.25">
      <c r="A1089" s="89"/>
      <c r="B1089" s="90"/>
    </row>
    <row r="1090" spans="1:2" ht="19.899999999999999" customHeight="1" x14ac:dyDescent="0.25">
      <c r="A1090" s="89"/>
      <c r="B1090" s="90"/>
    </row>
    <row r="1091" spans="1:2" ht="19.899999999999999" customHeight="1" x14ac:dyDescent="0.25">
      <c r="A1091" s="89"/>
      <c r="B1091" s="90"/>
    </row>
    <row r="1092" spans="1:2" ht="19.899999999999999" customHeight="1" x14ac:dyDescent="0.25">
      <c r="A1092" s="89"/>
      <c r="B1092" s="90"/>
    </row>
    <row r="1093" spans="1:2" ht="19.899999999999999" customHeight="1" x14ac:dyDescent="0.25">
      <c r="A1093" s="89"/>
      <c r="B1093" s="90"/>
    </row>
    <row r="1094" spans="1:2" ht="19.899999999999999" customHeight="1" x14ac:dyDescent="0.25">
      <c r="A1094" s="89"/>
      <c r="B1094" s="90"/>
    </row>
    <row r="1095" spans="1:2" ht="19.899999999999999" customHeight="1" x14ac:dyDescent="0.25">
      <c r="A1095" s="89"/>
      <c r="B1095" s="90"/>
    </row>
    <row r="1096" spans="1:2" ht="19.899999999999999" customHeight="1" x14ac:dyDescent="0.25">
      <c r="A1096" s="89"/>
      <c r="B1096" s="90"/>
    </row>
    <row r="1097" spans="1:2" ht="19.899999999999999" customHeight="1" x14ac:dyDescent="0.25">
      <c r="A1097" s="89"/>
      <c r="B1097" s="90"/>
    </row>
    <row r="1098" spans="1:2" ht="19.899999999999999" customHeight="1" x14ac:dyDescent="0.25">
      <c r="A1098" s="89"/>
      <c r="B1098" s="90"/>
    </row>
    <row r="1099" spans="1:2" ht="19.899999999999999" customHeight="1" x14ac:dyDescent="0.25">
      <c r="A1099" s="89"/>
      <c r="B1099" s="90"/>
    </row>
    <row r="1100" spans="1:2" ht="19.899999999999999" customHeight="1" x14ac:dyDescent="0.25">
      <c r="A1100" s="89"/>
      <c r="B1100" s="90"/>
    </row>
    <row r="1101" spans="1:2" ht="19.899999999999999" customHeight="1" x14ac:dyDescent="0.25">
      <c r="A1101" s="89"/>
      <c r="B1101" s="90"/>
    </row>
    <row r="1102" spans="1:2" ht="19.899999999999999" customHeight="1" x14ac:dyDescent="0.25">
      <c r="A1102" s="89"/>
      <c r="B1102" s="90"/>
    </row>
    <row r="1103" spans="1:2" ht="19.899999999999999" customHeight="1" x14ac:dyDescent="0.25">
      <c r="A1103" s="89"/>
      <c r="B1103" s="90"/>
    </row>
    <row r="1104" spans="1:2" ht="19.899999999999999" customHeight="1" x14ac:dyDescent="0.25">
      <c r="A1104" s="89"/>
      <c r="B1104" s="90"/>
    </row>
    <row r="1105" spans="1:2" ht="19.899999999999999" customHeight="1" x14ac:dyDescent="0.25">
      <c r="A1105" s="89"/>
      <c r="B1105" s="90"/>
    </row>
    <row r="1106" spans="1:2" ht="19.899999999999999" customHeight="1" x14ac:dyDescent="0.25">
      <c r="A1106" s="89"/>
      <c r="B1106" s="90"/>
    </row>
    <row r="1107" spans="1:2" ht="19.899999999999999" customHeight="1" x14ac:dyDescent="0.25">
      <c r="A1107" s="89"/>
      <c r="B1107" s="90"/>
    </row>
    <row r="1108" spans="1:2" ht="19.899999999999999" customHeight="1" x14ac:dyDescent="0.25">
      <c r="A1108" s="89"/>
      <c r="B1108" s="90"/>
    </row>
    <row r="1109" spans="1:2" ht="19.899999999999999" customHeight="1" x14ac:dyDescent="0.25">
      <c r="A1109" s="89"/>
      <c r="B1109" s="90"/>
    </row>
    <row r="1110" spans="1:2" ht="19.899999999999999" customHeight="1" x14ac:dyDescent="0.25">
      <c r="A1110" s="89"/>
      <c r="B1110" s="90"/>
    </row>
    <row r="1111" spans="1:2" ht="19.899999999999999" customHeight="1" x14ac:dyDescent="0.25">
      <c r="A1111" s="89"/>
      <c r="B1111" s="90"/>
    </row>
    <row r="1112" spans="1:2" ht="19.899999999999999" customHeight="1" x14ac:dyDescent="0.25">
      <c r="A1112" s="89"/>
      <c r="B1112" s="90"/>
    </row>
    <row r="1113" spans="1:2" ht="19.899999999999999" customHeight="1" x14ac:dyDescent="0.25">
      <c r="A1113" s="89"/>
      <c r="B1113" s="90"/>
    </row>
    <row r="1114" spans="1:2" ht="19.899999999999999" customHeight="1" x14ac:dyDescent="0.25">
      <c r="A1114" s="89"/>
      <c r="B1114" s="90"/>
    </row>
    <row r="1115" spans="1:2" ht="19.899999999999999" customHeight="1" x14ac:dyDescent="0.25">
      <c r="A1115" s="89"/>
      <c r="B1115" s="90"/>
    </row>
    <row r="1116" spans="1:2" ht="19.899999999999999" customHeight="1" x14ac:dyDescent="0.25">
      <c r="A1116" s="89"/>
      <c r="B1116" s="90"/>
    </row>
    <row r="1117" spans="1:2" ht="19.899999999999999" customHeight="1" x14ac:dyDescent="0.25">
      <c r="A1117" s="89"/>
      <c r="B1117" s="90"/>
    </row>
    <row r="1118" spans="1:2" ht="19.899999999999999" customHeight="1" x14ac:dyDescent="0.25">
      <c r="A1118" s="89"/>
      <c r="B1118" s="90"/>
    </row>
    <row r="1119" spans="1:2" ht="19.899999999999999" customHeight="1" x14ac:dyDescent="0.25">
      <c r="A1119" s="89"/>
      <c r="B1119" s="90"/>
    </row>
    <row r="1120" spans="1:2" ht="19.899999999999999" customHeight="1" x14ac:dyDescent="0.25">
      <c r="A1120" s="89"/>
      <c r="B1120" s="90"/>
    </row>
    <row r="1121" spans="1:2" ht="19.899999999999999" customHeight="1" x14ac:dyDescent="0.25">
      <c r="A1121" s="89"/>
      <c r="B1121" s="90"/>
    </row>
    <row r="1122" spans="1:2" ht="19.899999999999999" customHeight="1" x14ac:dyDescent="0.25">
      <c r="A1122" s="89"/>
      <c r="B1122" s="90"/>
    </row>
    <row r="1123" spans="1:2" ht="19.899999999999999" customHeight="1" x14ac:dyDescent="0.25">
      <c r="A1123" s="89"/>
      <c r="B1123" s="90"/>
    </row>
    <row r="1124" spans="1:2" ht="19.899999999999999" customHeight="1" x14ac:dyDescent="0.25">
      <c r="A1124" s="89"/>
      <c r="B1124" s="90"/>
    </row>
    <row r="1125" spans="1:2" ht="19.899999999999999" customHeight="1" x14ac:dyDescent="0.25">
      <c r="A1125" s="89"/>
      <c r="B1125" s="90"/>
    </row>
    <row r="1126" spans="1:2" ht="19.899999999999999" customHeight="1" x14ac:dyDescent="0.25">
      <c r="A1126" s="89"/>
      <c r="B1126" s="90"/>
    </row>
    <row r="1127" spans="1:2" ht="19.899999999999999" customHeight="1" x14ac:dyDescent="0.25">
      <c r="A1127" s="89"/>
      <c r="B1127" s="90"/>
    </row>
    <row r="1128" spans="1:2" ht="19.899999999999999" customHeight="1" x14ac:dyDescent="0.25">
      <c r="A1128" s="89"/>
      <c r="B1128" s="90"/>
    </row>
    <row r="1129" spans="1:2" ht="19.899999999999999" customHeight="1" x14ac:dyDescent="0.25">
      <c r="A1129" s="89"/>
      <c r="B1129" s="90"/>
    </row>
    <row r="1130" spans="1:2" ht="19.899999999999999" customHeight="1" x14ac:dyDescent="0.25">
      <c r="A1130" s="89"/>
      <c r="B1130" s="90"/>
    </row>
    <row r="1131" spans="1:2" ht="19.899999999999999" customHeight="1" x14ac:dyDescent="0.25">
      <c r="A1131" s="89"/>
      <c r="B1131" s="90"/>
    </row>
    <row r="1132" spans="1:2" ht="19.899999999999999" customHeight="1" x14ac:dyDescent="0.25">
      <c r="A1132" s="89"/>
      <c r="B1132" s="90"/>
    </row>
    <row r="1133" spans="1:2" ht="19.899999999999999" customHeight="1" x14ac:dyDescent="0.25">
      <c r="A1133" s="89"/>
      <c r="B1133" s="90"/>
    </row>
    <row r="1134" spans="1:2" ht="19.899999999999999" customHeight="1" x14ac:dyDescent="0.25">
      <c r="A1134" s="89"/>
      <c r="B1134" s="90"/>
    </row>
    <row r="1135" spans="1:2" ht="19.899999999999999" customHeight="1" x14ac:dyDescent="0.25">
      <c r="A1135" s="89"/>
      <c r="B1135" s="90"/>
    </row>
    <row r="1136" spans="1:2" ht="19.899999999999999" customHeight="1" x14ac:dyDescent="0.25">
      <c r="A1136" s="89"/>
      <c r="B1136" s="90"/>
    </row>
    <row r="1137" spans="1:2" ht="19.899999999999999" customHeight="1" x14ac:dyDescent="0.25">
      <c r="A1137" s="89"/>
      <c r="B1137" s="90"/>
    </row>
    <row r="1138" spans="1:2" ht="19.899999999999999" customHeight="1" x14ac:dyDescent="0.25">
      <c r="A1138" s="89"/>
      <c r="B1138" s="90"/>
    </row>
    <row r="1139" spans="1:2" ht="19.899999999999999" customHeight="1" x14ac:dyDescent="0.25">
      <c r="A1139" s="89"/>
      <c r="B1139" s="90"/>
    </row>
    <row r="1140" spans="1:2" ht="19.899999999999999" customHeight="1" x14ac:dyDescent="0.25">
      <c r="A1140" s="89"/>
      <c r="B1140" s="90"/>
    </row>
    <row r="1141" spans="1:2" ht="19.899999999999999" customHeight="1" x14ac:dyDescent="0.25">
      <c r="A1141" s="89"/>
      <c r="B1141" s="90"/>
    </row>
    <row r="1142" spans="1:2" ht="19.899999999999999" customHeight="1" x14ac:dyDescent="0.25">
      <c r="A1142" s="89"/>
      <c r="B1142" s="90"/>
    </row>
    <row r="1143" spans="1:2" ht="19.899999999999999" customHeight="1" x14ac:dyDescent="0.25">
      <c r="A1143" s="89"/>
      <c r="B1143" s="90"/>
    </row>
    <row r="1144" spans="1:2" ht="19.899999999999999" customHeight="1" x14ac:dyDescent="0.25">
      <c r="A1144" s="89"/>
      <c r="B1144" s="90"/>
    </row>
    <row r="1145" spans="1:2" ht="19.899999999999999" customHeight="1" x14ac:dyDescent="0.25">
      <c r="A1145" s="89"/>
      <c r="B1145" s="90"/>
    </row>
    <row r="1146" spans="1:2" ht="19.899999999999999" customHeight="1" x14ac:dyDescent="0.25">
      <c r="A1146" s="89"/>
      <c r="B1146" s="90"/>
    </row>
    <row r="1147" spans="1:2" ht="19.899999999999999" customHeight="1" x14ac:dyDescent="0.25">
      <c r="A1147" s="89"/>
      <c r="B1147" s="90"/>
    </row>
    <row r="1148" spans="1:2" ht="19.899999999999999" customHeight="1" x14ac:dyDescent="0.25">
      <c r="A1148" s="89"/>
      <c r="B1148" s="90"/>
    </row>
    <row r="1149" spans="1:2" ht="19.899999999999999" customHeight="1" x14ac:dyDescent="0.25">
      <c r="A1149" s="89"/>
      <c r="B1149" s="90"/>
    </row>
    <row r="1150" spans="1:2" ht="19.899999999999999" customHeight="1" x14ac:dyDescent="0.25">
      <c r="A1150" s="89"/>
      <c r="B1150" s="90"/>
    </row>
    <row r="1151" spans="1:2" ht="19.899999999999999" customHeight="1" x14ac:dyDescent="0.25">
      <c r="A1151" s="89"/>
      <c r="B1151" s="90"/>
    </row>
    <row r="1152" spans="1:2" ht="19.899999999999999" customHeight="1" x14ac:dyDescent="0.25">
      <c r="A1152" s="89"/>
      <c r="B1152" s="90"/>
    </row>
    <row r="1153" spans="1:2" ht="19.899999999999999" customHeight="1" x14ac:dyDescent="0.25">
      <c r="A1153" s="89"/>
      <c r="B1153" s="90"/>
    </row>
    <row r="1154" spans="1:2" ht="19.899999999999999" customHeight="1" x14ac:dyDescent="0.25">
      <c r="A1154" s="89"/>
      <c r="B1154" s="90"/>
    </row>
    <row r="1155" spans="1:2" ht="19.899999999999999" customHeight="1" x14ac:dyDescent="0.25">
      <c r="A1155" s="89"/>
      <c r="B1155" s="90"/>
    </row>
    <row r="1156" spans="1:2" ht="19.899999999999999" customHeight="1" x14ac:dyDescent="0.25">
      <c r="A1156" s="89"/>
      <c r="B1156" s="90"/>
    </row>
    <row r="1157" spans="1:2" ht="19.899999999999999" customHeight="1" x14ac:dyDescent="0.25">
      <c r="A1157" s="89"/>
      <c r="B1157" s="90"/>
    </row>
    <row r="1158" spans="1:2" ht="19.899999999999999" customHeight="1" x14ac:dyDescent="0.25">
      <c r="A1158" s="89"/>
      <c r="B1158" s="90"/>
    </row>
    <row r="1159" spans="1:2" ht="19.899999999999999" customHeight="1" x14ac:dyDescent="0.25">
      <c r="A1159" s="89"/>
      <c r="B1159" s="90"/>
    </row>
    <row r="1160" spans="1:2" ht="19.899999999999999" customHeight="1" x14ac:dyDescent="0.25">
      <c r="A1160" s="89"/>
      <c r="B1160" s="90"/>
    </row>
    <row r="1161" spans="1:2" ht="19.899999999999999" customHeight="1" x14ac:dyDescent="0.25">
      <c r="A1161" s="89"/>
      <c r="B1161" s="90"/>
    </row>
    <row r="1162" spans="1:2" ht="19.899999999999999" customHeight="1" x14ac:dyDescent="0.25">
      <c r="A1162" s="89"/>
      <c r="B1162" s="90"/>
    </row>
    <row r="1163" spans="1:2" ht="19.899999999999999" customHeight="1" x14ac:dyDescent="0.25">
      <c r="A1163" s="89"/>
      <c r="B1163" s="90"/>
    </row>
    <row r="1164" spans="1:2" ht="19.899999999999999" customHeight="1" x14ac:dyDescent="0.25">
      <c r="A1164" s="89"/>
      <c r="B1164" s="90"/>
    </row>
    <row r="1165" spans="1:2" ht="19.899999999999999" customHeight="1" x14ac:dyDescent="0.25">
      <c r="A1165" s="89"/>
      <c r="B1165" s="90"/>
    </row>
    <row r="1166" spans="1:2" ht="19.899999999999999" customHeight="1" x14ac:dyDescent="0.25">
      <c r="A1166" s="89"/>
      <c r="B1166" s="90"/>
    </row>
    <row r="1167" spans="1:2" ht="19.899999999999999" customHeight="1" x14ac:dyDescent="0.25">
      <c r="A1167" s="89"/>
      <c r="B1167" s="90"/>
    </row>
    <row r="1168" spans="1:2" ht="19.899999999999999" customHeight="1" x14ac:dyDescent="0.25">
      <c r="A1168" s="89"/>
      <c r="B1168" s="90"/>
    </row>
    <row r="1169" spans="1:2" ht="19.899999999999999" customHeight="1" x14ac:dyDescent="0.25">
      <c r="A1169" s="89"/>
      <c r="B1169" s="90"/>
    </row>
    <row r="1170" spans="1:2" ht="19.899999999999999" customHeight="1" x14ac:dyDescent="0.25">
      <c r="A1170" s="89"/>
      <c r="B1170" s="90"/>
    </row>
    <row r="1171" spans="1:2" ht="19.899999999999999" customHeight="1" x14ac:dyDescent="0.25">
      <c r="A1171" s="89"/>
      <c r="B1171" s="90"/>
    </row>
    <row r="1172" spans="1:2" ht="19.899999999999999" customHeight="1" x14ac:dyDescent="0.25">
      <c r="A1172" s="89"/>
      <c r="B1172" s="90"/>
    </row>
    <row r="1173" spans="1:2" ht="19.899999999999999" customHeight="1" x14ac:dyDescent="0.25">
      <c r="A1173" s="89"/>
      <c r="B1173" s="90"/>
    </row>
    <row r="1174" spans="1:2" ht="19.899999999999999" customHeight="1" x14ac:dyDescent="0.25">
      <c r="A1174" s="89"/>
      <c r="B1174" s="90"/>
    </row>
    <row r="1175" spans="1:2" ht="19.899999999999999" customHeight="1" x14ac:dyDescent="0.25">
      <c r="A1175" s="89"/>
      <c r="B1175" s="90"/>
    </row>
    <row r="1176" spans="1:2" ht="19.899999999999999" customHeight="1" x14ac:dyDescent="0.25">
      <c r="A1176" s="89"/>
      <c r="B1176" s="90"/>
    </row>
    <row r="1177" spans="1:2" ht="19.899999999999999" customHeight="1" x14ac:dyDescent="0.25">
      <c r="A1177" s="89"/>
      <c r="B1177" s="90"/>
    </row>
    <row r="1178" spans="1:2" ht="19.899999999999999" customHeight="1" x14ac:dyDescent="0.25">
      <c r="A1178" s="89"/>
      <c r="B1178" s="90"/>
    </row>
    <row r="1179" spans="1:2" ht="19.899999999999999" customHeight="1" x14ac:dyDescent="0.25">
      <c r="A1179" s="89"/>
      <c r="B1179" s="90"/>
    </row>
    <row r="1180" spans="1:2" ht="19.899999999999999" customHeight="1" x14ac:dyDescent="0.25">
      <c r="A1180" s="89"/>
      <c r="B1180" s="90"/>
    </row>
    <row r="1181" spans="1:2" ht="19.899999999999999" customHeight="1" x14ac:dyDescent="0.25">
      <c r="A1181" s="89"/>
      <c r="B1181" s="90"/>
    </row>
    <row r="1182" spans="1:2" ht="19.899999999999999" customHeight="1" x14ac:dyDescent="0.25">
      <c r="A1182" s="89"/>
      <c r="B1182" s="90"/>
    </row>
    <row r="1183" spans="1:2" ht="19.899999999999999" customHeight="1" x14ac:dyDescent="0.25">
      <c r="A1183" s="89"/>
      <c r="B1183" s="90"/>
    </row>
    <row r="1184" spans="1:2" ht="19.899999999999999" customHeight="1" x14ac:dyDescent="0.25">
      <c r="A1184" s="89"/>
      <c r="B1184" s="90"/>
    </row>
    <row r="1185" spans="1:2" ht="19.899999999999999" customHeight="1" x14ac:dyDescent="0.25">
      <c r="A1185" s="89"/>
      <c r="B1185" s="90"/>
    </row>
    <row r="1186" spans="1:2" ht="19.899999999999999" customHeight="1" x14ac:dyDescent="0.25">
      <c r="A1186" s="89"/>
      <c r="B1186" s="90"/>
    </row>
    <row r="1187" spans="1:2" ht="19.899999999999999" customHeight="1" x14ac:dyDescent="0.25">
      <c r="A1187" s="89"/>
      <c r="B1187" s="90"/>
    </row>
    <row r="1188" spans="1:2" ht="19.899999999999999" customHeight="1" x14ac:dyDescent="0.25">
      <c r="A1188" s="89"/>
      <c r="B1188" s="90"/>
    </row>
    <row r="1189" spans="1:2" ht="19.899999999999999" customHeight="1" x14ac:dyDescent="0.25">
      <c r="A1189" s="89"/>
      <c r="B1189" s="90"/>
    </row>
    <row r="1190" spans="1:2" ht="19.899999999999999" customHeight="1" x14ac:dyDescent="0.25">
      <c r="A1190" s="89"/>
      <c r="B1190" s="90"/>
    </row>
    <row r="1191" spans="1:2" ht="19.899999999999999" customHeight="1" x14ac:dyDescent="0.25">
      <c r="A1191" s="89"/>
      <c r="B1191" s="90"/>
    </row>
    <row r="1192" spans="1:2" ht="19.899999999999999" customHeight="1" x14ac:dyDescent="0.25">
      <c r="A1192" s="89"/>
      <c r="B1192" s="90"/>
    </row>
    <row r="1193" spans="1:2" ht="19.899999999999999" customHeight="1" x14ac:dyDescent="0.25">
      <c r="A1193" s="89"/>
      <c r="B1193" s="90"/>
    </row>
    <row r="1194" spans="1:2" ht="19.899999999999999" customHeight="1" x14ac:dyDescent="0.25">
      <c r="A1194" s="89"/>
      <c r="B1194" s="90"/>
    </row>
    <row r="1195" spans="1:2" ht="19.899999999999999" customHeight="1" x14ac:dyDescent="0.25">
      <c r="A1195" s="89"/>
      <c r="B1195" s="90"/>
    </row>
    <row r="1196" spans="1:2" ht="19.899999999999999" customHeight="1" x14ac:dyDescent="0.25">
      <c r="A1196" s="89"/>
      <c r="B1196" s="90"/>
    </row>
    <row r="1197" spans="1:2" ht="19.899999999999999" customHeight="1" x14ac:dyDescent="0.25">
      <c r="A1197" s="89"/>
      <c r="B1197" s="90"/>
    </row>
    <row r="1198" spans="1:2" ht="19.899999999999999" customHeight="1" x14ac:dyDescent="0.25">
      <c r="A1198" s="89"/>
      <c r="B1198" s="90"/>
    </row>
    <row r="1199" spans="1:2" ht="19.899999999999999" customHeight="1" x14ac:dyDescent="0.25">
      <c r="A1199" s="89"/>
      <c r="B1199" s="90"/>
    </row>
    <row r="1200" spans="1:2" ht="19.899999999999999" customHeight="1" x14ac:dyDescent="0.25">
      <c r="A1200" s="89"/>
      <c r="B1200" s="90"/>
    </row>
    <row r="1201" spans="1:2" ht="19.899999999999999" customHeight="1" x14ac:dyDescent="0.25">
      <c r="A1201" s="89"/>
      <c r="B1201" s="90"/>
    </row>
    <row r="1202" spans="1:2" ht="19.899999999999999" customHeight="1" x14ac:dyDescent="0.25">
      <c r="A1202" s="89"/>
      <c r="B1202" s="90"/>
    </row>
    <row r="1203" spans="1:2" ht="19.899999999999999" customHeight="1" x14ac:dyDescent="0.25">
      <c r="A1203" s="89"/>
      <c r="B1203" s="90"/>
    </row>
    <row r="1204" spans="1:2" ht="19.899999999999999" customHeight="1" x14ac:dyDescent="0.25">
      <c r="A1204" s="89"/>
      <c r="B1204" s="90"/>
    </row>
    <row r="1205" spans="1:2" ht="19.899999999999999" customHeight="1" x14ac:dyDescent="0.25">
      <c r="A1205" s="89"/>
      <c r="B1205" s="90"/>
    </row>
    <row r="1206" spans="1:2" ht="19.899999999999999" customHeight="1" x14ac:dyDescent="0.25">
      <c r="A1206" s="89"/>
      <c r="B1206" s="90"/>
    </row>
    <row r="1207" spans="1:2" ht="19.899999999999999" customHeight="1" x14ac:dyDescent="0.25">
      <c r="A1207" s="89"/>
      <c r="B1207" s="90"/>
    </row>
    <row r="1208" spans="1:2" ht="19.899999999999999" customHeight="1" x14ac:dyDescent="0.25">
      <c r="A1208" s="89"/>
      <c r="B1208" s="90"/>
    </row>
    <row r="1209" spans="1:2" ht="19.899999999999999" customHeight="1" x14ac:dyDescent="0.25">
      <c r="A1209" s="89"/>
      <c r="B1209" s="90"/>
    </row>
    <row r="1210" spans="1:2" ht="19.899999999999999" customHeight="1" x14ac:dyDescent="0.25">
      <c r="A1210" s="89"/>
      <c r="B1210" s="90"/>
    </row>
    <row r="1211" spans="1:2" ht="19.899999999999999" customHeight="1" x14ac:dyDescent="0.25">
      <c r="A1211" s="89"/>
      <c r="B1211" s="90"/>
    </row>
    <row r="1212" spans="1:2" ht="19.899999999999999" customHeight="1" x14ac:dyDescent="0.25">
      <c r="A1212" s="89"/>
      <c r="B1212" s="90"/>
    </row>
    <row r="1213" spans="1:2" ht="19.899999999999999" customHeight="1" x14ac:dyDescent="0.25">
      <c r="A1213" s="89"/>
      <c r="B1213" s="90"/>
    </row>
    <row r="1214" spans="1:2" ht="19.899999999999999" customHeight="1" x14ac:dyDescent="0.25">
      <c r="A1214" s="89"/>
      <c r="B1214" s="90"/>
    </row>
    <row r="1215" spans="1:2" ht="19.899999999999999" customHeight="1" x14ac:dyDescent="0.25">
      <c r="A1215" s="89"/>
      <c r="B1215" s="90"/>
    </row>
    <row r="1216" spans="1:2" ht="19.899999999999999" customHeight="1" x14ac:dyDescent="0.25">
      <c r="A1216" s="89"/>
      <c r="B1216" s="90"/>
    </row>
    <row r="1217" spans="1:2" ht="19.899999999999999" customHeight="1" x14ac:dyDescent="0.25">
      <c r="A1217" s="89"/>
      <c r="B1217" s="90"/>
    </row>
    <row r="1218" spans="1:2" ht="19.899999999999999" customHeight="1" x14ac:dyDescent="0.25">
      <c r="A1218" s="89"/>
      <c r="B1218" s="90"/>
    </row>
    <row r="1219" spans="1:2" ht="19.899999999999999" customHeight="1" x14ac:dyDescent="0.25">
      <c r="A1219" s="89"/>
      <c r="B1219" s="90"/>
    </row>
    <row r="1220" spans="1:2" ht="19.899999999999999" customHeight="1" x14ac:dyDescent="0.25">
      <c r="A1220" s="89"/>
      <c r="B1220" s="90"/>
    </row>
    <row r="1221" spans="1:2" ht="19.899999999999999" customHeight="1" x14ac:dyDescent="0.25">
      <c r="A1221" s="89"/>
      <c r="B1221" s="90"/>
    </row>
    <row r="1222" spans="1:2" ht="19.899999999999999" customHeight="1" x14ac:dyDescent="0.25">
      <c r="A1222" s="89"/>
      <c r="B1222" s="90"/>
    </row>
    <row r="1223" spans="1:2" ht="19.899999999999999" customHeight="1" x14ac:dyDescent="0.25">
      <c r="A1223" s="89"/>
      <c r="B1223" s="90"/>
    </row>
    <row r="1224" spans="1:2" ht="19.899999999999999" customHeight="1" x14ac:dyDescent="0.25">
      <c r="A1224" s="89"/>
      <c r="B1224" s="90"/>
    </row>
    <row r="1225" spans="1:2" ht="19.899999999999999" customHeight="1" x14ac:dyDescent="0.25">
      <c r="A1225" s="89"/>
      <c r="B1225" s="90"/>
    </row>
    <row r="1226" spans="1:2" ht="19.899999999999999" customHeight="1" x14ac:dyDescent="0.25">
      <c r="A1226" s="89"/>
      <c r="B1226" s="90"/>
    </row>
    <row r="1227" spans="1:2" ht="19.899999999999999" customHeight="1" x14ac:dyDescent="0.25">
      <c r="A1227" s="89"/>
      <c r="B1227" s="90"/>
    </row>
    <row r="1228" spans="1:2" ht="19.899999999999999" customHeight="1" x14ac:dyDescent="0.25">
      <c r="A1228" s="89"/>
      <c r="B1228" s="90"/>
    </row>
    <row r="1229" spans="1:2" ht="19.899999999999999" customHeight="1" x14ac:dyDescent="0.25">
      <c r="A1229" s="89"/>
      <c r="B1229" s="90"/>
    </row>
    <row r="1230" spans="1:2" ht="19.899999999999999" customHeight="1" x14ac:dyDescent="0.25">
      <c r="A1230" s="89"/>
      <c r="B1230" s="90"/>
    </row>
    <row r="1231" spans="1:2" ht="19.899999999999999" customHeight="1" x14ac:dyDescent="0.25">
      <c r="A1231" s="89"/>
      <c r="B1231" s="90"/>
    </row>
    <row r="1232" spans="1:2" ht="19.899999999999999" customHeight="1" x14ac:dyDescent="0.25">
      <c r="A1232" s="89"/>
      <c r="B1232" s="90"/>
    </row>
    <row r="1233" spans="1:2" ht="19.899999999999999" customHeight="1" x14ac:dyDescent="0.25">
      <c r="A1233" s="89"/>
      <c r="B1233" s="90"/>
    </row>
    <row r="1234" spans="1:2" ht="19.899999999999999" customHeight="1" x14ac:dyDescent="0.25">
      <c r="A1234" s="89"/>
      <c r="B1234" s="90"/>
    </row>
    <row r="1235" spans="1:2" ht="19.899999999999999" customHeight="1" x14ac:dyDescent="0.25">
      <c r="A1235" s="89"/>
      <c r="B1235" s="90"/>
    </row>
    <row r="1236" spans="1:2" ht="19.899999999999999" customHeight="1" x14ac:dyDescent="0.25">
      <c r="A1236" s="89"/>
      <c r="B1236" s="90"/>
    </row>
    <row r="1237" spans="1:2" ht="19.899999999999999" customHeight="1" x14ac:dyDescent="0.25">
      <c r="A1237" s="89"/>
      <c r="B1237" s="90"/>
    </row>
    <row r="1238" spans="1:2" ht="19.899999999999999" customHeight="1" x14ac:dyDescent="0.25">
      <c r="A1238" s="89"/>
      <c r="B1238" s="90"/>
    </row>
    <row r="1239" spans="1:2" ht="19.899999999999999" customHeight="1" x14ac:dyDescent="0.25">
      <c r="A1239" s="89"/>
      <c r="B1239" s="90"/>
    </row>
    <row r="1240" spans="1:2" ht="19.899999999999999" customHeight="1" x14ac:dyDescent="0.25">
      <c r="A1240" s="89"/>
      <c r="B1240" s="90"/>
    </row>
    <row r="1241" spans="1:2" ht="19.899999999999999" customHeight="1" x14ac:dyDescent="0.25">
      <c r="A1241" s="89"/>
      <c r="B1241" s="90"/>
    </row>
    <row r="1242" spans="1:2" ht="19.899999999999999" customHeight="1" x14ac:dyDescent="0.25">
      <c r="A1242" s="89"/>
      <c r="B1242" s="90"/>
    </row>
    <row r="1243" spans="1:2" ht="19.899999999999999" customHeight="1" x14ac:dyDescent="0.25">
      <c r="A1243" s="89"/>
      <c r="B1243" s="90"/>
    </row>
    <row r="1244" spans="1:2" ht="19.899999999999999" customHeight="1" x14ac:dyDescent="0.25">
      <c r="A1244" s="89"/>
      <c r="B1244" s="90"/>
    </row>
    <row r="1245" spans="1:2" ht="19.899999999999999" customHeight="1" x14ac:dyDescent="0.25">
      <c r="A1245" s="89"/>
      <c r="B1245" s="90"/>
    </row>
    <row r="1246" spans="1:2" ht="19.899999999999999" customHeight="1" x14ac:dyDescent="0.25">
      <c r="A1246" s="89"/>
      <c r="B1246" s="90"/>
    </row>
    <row r="1247" spans="1:2" ht="19.899999999999999" customHeight="1" x14ac:dyDescent="0.25">
      <c r="A1247" s="89"/>
      <c r="B1247" s="90"/>
    </row>
    <row r="1248" spans="1:2" ht="19.899999999999999" customHeight="1" x14ac:dyDescent="0.25">
      <c r="A1248" s="89"/>
      <c r="B1248" s="90"/>
    </row>
    <row r="1249" spans="1:2" ht="19.899999999999999" customHeight="1" x14ac:dyDescent="0.25">
      <c r="A1249" s="89"/>
      <c r="B1249" s="90"/>
    </row>
    <row r="1250" spans="1:2" ht="19.899999999999999" customHeight="1" x14ac:dyDescent="0.25">
      <c r="A1250" s="89"/>
      <c r="B1250" s="90"/>
    </row>
    <row r="1251" spans="1:2" ht="19.899999999999999" customHeight="1" x14ac:dyDescent="0.25">
      <c r="A1251" s="89"/>
      <c r="B1251" s="90"/>
    </row>
    <row r="1252" spans="1:2" ht="19.899999999999999" customHeight="1" x14ac:dyDescent="0.25">
      <c r="A1252" s="89"/>
      <c r="B1252" s="90"/>
    </row>
    <row r="1253" spans="1:2" ht="19.899999999999999" customHeight="1" x14ac:dyDescent="0.25">
      <c r="A1253" s="89"/>
      <c r="B1253" s="90"/>
    </row>
    <row r="1254" spans="1:2" ht="19.899999999999999" customHeight="1" x14ac:dyDescent="0.25">
      <c r="A1254" s="89"/>
      <c r="B1254" s="90"/>
    </row>
    <row r="1255" spans="1:2" ht="19.899999999999999" customHeight="1" x14ac:dyDescent="0.25">
      <c r="A1255" s="89"/>
      <c r="B1255" s="90"/>
    </row>
    <row r="1256" spans="1:2" ht="19.899999999999999" customHeight="1" x14ac:dyDescent="0.25">
      <c r="A1256" s="89"/>
      <c r="B1256" s="90"/>
    </row>
    <row r="1257" spans="1:2" ht="19.899999999999999" customHeight="1" x14ac:dyDescent="0.25">
      <c r="A1257" s="89"/>
      <c r="B1257" s="90"/>
    </row>
    <row r="1258" spans="1:2" ht="19.899999999999999" customHeight="1" x14ac:dyDescent="0.25">
      <c r="A1258" s="89"/>
      <c r="B1258" s="90"/>
    </row>
    <row r="1259" spans="1:2" ht="19.899999999999999" customHeight="1" x14ac:dyDescent="0.25">
      <c r="A1259" s="89"/>
      <c r="B1259" s="90"/>
    </row>
    <row r="1260" spans="1:2" ht="19.899999999999999" customHeight="1" x14ac:dyDescent="0.25">
      <c r="A1260" s="89"/>
      <c r="B1260" s="90"/>
    </row>
    <row r="1261" spans="1:2" ht="19.899999999999999" customHeight="1" x14ac:dyDescent="0.25">
      <c r="A1261" s="89"/>
      <c r="B1261" s="90"/>
    </row>
    <row r="1262" spans="1:2" ht="19.899999999999999" customHeight="1" x14ac:dyDescent="0.25">
      <c r="A1262" s="89"/>
      <c r="B1262" s="90"/>
    </row>
    <row r="1263" spans="1:2" ht="19.899999999999999" customHeight="1" x14ac:dyDescent="0.25">
      <c r="A1263" s="89"/>
      <c r="B1263" s="90"/>
    </row>
    <row r="1264" spans="1:2" ht="19.899999999999999" customHeight="1" x14ac:dyDescent="0.25">
      <c r="A1264" s="89"/>
      <c r="B1264" s="90"/>
    </row>
    <row r="1265" spans="1:2" ht="19.899999999999999" customHeight="1" x14ac:dyDescent="0.25">
      <c r="A1265" s="89"/>
      <c r="B1265" s="90"/>
    </row>
    <row r="1266" spans="1:2" ht="19.899999999999999" customHeight="1" x14ac:dyDescent="0.25">
      <c r="A1266" s="89"/>
      <c r="B1266" s="90"/>
    </row>
    <row r="1267" spans="1:2" ht="19.899999999999999" customHeight="1" x14ac:dyDescent="0.25">
      <c r="A1267" s="89"/>
      <c r="B1267" s="90"/>
    </row>
    <row r="1268" spans="1:2" ht="19.899999999999999" customHeight="1" x14ac:dyDescent="0.25">
      <c r="A1268" s="89"/>
      <c r="B1268" s="90"/>
    </row>
    <row r="1269" spans="1:2" ht="19.899999999999999" customHeight="1" x14ac:dyDescent="0.25">
      <c r="A1269" s="89"/>
      <c r="B1269" s="90"/>
    </row>
    <row r="1270" spans="1:2" ht="19.899999999999999" customHeight="1" x14ac:dyDescent="0.25">
      <c r="A1270" s="89"/>
      <c r="B1270" s="90"/>
    </row>
    <row r="1271" spans="1:2" ht="19.899999999999999" customHeight="1" x14ac:dyDescent="0.25">
      <c r="A1271" s="89"/>
      <c r="B1271" s="90"/>
    </row>
    <row r="1272" spans="1:2" ht="19.899999999999999" customHeight="1" x14ac:dyDescent="0.25">
      <c r="A1272" s="89"/>
      <c r="B1272" s="90"/>
    </row>
    <row r="1273" spans="1:2" ht="19.899999999999999" customHeight="1" x14ac:dyDescent="0.25">
      <c r="A1273" s="89"/>
      <c r="B1273" s="90"/>
    </row>
    <row r="1274" spans="1:2" ht="19.899999999999999" customHeight="1" x14ac:dyDescent="0.25">
      <c r="A1274" s="89"/>
      <c r="B1274" s="90"/>
    </row>
    <row r="1275" spans="1:2" ht="19.899999999999999" customHeight="1" x14ac:dyDescent="0.25">
      <c r="A1275" s="89"/>
      <c r="B1275" s="90"/>
    </row>
    <row r="1276" spans="1:2" ht="19.899999999999999" customHeight="1" x14ac:dyDescent="0.25">
      <c r="A1276" s="89"/>
      <c r="B1276" s="90"/>
    </row>
    <row r="1277" spans="1:2" ht="19.899999999999999" customHeight="1" x14ac:dyDescent="0.25">
      <c r="A1277" s="89"/>
      <c r="B1277" s="90"/>
    </row>
    <row r="1278" spans="1:2" ht="19.899999999999999" customHeight="1" x14ac:dyDescent="0.25">
      <c r="A1278" s="89"/>
      <c r="B1278" s="90"/>
    </row>
    <row r="1279" spans="1:2" ht="19.899999999999999" customHeight="1" x14ac:dyDescent="0.25">
      <c r="A1279" s="89"/>
      <c r="B1279" s="90"/>
    </row>
    <row r="1280" spans="1:2" ht="19.899999999999999" customHeight="1" x14ac:dyDescent="0.25">
      <c r="A1280" s="89"/>
      <c r="B1280" s="90"/>
    </row>
    <row r="1281" spans="1:2" ht="19.899999999999999" customHeight="1" x14ac:dyDescent="0.25">
      <c r="A1281" s="89"/>
      <c r="B1281" s="90"/>
    </row>
    <row r="1282" spans="1:2" ht="19.899999999999999" customHeight="1" x14ac:dyDescent="0.25">
      <c r="A1282" s="89"/>
      <c r="B1282" s="90"/>
    </row>
    <row r="1283" spans="1:2" ht="19.899999999999999" customHeight="1" x14ac:dyDescent="0.25">
      <c r="A1283" s="89"/>
      <c r="B1283" s="90"/>
    </row>
    <row r="1284" spans="1:2" ht="19.899999999999999" customHeight="1" x14ac:dyDescent="0.25">
      <c r="A1284" s="89"/>
      <c r="B1284" s="90"/>
    </row>
    <row r="1285" spans="1:2" ht="19.899999999999999" customHeight="1" x14ac:dyDescent="0.25">
      <c r="A1285" s="89"/>
      <c r="B1285" s="90"/>
    </row>
    <row r="1286" spans="1:2" ht="19.899999999999999" customHeight="1" x14ac:dyDescent="0.25">
      <c r="A1286" s="89"/>
      <c r="B1286" s="90"/>
    </row>
    <row r="1287" spans="1:2" ht="19.899999999999999" customHeight="1" x14ac:dyDescent="0.25">
      <c r="A1287" s="89"/>
      <c r="B1287" s="90"/>
    </row>
    <row r="1288" spans="1:2" ht="19.899999999999999" customHeight="1" x14ac:dyDescent="0.25">
      <c r="A1288" s="89"/>
      <c r="B1288" s="90"/>
    </row>
    <row r="1289" spans="1:2" ht="19.899999999999999" customHeight="1" x14ac:dyDescent="0.25">
      <c r="A1289" s="89"/>
      <c r="B1289" s="90"/>
    </row>
    <row r="1290" spans="1:2" ht="19.899999999999999" customHeight="1" x14ac:dyDescent="0.25">
      <c r="A1290" s="89"/>
      <c r="B1290" s="90"/>
    </row>
    <row r="1291" spans="1:2" ht="19.899999999999999" customHeight="1" x14ac:dyDescent="0.25">
      <c r="A1291" s="89"/>
      <c r="B1291" s="90"/>
    </row>
    <row r="1292" spans="1:2" ht="19.899999999999999" customHeight="1" x14ac:dyDescent="0.25">
      <c r="A1292" s="89"/>
      <c r="B1292" s="90"/>
    </row>
    <row r="1293" spans="1:2" ht="19.899999999999999" customHeight="1" x14ac:dyDescent="0.25">
      <c r="A1293" s="89"/>
      <c r="B1293" s="90"/>
    </row>
    <row r="1294" spans="1:2" ht="19.899999999999999" customHeight="1" x14ac:dyDescent="0.25">
      <c r="A1294" s="89"/>
      <c r="B1294" s="90"/>
    </row>
    <row r="1295" spans="1:2" ht="19.899999999999999" customHeight="1" x14ac:dyDescent="0.25">
      <c r="A1295" s="89"/>
      <c r="B1295" s="90"/>
    </row>
    <row r="1296" spans="1:2" ht="19.899999999999999" customHeight="1" x14ac:dyDescent="0.25">
      <c r="A1296" s="89"/>
      <c r="B1296" s="90"/>
    </row>
    <row r="1297" spans="1:2" ht="19.899999999999999" customHeight="1" x14ac:dyDescent="0.25">
      <c r="A1297" s="89"/>
      <c r="B1297" s="90"/>
    </row>
    <row r="1298" spans="1:2" ht="19.899999999999999" customHeight="1" x14ac:dyDescent="0.25">
      <c r="A1298" s="89"/>
      <c r="B1298" s="90"/>
    </row>
    <row r="1299" spans="1:2" ht="19.899999999999999" customHeight="1" x14ac:dyDescent="0.25">
      <c r="A1299" s="89"/>
      <c r="B1299" s="90"/>
    </row>
    <row r="1300" spans="1:2" ht="19.899999999999999" customHeight="1" x14ac:dyDescent="0.25">
      <c r="A1300" s="89"/>
      <c r="B1300" s="90"/>
    </row>
    <row r="1301" spans="1:2" ht="19.899999999999999" customHeight="1" x14ac:dyDescent="0.25">
      <c r="A1301" s="89"/>
      <c r="B1301" s="90"/>
    </row>
    <row r="1302" spans="1:2" ht="19.899999999999999" customHeight="1" x14ac:dyDescent="0.25">
      <c r="A1302" s="89"/>
      <c r="B1302" s="90"/>
    </row>
    <row r="1303" spans="1:2" ht="19.899999999999999" customHeight="1" x14ac:dyDescent="0.25">
      <c r="A1303" s="89"/>
      <c r="B1303" s="90"/>
    </row>
    <row r="1304" spans="1:2" ht="19.899999999999999" customHeight="1" x14ac:dyDescent="0.25">
      <c r="A1304" s="89"/>
      <c r="B1304" s="90"/>
    </row>
    <row r="1305" spans="1:2" ht="19.899999999999999" customHeight="1" x14ac:dyDescent="0.25">
      <c r="A1305" s="89"/>
      <c r="B1305" s="90"/>
    </row>
    <row r="1306" spans="1:2" ht="19.899999999999999" customHeight="1" x14ac:dyDescent="0.25">
      <c r="A1306" s="89"/>
      <c r="B1306" s="90"/>
    </row>
    <row r="1307" spans="1:2" ht="19.899999999999999" customHeight="1" x14ac:dyDescent="0.25">
      <c r="A1307" s="89"/>
      <c r="B1307" s="90"/>
    </row>
    <row r="1308" spans="1:2" ht="19.899999999999999" customHeight="1" x14ac:dyDescent="0.25">
      <c r="A1308" s="89"/>
      <c r="B1308" s="90"/>
    </row>
    <row r="1309" spans="1:2" ht="19.899999999999999" customHeight="1" x14ac:dyDescent="0.25">
      <c r="A1309" s="89"/>
      <c r="B1309" s="90"/>
    </row>
    <row r="1310" spans="1:2" ht="19.899999999999999" customHeight="1" x14ac:dyDescent="0.25">
      <c r="A1310" s="89"/>
      <c r="B1310" s="90"/>
    </row>
    <row r="1311" spans="1:2" ht="19.899999999999999" customHeight="1" x14ac:dyDescent="0.25">
      <c r="A1311" s="89"/>
      <c r="B1311" s="90"/>
    </row>
    <row r="1312" spans="1:2" ht="19.899999999999999" customHeight="1" x14ac:dyDescent="0.25">
      <c r="A1312" s="89"/>
      <c r="B1312" s="90"/>
    </row>
    <row r="1313" spans="1:2" ht="19.899999999999999" customHeight="1" x14ac:dyDescent="0.25">
      <c r="A1313" s="89"/>
      <c r="B1313" s="90"/>
    </row>
    <row r="1314" spans="1:2" ht="19.899999999999999" customHeight="1" x14ac:dyDescent="0.25">
      <c r="A1314" s="89"/>
      <c r="B1314" s="90"/>
    </row>
    <row r="1315" spans="1:2" ht="19.899999999999999" customHeight="1" x14ac:dyDescent="0.25">
      <c r="A1315" s="89"/>
      <c r="B1315" s="90"/>
    </row>
    <row r="1316" spans="1:2" ht="19.899999999999999" customHeight="1" x14ac:dyDescent="0.25">
      <c r="A1316" s="89"/>
      <c r="B1316" s="90"/>
    </row>
    <row r="1317" spans="1:2" ht="19.899999999999999" customHeight="1" x14ac:dyDescent="0.25">
      <c r="A1317" s="89"/>
      <c r="B1317" s="90"/>
    </row>
    <row r="1318" spans="1:2" ht="19.899999999999999" customHeight="1" x14ac:dyDescent="0.25">
      <c r="A1318" s="89"/>
      <c r="B1318" s="90"/>
    </row>
    <row r="1319" spans="1:2" ht="19.899999999999999" customHeight="1" x14ac:dyDescent="0.25">
      <c r="A1319" s="89"/>
      <c r="B1319" s="90"/>
    </row>
    <row r="1320" spans="1:2" ht="19.899999999999999" customHeight="1" x14ac:dyDescent="0.25">
      <c r="A1320" s="89"/>
      <c r="B1320" s="90"/>
    </row>
    <row r="1321" spans="1:2" ht="19.899999999999999" customHeight="1" x14ac:dyDescent="0.25">
      <c r="A1321" s="89"/>
      <c r="B1321" s="90"/>
    </row>
    <row r="1322" spans="1:2" ht="19.899999999999999" customHeight="1" x14ac:dyDescent="0.25">
      <c r="A1322" s="89"/>
      <c r="B1322" s="90"/>
    </row>
    <row r="1323" spans="1:2" ht="19.899999999999999" customHeight="1" x14ac:dyDescent="0.25">
      <c r="A1323" s="89"/>
      <c r="B1323" s="90"/>
    </row>
    <row r="1324" spans="1:2" ht="19.899999999999999" customHeight="1" x14ac:dyDescent="0.25">
      <c r="A1324" s="89"/>
      <c r="B1324" s="90"/>
    </row>
    <row r="1325" spans="1:2" ht="19.899999999999999" customHeight="1" x14ac:dyDescent="0.25">
      <c r="A1325" s="89"/>
      <c r="B1325" s="90"/>
    </row>
    <row r="1326" spans="1:2" ht="19.899999999999999" customHeight="1" x14ac:dyDescent="0.25">
      <c r="A1326" s="89"/>
      <c r="B1326" s="90"/>
    </row>
    <row r="1327" spans="1:2" ht="19.899999999999999" customHeight="1" x14ac:dyDescent="0.25">
      <c r="A1327" s="89"/>
      <c r="B1327" s="90"/>
    </row>
    <row r="1328" spans="1:2" ht="19.899999999999999" customHeight="1" x14ac:dyDescent="0.25">
      <c r="A1328" s="89"/>
      <c r="B1328" s="90"/>
    </row>
    <row r="1329" spans="1:2" ht="19.899999999999999" customHeight="1" x14ac:dyDescent="0.25">
      <c r="A1329" s="89"/>
      <c r="B1329" s="90"/>
    </row>
    <row r="1330" spans="1:2" ht="19.899999999999999" customHeight="1" x14ac:dyDescent="0.25">
      <c r="A1330" s="89"/>
      <c r="B1330" s="90"/>
    </row>
    <row r="1331" spans="1:2" ht="19.899999999999999" customHeight="1" x14ac:dyDescent="0.25">
      <c r="A1331" s="89"/>
      <c r="B1331" s="90"/>
    </row>
    <row r="1332" spans="1:2" ht="19.899999999999999" customHeight="1" x14ac:dyDescent="0.25">
      <c r="A1332" s="89"/>
      <c r="B1332" s="90"/>
    </row>
    <row r="1333" spans="1:2" ht="19.899999999999999" customHeight="1" x14ac:dyDescent="0.25">
      <c r="A1333" s="89"/>
      <c r="B1333" s="90"/>
    </row>
    <row r="1334" spans="1:2" ht="19.899999999999999" customHeight="1" x14ac:dyDescent="0.25">
      <c r="A1334" s="89"/>
      <c r="B1334" s="90"/>
    </row>
    <row r="1335" spans="1:2" ht="19.899999999999999" customHeight="1" x14ac:dyDescent="0.25">
      <c r="A1335" s="89"/>
      <c r="B1335" s="90"/>
    </row>
    <row r="1336" spans="1:2" ht="19.899999999999999" customHeight="1" x14ac:dyDescent="0.25">
      <c r="A1336" s="89"/>
      <c r="B1336" s="90"/>
    </row>
    <row r="1337" spans="1:2" ht="19.899999999999999" customHeight="1" x14ac:dyDescent="0.25">
      <c r="A1337" s="89"/>
      <c r="B1337" s="90"/>
    </row>
    <row r="1338" spans="1:2" ht="19.899999999999999" customHeight="1" x14ac:dyDescent="0.25">
      <c r="A1338" s="89"/>
      <c r="B1338" s="90"/>
    </row>
    <row r="1339" spans="1:2" ht="19.899999999999999" customHeight="1" x14ac:dyDescent="0.25">
      <c r="A1339" s="89"/>
      <c r="B1339" s="90"/>
    </row>
    <row r="1340" spans="1:2" ht="19.899999999999999" customHeight="1" x14ac:dyDescent="0.25">
      <c r="A1340" s="89"/>
      <c r="B1340" s="90"/>
    </row>
    <row r="1341" spans="1:2" ht="19.899999999999999" customHeight="1" x14ac:dyDescent="0.25">
      <c r="A1341" s="89"/>
      <c r="B1341" s="90"/>
    </row>
    <row r="1342" spans="1:2" ht="19.899999999999999" customHeight="1" x14ac:dyDescent="0.25">
      <c r="A1342" s="89"/>
      <c r="B1342" s="90"/>
    </row>
    <row r="1343" spans="1:2" ht="19.899999999999999" customHeight="1" x14ac:dyDescent="0.25">
      <c r="A1343" s="89"/>
      <c r="B1343" s="90"/>
    </row>
    <row r="1344" spans="1:2" ht="19.899999999999999" customHeight="1" x14ac:dyDescent="0.25">
      <c r="A1344" s="89"/>
      <c r="B1344" s="90"/>
    </row>
    <row r="1345" spans="1:2" ht="19.899999999999999" customHeight="1" x14ac:dyDescent="0.25">
      <c r="A1345" s="89"/>
      <c r="B1345" s="90"/>
    </row>
    <row r="1346" spans="1:2" ht="19.899999999999999" customHeight="1" x14ac:dyDescent="0.25">
      <c r="A1346" s="89"/>
      <c r="B1346" s="90"/>
    </row>
    <row r="1347" spans="1:2" ht="19.899999999999999" customHeight="1" x14ac:dyDescent="0.25">
      <c r="A1347" s="89"/>
      <c r="B1347" s="90"/>
    </row>
    <row r="1348" spans="1:2" ht="19.899999999999999" customHeight="1" x14ac:dyDescent="0.25">
      <c r="A1348" s="89"/>
      <c r="B1348" s="90"/>
    </row>
    <row r="1349" spans="1:2" ht="19.899999999999999" customHeight="1" x14ac:dyDescent="0.25">
      <c r="A1349" s="89"/>
      <c r="B1349" s="90"/>
    </row>
    <row r="1350" spans="1:2" ht="19.899999999999999" customHeight="1" x14ac:dyDescent="0.25">
      <c r="A1350" s="89"/>
      <c r="B1350" s="90"/>
    </row>
    <row r="1351" spans="1:2" ht="19.899999999999999" customHeight="1" x14ac:dyDescent="0.25">
      <c r="A1351" s="89"/>
      <c r="B1351" s="90"/>
    </row>
    <row r="1352" spans="1:2" ht="19.899999999999999" customHeight="1" x14ac:dyDescent="0.25">
      <c r="A1352" s="89"/>
      <c r="B1352" s="90"/>
    </row>
    <row r="1353" spans="1:2" ht="19.899999999999999" customHeight="1" x14ac:dyDescent="0.25">
      <c r="A1353" s="89"/>
      <c r="B1353" s="90"/>
    </row>
    <row r="1354" spans="1:2" ht="19.899999999999999" customHeight="1" x14ac:dyDescent="0.25">
      <c r="A1354" s="89"/>
      <c r="B1354" s="90"/>
    </row>
    <row r="1355" spans="1:2" ht="19.899999999999999" customHeight="1" x14ac:dyDescent="0.25">
      <c r="A1355" s="89"/>
      <c r="B1355" s="90"/>
    </row>
    <row r="1356" spans="1:2" ht="19.899999999999999" customHeight="1" x14ac:dyDescent="0.25">
      <c r="A1356" s="89"/>
      <c r="B1356" s="90"/>
    </row>
    <row r="1357" spans="1:2" ht="19.899999999999999" customHeight="1" x14ac:dyDescent="0.25">
      <c r="A1357" s="89"/>
      <c r="B1357" s="90"/>
    </row>
    <row r="1358" spans="1:2" ht="19.899999999999999" customHeight="1" x14ac:dyDescent="0.25">
      <c r="A1358" s="89"/>
      <c r="B1358" s="90"/>
    </row>
    <row r="1359" spans="1:2" ht="19.899999999999999" customHeight="1" x14ac:dyDescent="0.25">
      <c r="A1359" s="89"/>
      <c r="B1359" s="90"/>
    </row>
    <row r="1360" spans="1:2" ht="19.899999999999999" customHeight="1" x14ac:dyDescent="0.25">
      <c r="A1360" s="89"/>
      <c r="B1360" s="90"/>
    </row>
    <row r="1361" spans="1:2" ht="19.899999999999999" customHeight="1" x14ac:dyDescent="0.25">
      <c r="A1361" s="89"/>
      <c r="B1361" s="90"/>
    </row>
    <row r="1362" spans="1:2" ht="19.899999999999999" customHeight="1" x14ac:dyDescent="0.25">
      <c r="A1362" s="89"/>
      <c r="B1362" s="90"/>
    </row>
    <row r="1363" spans="1:2" ht="19.899999999999999" customHeight="1" x14ac:dyDescent="0.25">
      <c r="A1363" s="89"/>
      <c r="B1363" s="90"/>
    </row>
    <row r="1364" spans="1:2" ht="19.899999999999999" customHeight="1" x14ac:dyDescent="0.25">
      <c r="A1364" s="89"/>
      <c r="B1364" s="90"/>
    </row>
    <row r="1365" spans="1:2" ht="19.899999999999999" customHeight="1" x14ac:dyDescent="0.25">
      <c r="A1365" s="89"/>
      <c r="B1365" s="90"/>
    </row>
    <row r="1366" spans="1:2" ht="19.899999999999999" customHeight="1" x14ac:dyDescent="0.25">
      <c r="A1366" s="89"/>
      <c r="B1366" s="90"/>
    </row>
    <row r="1367" spans="1:2" ht="19.899999999999999" customHeight="1" x14ac:dyDescent="0.25">
      <c r="A1367" s="89"/>
      <c r="B1367" s="90"/>
    </row>
    <row r="1368" spans="1:2" ht="19.899999999999999" customHeight="1" x14ac:dyDescent="0.25">
      <c r="A1368" s="89"/>
      <c r="B1368" s="90"/>
    </row>
    <row r="1369" spans="1:2" ht="19.899999999999999" customHeight="1" x14ac:dyDescent="0.25">
      <c r="A1369" s="89"/>
      <c r="B1369" s="90"/>
    </row>
    <row r="1370" spans="1:2" ht="19.899999999999999" customHeight="1" x14ac:dyDescent="0.25">
      <c r="A1370" s="89"/>
      <c r="B1370" s="90"/>
    </row>
    <row r="1371" spans="1:2" ht="19.899999999999999" customHeight="1" x14ac:dyDescent="0.25">
      <c r="A1371" s="89"/>
      <c r="B1371" s="90"/>
    </row>
    <row r="1372" spans="1:2" ht="19.899999999999999" customHeight="1" x14ac:dyDescent="0.25">
      <c r="A1372" s="89"/>
      <c r="B1372" s="90"/>
    </row>
    <row r="1373" spans="1:2" ht="19.899999999999999" customHeight="1" x14ac:dyDescent="0.25">
      <c r="A1373" s="89"/>
      <c r="B1373" s="90"/>
    </row>
    <row r="1374" spans="1:2" ht="19.899999999999999" customHeight="1" x14ac:dyDescent="0.25">
      <c r="A1374" s="89"/>
      <c r="B1374" s="90"/>
    </row>
    <row r="1375" spans="1:2" ht="19.899999999999999" customHeight="1" x14ac:dyDescent="0.25">
      <c r="A1375" s="89"/>
      <c r="B1375" s="90"/>
    </row>
    <row r="1376" spans="1:2" ht="19.899999999999999" customHeight="1" x14ac:dyDescent="0.25">
      <c r="A1376" s="89"/>
      <c r="B1376" s="90"/>
    </row>
    <row r="1377" spans="1:2" ht="19.899999999999999" customHeight="1" x14ac:dyDescent="0.25">
      <c r="A1377" s="89"/>
      <c r="B1377" s="90"/>
    </row>
    <row r="1378" spans="1:2" ht="19.899999999999999" customHeight="1" x14ac:dyDescent="0.25">
      <c r="A1378" s="89"/>
      <c r="B1378" s="90"/>
    </row>
    <row r="1379" spans="1:2" ht="19.899999999999999" customHeight="1" x14ac:dyDescent="0.25">
      <c r="A1379" s="89"/>
      <c r="B1379" s="90"/>
    </row>
    <row r="1380" spans="1:2" ht="19.899999999999999" customHeight="1" x14ac:dyDescent="0.25">
      <c r="A1380" s="89"/>
      <c r="B1380" s="90"/>
    </row>
    <row r="1381" spans="1:2" ht="19.899999999999999" customHeight="1" x14ac:dyDescent="0.25">
      <c r="A1381" s="89"/>
      <c r="B1381" s="90"/>
    </row>
    <row r="1382" spans="1:2" ht="19.899999999999999" customHeight="1" x14ac:dyDescent="0.25">
      <c r="A1382" s="89"/>
      <c r="B1382" s="90"/>
    </row>
    <row r="1383" spans="1:2" ht="19.899999999999999" customHeight="1" x14ac:dyDescent="0.25">
      <c r="A1383" s="89"/>
      <c r="B1383" s="90"/>
    </row>
    <row r="1384" spans="1:2" ht="19.899999999999999" customHeight="1" x14ac:dyDescent="0.25">
      <c r="A1384" s="89"/>
      <c r="B1384" s="90"/>
    </row>
    <row r="1385" spans="1:2" ht="19.899999999999999" customHeight="1" x14ac:dyDescent="0.25">
      <c r="A1385" s="89"/>
      <c r="B1385" s="90"/>
    </row>
    <row r="1386" spans="1:2" ht="19.899999999999999" customHeight="1" x14ac:dyDescent="0.25">
      <c r="A1386" s="89"/>
      <c r="B1386" s="90"/>
    </row>
    <row r="1387" spans="1:2" ht="19.899999999999999" customHeight="1" x14ac:dyDescent="0.25">
      <c r="A1387" s="89"/>
      <c r="B1387" s="90"/>
    </row>
    <row r="1388" spans="1:2" ht="19.899999999999999" customHeight="1" x14ac:dyDescent="0.25">
      <c r="A1388" s="89"/>
      <c r="B1388" s="90"/>
    </row>
    <row r="1389" spans="1:2" ht="19.899999999999999" customHeight="1" x14ac:dyDescent="0.25">
      <c r="A1389" s="89"/>
      <c r="B1389" s="90"/>
    </row>
    <row r="1390" spans="1:2" ht="19.899999999999999" customHeight="1" x14ac:dyDescent="0.25">
      <c r="A1390" s="89"/>
      <c r="B1390" s="90"/>
    </row>
    <row r="1391" spans="1:2" ht="19.899999999999999" customHeight="1" x14ac:dyDescent="0.25">
      <c r="A1391" s="89"/>
      <c r="B1391" s="90"/>
    </row>
    <row r="1392" spans="1:2" ht="19.899999999999999" customHeight="1" x14ac:dyDescent="0.25">
      <c r="A1392" s="89"/>
      <c r="B1392" s="90"/>
    </row>
    <row r="1393" spans="1:2" ht="19.899999999999999" customHeight="1" x14ac:dyDescent="0.25">
      <c r="A1393" s="89"/>
      <c r="B1393" s="90"/>
    </row>
    <row r="1394" spans="1:2" ht="19.899999999999999" customHeight="1" x14ac:dyDescent="0.25">
      <c r="A1394" s="89"/>
      <c r="B1394" s="90"/>
    </row>
    <row r="1395" spans="1:2" ht="19.899999999999999" customHeight="1" x14ac:dyDescent="0.25">
      <c r="A1395" s="89"/>
      <c r="B1395" s="90"/>
    </row>
    <row r="1396" spans="1:2" ht="19.899999999999999" customHeight="1" x14ac:dyDescent="0.25">
      <c r="A1396" s="89"/>
      <c r="B1396" s="90"/>
    </row>
    <row r="1397" spans="1:2" ht="19.899999999999999" customHeight="1" x14ac:dyDescent="0.25">
      <c r="A1397" s="89"/>
      <c r="B1397" s="90"/>
    </row>
    <row r="1398" spans="1:2" ht="19.899999999999999" customHeight="1" x14ac:dyDescent="0.25">
      <c r="A1398" s="89"/>
      <c r="B1398" s="90"/>
    </row>
    <row r="1399" spans="1:2" ht="19.899999999999999" customHeight="1" x14ac:dyDescent="0.25">
      <c r="A1399" s="89"/>
      <c r="B1399" s="90"/>
    </row>
    <row r="1400" spans="1:2" ht="19.899999999999999" customHeight="1" x14ac:dyDescent="0.25">
      <c r="A1400" s="89"/>
      <c r="B1400" s="90"/>
    </row>
    <row r="1401" spans="1:2" ht="19.899999999999999" customHeight="1" x14ac:dyDescent="0.25">
      <c r="A1401" s="89"/>
      <c r="B1401" s="90"/>
    </row>
    <row r="1402" spans="1:2" ht="19.899999999999999" customHeight="1" x14ac:dyDescent="0.25">
      <c r="A1402" s="89"/>
      <c r="B1402" s="90"/>
    </row>
    <row r="1403" spans="1:2" ht="19.899999999999999" customHeight="1" x14ac:dyDescent="0.25">
      <c r="A1403" s="89"/>
      <c r="B1403" s="90"/>
    </row>
    <row r="1404" spans="1:2" ht="19.899999999999999" customHeight="1" x14ac:dyDescent="0.25">
      <c r="A1404" s="89"/>
      <c r="B1404" s="90"/>
    </row>
    <row r="1405" spans="1:2" ht="19.899999999999999" customHeight="1" x14ac:dyDescent="0.25">
      <c r="A1405" s="89"/>
      <c r="B1405" s="90"/>
    </row>
    <row r="1406" spans="1:2" ht="19.899999999999999" customHeight="1" x14ac:dyDescent="0.25">
      <c r="A1406" s="89"/>
      <c r="B1406" s="90"/>
    </row>
    <row r="1407" spans="1:2" ht="19.899999999999999" customHeight="1" x14ac:dyDescent="0.25">
      <c r="A1407" s="89"/>
      <c r="B1407" s="90"/>
    </row>
    <row r="1408" spans="1:2" ht="19.899999999999999" customHeight="1" x14ac:dyDescent="0.25">
      <c r="A1408" s="89"/>
      <c r="B1408" s="90"/>
    </row>
    <row r="1409" spans="1:2" ht="19.899999999999999" customHeight="1" x14ac:dyDescent="0.25">
      <c r="A1409" s="89"/>
      <c r="B1409" s="90"/>
    </row>
    <row r="1410" spans="1:2" ht="19.899999999999999" customHeight="1" x14ac:dyDescent="0.25">
      <c r="A1410" s="89"/>
      <c r="B1410" s="90"/>
    </row>
    <row r="1411" spans="1:2" ht="19.899999999999999" customHeight="1" x14ac:dyDescent="0.25">
      <c r="A1411" s="89"/>
      <c r="B1411" s="90"/>
    </row>
    <row r="1412" spans="1:2" ht="19.899999999999999" customHeight="1" x14ac:dyDescent="0.25">
      <c r="A1412" s="89"/>
      <c r="B1412" s="90"/>
    </row>
    <row r="1413" spans="1:2" ht="19.899999999999999" customHeight="1" x14ac:dyDescent="0.25">
      <c r="A1413" s="89"/>
      <c r="B1413" s="90"/>
    </row>
    <row r="1414" spans="1:2" ht="19.899999999999999" customHeight="1" x14ac:dyDescent="0.25">
      <c r="A1414" s="89"/>
      <c r="B1414" s="90"/>
    </row>
    <row r="1415" spans="1:2" ht="19.899999999999999" customHeight="1" x14ac:dyDescent="0.25">
      <c r="A1415" s="89"/>
      <c r="B1415" s="90"/>
    </row>
    <row r="1416" spans="1:2" ht="19.899999999999999" customHeight="1" x14ac:dyDescent="0.25">
      <c r="A1416" s="89"/>
      <c r="B1416" s="90"/>
    </row>
    <row r="1417" spans="1:2" ht="19.899999999999999" customHeight="1" x14ac:dyDescent="0.25">
      <c r="A1417" s="89"/>
      <c r="B1417" s="90"/>
    </row>
    <row r="1418" spans="1:2" ht="19.899999999999999" customHeight="1" x14ac:dyDescent="0.25">
      <c r="A1418" s="89"/>
      <c r="B1418" s="90"/>
    </row>
    <row r="1419" spans="1:2" ht="19.899999999999999" customHeight="1" x14ac:dyDescent="0.25">
      <c r="A1419" s="89"/>
      <c r="B1419" s="90"/>
    </row>
    <row r="1420" spans="1:2" ht="19.899999999999999" customHeight="1" x14ac:dyDescent="0.25">
      <c r="A1420" s="89"/>
      <c r="B1420" s="90"/>
    </row>
    <row r="1421" spans="1:2" ht="19.899999999999999" customHeight="1" x14ac:dyDescent="0.25">
      <c r="A1421" s="89"/>
      <c r="B1421" s="90"/>
    </row>
    <row r="1422" spans="1:2" ht="19.899999999999999" customHeight="1" x14ac:dyDescent="0.25">
      <c r="A1422" s="89"/>
      <c r="B1422" s="90"/>
    </row>
    <row r="1423" spans="1:2" ht="19.899999999999999" customHeight="1" x14ac:dyDescent="0.25">
      <c r="A1423" s="89"/>
      <c r="B1423" s="90"/>
    </row>
    <row r="1424" spans="1:2" ht="19.899999999999999" customHeight="1" x14ac:dyDescent="0.25">
      <c r="A1424" s="89"/>
      <c r="B1424" s="90"/>
    </row>
    <row r="1425" spans="1:2" ht="19.899999999999999" customHeight="1" x14ac:dyDescent="0.25">
      <c r="A1425" s="89"/>
      <c r="B1425" s="90"/>
    </row>
    <row r="1426" spans="1:2" ht="19.899999999999999" customHeight="1" x14ac:dyDescent="0.25">
      <c r="A1426" s="89"/>
      <c r="B1426" s="90"/>
    </row>
    <row r="1427" spans="1:2" ht="19.899999999999999" customHeight="1" x14ac:dyDescent="0.25">
      <c r="A1427" s="89"/>
      <c r="B1427" s="90"/>
    </row>
    <row r="1428" spans="1:2" ht="19.899999999999999" customHeight="1" x14ac:dyDescent="0.25">
      <c r="A1428" s="89"/>
      <c r="B1428" s="90"/>
    </row>
    <row r="1429" spans="1:2" ht="19.899999999999999" customHeight="1" x14ac:dyDescent="0.25">
      <c r="A1429" s="89"/>
      <c r="B1429" s="90"/>
    </row>
    <row r="1430" spans="1:2" ht="19.899999999999999" customHeight="1" x14ac:dyDescent="0.25">
      <c r="A1430" s="89"/>
      <c r="B1430" s="90"/>
    </row>
    <row r="1431" spans="1:2" ht="19.899999999999999" customHeight="1" x14ac:dyDescent="0.25">
      <c r="A1431" s="89"/>
      <c r="B1431" s="90"/>
    </row>
    <row r="1432" spans="1:2" ht="19.899999999999999" customHeight="1" x14ac:dyDescent="0.25">
      <c r="A1432" s="89"/>
      <c r="B1432" s="90"/>
    </row>
    <row r="1433" spans="1:2" ht="19.899999999999999" customHeight="1" x14ac:dyDescent="0.25">
      <c r="A1433" s="89"/>
      <c r="B1433" s="90"/>
    </row>
    <row r="1434" spans="1:2" ht="19.899999999999999" customHeight="1" x14ac:dyDescent="0.25">
      <c r="A1434" s="89"/>
      <c r="B1434" s="90"/>
    </row>
    <row r="1435" spans="1:2" ht="19.899999999999999" customHeight="1" x14ac:dyDescent="0.25">
      <c r="A1435" s="89"/>
      <c r="B1435" s="90"/>
    </row>
    <row r="1436" spans="1:2" ht="19.899999999999999" customHeight="1" x14ac:dyDescent="0.25">
      <c r="A1436" s="89"/>
      <c r="B1436" s="90"/>
    </row>
    <row r="1437" spans="1:2" ht="19.899999999999999" customHeight="1" x14ac:dyDescent="0.25">
      <c r="A1437" s="89"/>
      <c r="B1437" s="90"/>
    </row>
    <row r="1438" spans="1:2" ht="19.899999999999999" customHeight="1" x14ac:dyDescent="0.25">
      <c r="A1438" s="89"/>
      <c r="B1438" s="90"/>
    </row>
    <row r="1439" spans="1:2" ht="19.899999999999999" customHeight="1" x14ac:dyDescent="0.25">
      <c r="A1439" s="89"/>
      <c r="B1439" s="90"/>
    </row>
    <row r="1440" spans="1:2" ht="19.899999999999999" customHeight="1" x14ac:dyDescent="0.25">
      <c r="A1440" s="89"/>
      <c r="B1440" s="90"/>
    </row>
    <row r="1441" spans="1:2" ht="19.899999999999999" customHeight="1" x14ac:dyDescent="0.25">
      <c r="A1441" s="89"/>
      <c r="B1441" s="90"/>
    </row>
    <row r="1442" spans="1:2" ht="19.899999999999999" customHeight="1" x14ac:dyDescent="0.25">
      <c r="A1442" s="89"/>
      <c r="B1442" s="90"/>
    </row>
    <row r="1443" spans="1:2" ht="19.899999999999999" customHeight="1" x14ac:dyDescent="0.25">
      <c r="A1443" s="89"/>
      <c r="B1443" s="90"/>
    </row>
    <row r="1444" spans="1:2" ht="19.899999999999999" customHeight="1" x14ac:dyDescent="0.25">
      <c r="A1444" s="89"/>
      <c r="B1444" s="90"/>
    </row>
    <row r="1445" spans="1:2" ht="19.899999999999999" customHeight="1" x14ac:dyDescent="0.25">
      <c r="A1445" s="89"/>
      <c r="B1445" s="90"/>
    </row>
    <row r="1446" spans="1:2" ht="19.899999999999999" customHeight="1" x14ac:dyDescent="0.25">
      <c r="A1446" s="89"/>
      <c r="B1446" s="90"/>
    </row>
    <row r="1447" spans="1:2" ht="19.899999999999999" customHeight="1" x14ac:dyDescent="0.25">
      <c r="A1447" s="89"/>
      <c r="B1447" s="90"/>
    </row>
    <row r="1448" spans="1:2" ht="19.899999999999999" customHeight="1" x14ac:dyDescent="0.25">
      <c r="A1448" s="89"/>
      <c r="B1448" s="90"/>
    </row>
    <row r="1449" spans="1:2" ht="19.899999999999999" customHeight="1" x14ac:dyDescent="0.25">
      <c r="A1449" s="89"/>
      <c r="B1449" s="90"/>
    </row>
    <row r="1450" spans="1:2" ht="19.899999999999999" customHeight="1" x14ac:dyDescent="0.25">
      <c r="A1450" s="89"/>
      <c r="B1450" s="90"/>
    </row>
    <row r="1451" spans="1:2" ht="19.899999999999999" customHeight="1" x14ac:dyDescent="0.25">
      <c r="A1451" s="89"/>
      <c r="B1451" s="90"/>
    </row>
    <row r="1452" spans="1:2" ht="19.899999999999999" customHeight="1" x14ac:dyDescent="0.25">
      <c r="A1452" s="89"/>
      <c r="B1452" s="90"/>
    </row>
    <row r="1453" spans="1:2" ht="19.899999999999999" customHeight="1" x14ac:dyDescent="0.25">
      <c r="A1453" s="89"/>
      <c r="B1453" s="90"/>
    </row>
    <row r="1454" spans="1:2" ht="19.899999999999999" customHeight="1" x14ac:dyDescent="0.25">
      <c r="A1454" s="89"/>
      <c r="B1454" s="90"/>
    </row>
    <row r="1455" spans="1:2" ht="19.899999999999999" customHeight="1" x14ac:dyDescent="0.25">
      <c r="A1455" s="89"/>
      <c r="B1455" s="90"/>
    </row>
    <row r="1456" spans="1:2" ht="19.899999999999999" customHeight="1" x14ac:dyDescent="0.25">
      <c r="A1456" s="89"/>
      <c r="B1456" s="90"/>
    </row>
    <row r="1457" spans="1:2" ht="19.899999999999999" customHeight="1" x14ac:dyDescent="0.25">
      <c r="A1457" s="89"/>
      <c r="B1457" s="90"/>
    </row>
    <row r="1458" spans="1:2" ht="19.899999999999999" customHeight="1" x14ac:dyDescent="0.25">
      <c r="A1458" s="89"/>
      <c r="B1458" s="90"/>
    </row>
    <row r="1459" spans="1:2" ht="19.899999999999999" customHeight="1" x14ac:dyDescent="0.25">
      <c r="A1459" s="89"/>
      <c r="B1459" s="90"/>
    </row>
    <row r="1460" spans="1:2" ht="19.899999999999999" customHeight="1" x14ac:dyDescent="0.25">
      <c r="A1460" s="89"/>
      <c r="B1460" s="90"/>
    </row>
    <row r="1461" spans="1:2" ht="19.899999999999999" customHeight="1" x14ac:dyDescent="0.25">
      <c r="A1461" s="89"/>
      <c r="B1461" s="90"/>
    </row>
    <row r="1462" spans="1:2" ht="19.899999999999999" customHeight="1" x14ac:dyDescent="0.25">
      <c r="A1462" s="89"/>
      <c r="B1462" s="90"/>
    </row>
    <row r="1463" spans="1:2" ht="19.899999999999999" customHeight="1" x14ac:dyDescent="0.25">
      <c r="A1463" s="89"/>
      <c r="B1463" s="90"/>
    </row>
    <row r="1464" spans="1:2" ht="19.899999999999999" customHeight="1" x14ac:dyDescent="0.25">
      <c r="A1464" s="89"/>
      <c r="B1464" s="90"/>
    </row>
    <row r="1465" spans="1:2" ht="19.899999999999999" customHeight="1" x14ac:dyDescent="0.25">
      <c r="A1465" s="89"/>
      <c r="B1465" s="90"/>
    </row>
    <row r="1466" spans="1:2" ht="19.899999999999999" customHeight="1" x14ac:dyDescent="0.25">
      <c r="A1466" s="89"/>
      <c r="B1466" s="90"/>
    </row>
    <row r="1467" spans="1:2" ht="19.899999999999999" customHeight="1" x14ac:dyDescent="0.25">
      <c r="A1467" s="89"/>
      <c r="B1467" s="90"/>
    </row>
    <row r="1468" spans="1:2" ht="19.899999999999999" customHeight="1" x14ac:dyDescent="0.25">
      <c r="A1468" s="89"/>
      <c r="B1468" s="90"/>
    </row>
    <row r="1469" spans="1:2" ht="19.899999999999999" customHeight="1" x14ac:dyDescent="0.25">
      <c r="A1469" s="89"/>
      <c r="B1469" s="90"/>
    </row>
    <row r="1470" spans="1:2" ht="19.899999999999999" customHeight="1" x14ac:dyDescent="0.25">
      <c r="A1470" s="89"/>
      <c r="B1470" s="90"/>
    </row>
    <row r="1471" spans="1:2" ht="19.899999999999999" customHeight="1" x14ac:dyDescent="0.25">
      <c r="A1471" s="89"/>
      <c r="B1471" s="90"/>
    </row>
    <row r="1472" spans="1:2" ht="19.899999999999999" customHeight="1" x14ac:dyDescent="0.25">
      <c r="A1472" s="89"/>
      <c r="B1472" s="90"/>
    </row>
    <row r="1473" spans="1:2" ht="19.899999999999999" customHeight="1" x14ac:dyDescent="0.25">
      <c r="A1473" s="89"/>
      <c r="B1473" s="90"/>
    </row>
    <row r="1474" spans="1:2" ht="19.899999999999999" customHeight="1" x14ac:dyDescent="0.25">
      <c r="A1474" s="89"/>
      <c r="B1474" s="90"/>
    </row>
    <row r="1475" spans="1:2" ht="19.899999999999999" customHeight="1" x14ac:dyDescent="0.25">
      <c r="A1475" s="89"/>
      <c r="B1475" s="90"/>
    </row>
    <row r="1476" spans="1:2" ht="19.899999999999999" customHeight="1" x14ac:dyDescent="0.25">
      <c r="A1476" s="89"/>
      <c r="B1476" s="90"/>
    </row>
    <row r="1477" spans="1:2" ht="19.899999999999999" customHeight="1" x14ac:dyDescent="0.25">
      <c r="A1477" s="89"/>
      <c r="B1477" s="90"/>
    </row>
    <row r="1478" spans="1:2" ht="19.899999999999999" customHeight="1" x14ac:dyDescent="0.25">
      <c r="A1478" s="89"/>
      <c r="B1478" s="90"/>
    </row>
    <row r="1479" spans="1:2" ht="19.899999999999999" customHeight="1" x14ac:dyDescent="0.25">
      <c r="A1479" s="89"/>
      <c r="B1479" s="90"/>
    </row>
    <row r="1480" spans="1:2" ht="19.899999999999999" customHeight="1" x14ac:dyDescent="0.25">
      <c r="A1480" s="89"/>
      <c r="B1480" s="90"/>
    </row>
    <row r="1481" spans="1:2" ht="19.899999999999999" customHeight="1" x14ac:dyDescent="0.25">
      <c r="A1481" s="89"/>
      <c r="B1481" s="90"/>
    </row>
    <row r="1482" spans="1:2" ht="19.899999999999999" customHeight="1" x14ac:dyDescent="0.25">
      <c r="A1482" s="89"/>
      <c r="B1482" s="90"/>
    </row>
    <row r="1483" spans="1:2" ht="19.899999999999999" customHeight="1" x14ac:dyDescent="0.25">
      <c r="A1483" s="89"/>
      <c r="B1483" s="90"/>
    </row>
    <row r="1484" spans="1:2" ht="19.899999999999999" customHeight="1" x14ac:dyDescent="0.25">
      <c r="A1484" s="89"/>
      <c r="B1484" s="90"/>
    </row>
    <row r="1485" spans="1:2" ht="19.899999999999999" customHeight="1" x14ac:dyDescent="0.25">
      <c r="A1485" s="89"/>
      <c r="B1485" s="90"/>
    </row>
    <row r="1486" spans="1:2" ht="19.899999999999999" customHeight="1" x14ac:dyDescent="0.25">
      <c r="A1486" s="89"/>
      <c r="B1486" s="90"/>
    </row>
    <row r="1487" spans="1:2" ht="19.899999999999999" customHeight="1" x14ac:dyDescent="0.25">
      <c r="A1487" s="89"/>
      <c r="B1487" s="90"/>
    </row>
    <row r="1488" spans="1:2" ht="19.899999999999999" customHeight="1" x14ac:dyDescent="0.25">
      <c r="A1488" s="89"/>
      <c r="B1488" s="90"/>
    </row>
    <row r="1489" spans="1:2" ht="19.899999999999999" customHeight="1" x14ac:dyDescent="0.25">
      <c r="A1489" s="89"/>
      <c r="B1489" s="90"/>
    </row>
    <row r="1490" spans="1:2" ht="19.899999999999999" customHeight="1" x14ac:dyDescent="0.25">
      <c r="A1490" s="89"/>
      <c r="B1490" s="90"/>
    </row>
    <row r="1491" spans="1:2" ht="19.899999999999999" customHeight="1" x14ac:dyDescent="0.25">
      <c r="A1491" s="89"/>
      <c r="B1491" s="90"/>
    </row>
    <row r="1492" spans="1:2" ht="19.899999999999999" customHeight="1" x14ac:dyDescent="0.25">
      <c r="A1492" s="89"/>
      <c r="B1492" s="90"/>
    </row>
    <row r="1493" spans="1:2" ht="19.899999999999999" customHeight="1" x14ac:dyDescent="0.25">
      <c r="A1493" s="89"/>
      <c r="B1493" s="90"/>
    </row>
    <row r="1494" spans="1:2" ht="19.899999999999999" customHeight="1" x14ac:dyDescent="0.25">
      <c r="A1494" s="89"/>
      <c r="B1494" s="90"/>
    </row>
    <row r="1495" spans="1:2" ht="19.899999999999999" customHeight="1" x14ac:dyDescent="0.25">
      <c r="A1495" s="89"/>
      <c r="B1495" s="90"/>
    </row>
    <row r="1496" spans="1:2" ht="19.899999999999999" customHeight="1" x14ac:dyDescent="0.25">
      <c r="A1496" s="89"/>
      <c r="B1496" s="90"/>
    </row>
    <row r="1497" spans="1:2" ht="19.899999999999999" customHeight="1" x14ac:dyDescent="0.25">
      <c r="A1497" s="89"/>
      <c r="B1497" s="90"/>
    </row>
    <row r="1498" spans="1:2" ht="19.899999999999999" customHeight="1" x14ac:dyDescent="0.25">
      <c r="A1498" s="89"/>
      <c r="B1498" s="90"/>
    </row>
    <row r="1499" spans="1:2" ht="19.899999999999999" customHeight="1" x14ac:dyDescent="0.25">
      <c r="A1499" s="89"/>
      <c r="B1499" s="90"/>
    </row>
    <row r="1500" spans="1:2" ht="19.899999999999999" customHeight="1" x14ac:dyDescent="0.25">
      <c r="A1500" s="89"/>
      <c r="B1500" s="90"/>
    </row>
    <row r="1501" spans="1:2" ht="19.899999999999999" customHeight="1" x14ac:dyDescent="0.25">
      <c r="A1501" s="89"/>
      <c r="B1501" s="90"/>
    </row>
    <row r="1502" spans="1:2" ht="19.899999999999999" customHeight="1" x14ac:dyDescent="0.25">
      <c r="A1502" s="89"/>
      <c r="B1502" s="90"/>
    </row>
    <row r="1503" spans="1:2" ht="19.899999999999999" customHeight="1" x14ac:dyDescent="0.25">
      <c r="A1503" s="89"/>
      <c r="B1503" s="90"/>
    </row>
    <row r="1504" spans="1:2" ht="19.899999999999999" customHeight="1" x14ac:dyDescent="0.25">
      <c r="A1504" s="89"/>
      <c r="B1504" s="90"/>
    </row>
    <row r="1505" spans="1:2" ht="19.899999999999999" customHeight="1" x14ac:dyDescent="0.25">
      <c r="A1505" s="89"/>
      <c r="B1505" s="90"/>
    </row>
    <row r="1506" spans="1:2" ht="19.899999999999999" customHeight="1" x14ac:dyDescent="0.25">
      <c r="A1506" s="89"/>
      <c r="B1506" s="90"/>
    </row>
    <row r="1507" spans="1:2" ht="19.899999999999999" customHeight="1" x14ac:dyDescent="0.25">
      <c r="A1507" s="89"/>
      <c r="B1507" s="90"/>
    </row>
    <row r="1508" spans="1:2" ht="19.899999999999999" customHeight="1" x14ac:dyDescent="0.25">
      <c r="A1508" s="89"/>
      <c r="B1508" s="90"/>
    </row>
    <row r="1509" spans="1:2" ht="19.899999999999999" customHeight="1" x14ac:dyDescent="0.25">
      <c r="A1509" s="89"/>
      <c r="B1509" s="90"/>
    </row>
    <row r="1510" spans="1:2" ht="19.899999999999999" customHeight="1" x14ac:dyDescent="0.25">
      <c r="A1510" s="89"/>
      <c r="B1510" s="90"/>
    </row>
    <row r="1511" spans="1:2" ht="19.899999999999999" customHeight="1" x14ac:dyDescent="0.25">
      <c r="A1511" s="89"/>
      <c r="B1511" s="90"/>
    </row>
    <row r="1512" spans="1:2" ht="19.899999999999999" customHeight="1" x14ac:dyDescent="0.25">
      <c r="A1512" s="89"/>
      <c r="B1512" s="90"/>
    </row>
    <row r="1513" spans="1:2" ht="19.899999999999999" customHeight="1" x14ac:dyDescent="0.25">
      <c r="A1513" s="89"/>
      <c r="B1513" s="90"/>
    </row>
    <row r="1514" spans="1:2" ht="19.899999999999999" customHeight="1" x14ac:dyDescent="0.25">
      <c r="A1514" s="89"/>
      <c r="B1514" s="90"/>
    </row>
    <row r="1515" spans="1:2" ht="19.899999999999999" customHeight="1" x14ac:dyDescent="0.25">
      <c r="A1515" s="89"/>
      <c r="B1515" s="90"/>
    </row>
    <row r="1516" spans="1:2" ht="19.899999999999999" customHeight="1" x14ac:dyDescent="0.25">
      <c r="A1516" s="89"/>
      <c r="B1516" s="90"/>
    </row>
    <row r="1517" spans="1:2" ht="19.899999999999999" customHeight="1" x14ac:dyDescent="0.25">
      <c r="A1517" s="89"/>
      <c r="B1517" s="90"/>
    </row>
    <row r="1518" spans="1:2" ht="19.899999999999999" customHeight="1" x14ac:dyDescent="0.25">
      <c r="A1518" s="89"/>
      <c r="B1518" s="90"/>
    </row>
    <row r="1519" spans="1:2" ht="19.899999999999999" customHeight="1" x14ac:dyDescent="0.25">
      <c r="A1519" s="89"/>
      <c r="B1519" s="90"/>
    </row>
    <row r="1520" spans="1:2" ht="19.899999999999999" customHeight="1" x14ac:dyDescent="0.25">
      <c r="A1520" s="89"/>
      <c r="B1520" s="90"/>
    </row>
    <row r="1521" spans="1:2" ht="19.899999999999999" customHeight="1" x14ac:dyDescent="0.25">
      <c r="A1521" s="89"/>
      <c r="B1521" s="90"/>
    </row>
    <row r="1522" spans="1:2" ht="19.899999999999999" customHeight="1" x14ac:dyDescent="0.25">
      <c r="A1522" s="89"/>
      <c r="B1522" s="90"/>
    </row>
    <row r="1523" spans="1:2" ht="19.899999999999999" customHeight="1" x14ac:dyDescent="0.25">
      <c r="A1523" s="89"/>
      <c r="B1523" s="90"/>
    </row>
    <row r="1524" spans="1:2" ht="19.899999999999999" customHeight="1" x14ac:dyDescent="0.25">
      <c r="A1524" s="89"/>
      <c r="B1524" s="90"/>
    </row>
    <row r="1525" spans="1:2" ht="19.899999999999999" customHeight="1" x14ac:dyDescent="0.25">
      <c r="A1525" s="89"/>
      <c r="B1525" s="90"/>
    </row>
    <row r="1526" spans="1:2" ht="19.899999999999999" customHeight="1" x14ac:dyDescent="0.25">
      <c r="A1526" s="89"/>
      <c r="B1526" s="90"/>
    </row>
    <row r="1527" spans="1:2" ht="19.899999999999999" customHeight="1" x14ac:dyDescent="0.25">
      <c r="A1527" s="89"/>
      <c r="B1527" s="90"/>
    </row>
    <row r="1528" spans="1:2" ht="19.899999999999999" customHeight="1" x14ac:dyDescent="0.25">
      <c r="A1528" s="89"/>
      <c r="B1528" s="90"/>
    </row>
    <row r="1529" spans="1:2" ht="19.899999999999999" customHeight="1" x14ac:dyDescent="0.25">
      <c r="A1529" s="89"/>
      <c r="B1529" s="90"/>
    </row>
    <row r="1530" spans="1:2" ht="19.899999999999999" customHeight="1" x14ac:dyDescent="0.25">
      <c r="A1530" s="89"/>
      <c r="B1530" s="90"/>
    </row>
    <row r="1531" spans="1:2" ht="19.899999999999999" customHeight="1" x14ac:dyDescent="0.25">
      <c r="A1531" s="89"/>
      <c r="B1531" s="90"/>
    </row>
    <row r="1532" spans="1:2" ht="19.899999999999999" customHeight="1" x14ac:dyDescent="0.25">
      <c r="A1532" s="89"/>
      <c r="B1532" s="90"/>
    </row>
    <row r="1533" spans="1:2" ht="19.899999999999999" customHeight="1" x14ac:dyDescent="0.25">
      <c r="A1533" s="89"/>
      <c r="B1533" s="90"/>
    </row>
    <row r="1534" spans="1:2" ht="19.899999999999999" customHeight="1" x14ac:dyDescent="0.25">
      <c r="A1534" s="89"/>
      <c r="B1534" s="90"/>
    </row>
    <row r="1535" spans="1:2" ht="19.899999999999999" customHeight="1" x14ac:dyDescent="0.25">
      <c r="A1535" s="89"/>
      <c r="B1535" s="90"/>
    </row>
    <row r="1536" spans="1:2" ht="19.899999999999999" customHeight="1" x14ac:dyDescent="0.25">
      <c r="A1536" s="89"/>
      <c r="B1536" s="90"/>
    </row>
    <row r="1537" spans="1:2" ht="19.899999999999999" customHeight="1" x14ac:dyDescent="0.25">
      <c r="A1537" s="89"/>
      <c r="B1537" s="90"/>
    </row>
    <row r="1538" spans="1:2" ht="19.899999999999999" customHeight="1" x14ac:dyDescent="0.25">
      <c r="A1538" s="89"/>
      <c r="B1538" s="90"/>
    </row>
    <row r="1539" spans="1:2" ht="19.899999999999999" customHeight="1" x14ac:dyDescent="0.25">
      <c r="A1539" s="89"/>
      <c r="B1539" s="90"/>
    </row>
    <row r="1540" spans="1:2" ht="19.899999999999999" customHeight="1" x14ac:dyDescent="0.25">
      <c r="A1540" s="89"/>
      <c r="B1540" s="90"/>
    </row>
    <row r="1541" spans="1:2" ht="19.899999999999999" customHeight="1" x14ac:dyDescent="0.25">
      <c r="A1541" s="89"/>
      <c r="B1541" s="90"/>
    </row>
    <row r="1542" spans="1:2" ht="19.899999999999999" customHeight="1" x14ac:dyDescent="0.25">
      <c r="A1542" s="89"/>
      <c r="B1542" s="90"/>
    </row>
    <row r="1543" spans="1:2" ht="19.899999999999999" customHeight="1" x14ac:dyDescent="0.25">
      <c r="A1543" s="89"/>
      <c r="B1543" s="90"/>
    </row>
    <row r="1544" spans="1:2" ht="19.899999999999999" customHeight="1" x14ac:dyDescent="0.25">
      <c r="A1544" s="89"/>
      <c r="B1544" s="90"/>
    </row>
    <row r="1545" spans="1:2" ht="19.899999999999999" customHeight="1" x14ac:dyDescent="0.25">
      <c r="A1545" s="89"/>
      <c r="B1545" s="90"/>
    </row>
    <row r="1546" spans="1:2" ht="19.899999999999999" customHeight="1" x14ac:dyDescent="0.25">
      <c r="A1546" s="89"/>
      <c r="B1546" s="90"/>
    </row>
    <row r="1547" spans="1:2" ht="19.899999999999999" customHeight="1" x14ac:dyDescent="0.25">
      <c r="A1547" s="89"/>
      <c r="B1547" s="90"/>
    </row>
    <row r="1548" spans="1:2" ht="19.899999999999999" customHeight="1" x14ac:dyDescent="0.25">
      <c r="A1548" s="89"/>
      <c r="B1548" s="90"/>
    </row>
    <row r="1549" spans="1:2" ht="19.899999999999999" customHeight="1" x14ac:dyDescent="0.25">
      <c r="A1549" s="89"/>
      <c r="B1549" s="90"/>
    </row>
    <row r="1550" spans="1:2" ht="19.899999999999999" customHeight="1" x14ac:dyDescent="0.25">
      <c r="A1550" s="89"/>
      <c r="B1550" s="90"/>
    </row>
    <row r="1551" spans="1:2" ht="19.899999999999999" customHeight="1" x14ac:dyDescent="0.25">
      <c r="A1551" s="89"/>
      <c r="B1551" s="90"/>
    </row>
    <row r="1552" spans="1:2" ht="19.899999999999999" customHeight="1" x14ac:dyDescent="0.25">
      <c r="A1552" s="89"/>
      <c r="B1552" s="90"/>
    </row>
    <row r="1553" spans="1:2" ht="19.899999999999999" customHeight="1" x14ac:dyDescent="0.25">
      <c r="A1553" s="89"/>
      <c r="B1553" s="90"/>
    </row>
    <row r="1554" spans="1:2" ht="19.899999999999999" customHeight="1" x14ac:dyDescent="0.25">
      <c r="A1554" s="89"/>
      <c r="B1554" s="90"/>
    </row>
    <row r="1555" spans="1:2" ht="19.899999999999999" customHeight="1" x14ac:dyDescent="0.25">
      <c r="A1555" s="89"/>
      <c r="B1555" s="90"/>
    </row>
    <row r="1556" spans="1:2" ht="19.899999999999999" customHeight="1" x14ac:dyDescent="0.25">
      <c r="A1556" s="89"/>
      <c r="B1556" s="90"/>
    </row>
    <row r="1557" spans="1:2" ht="19.899999999999999" customHeight="1" x14ac:dyDescent="0.25">
      <c r="A1557" s="89"/>
      <c r="B1557" s="90"/>
    </row>
    <row r="1558" spans="1:2" ht="19.899999999999999" customHeight="1" x14ac:dyDescent="0.25">
      <c r="A1558" s="89"/>
      <c r="B1558" s="90"/>
    </row>
    <row r="1559" spans="1:2" ht="19.899999999999999" customHeight="1" x14ac:dyDescent="0.25">
      <c r="A1559" s="89"/>
      <c r="B1559" s="90"/>
    </row>
    <row r="1560" spans="1:2" ht="19.899999999999999" customHeight="1" x14ac:dyDescent="0.25">
      <c r="A1560" s="89"/>
      <c r="B1560" s="90"/>
    </row>
    <row r="1561" spans="1:2" ht="19.899999999999999" customHeight="1" x14ac:dyDescent="0.25">
      <c r="A1561" s="89"/>
      <c r="B1561" s="90"/>
    </row>
    <row r="1562" spans="1:2" ht="19.899999999999999" customHeight="1" x14ac:dyDescent="0.25">
      <c r="A1562" s="89"/>
      <c r="B1562" s="90"/>
    </row>
    <row r="1563" spans="1:2" ht="19.899999999999999" customHeight="1" x14ac:dyDescent="0.25">
      <c r="A1563" s="89"/>
      <c r="B1563" s="90"/>
    </row>
    <row r="1564" spans="1:2" ht="19.899999999999999" customHeight="1" x14ac:dyDescent="0.25">
      <c r="A1564" s="89"/>
      <c r="B1564" s="90"/>
    </row>
    <row r="1565" spans="1:2" ht="19.899999999999999" customHeight="1" x14ac:dyDescent="0.25">
      <c r="A1565" s="89"/>
      <c r="B1565" s="90"/>
    </row>
    <row r="1566" spans="1:2" ht="19.899999999999999" customHeight="1" x14ac:dyDescent="0.25">
      <c r="A1566" s="89"/>
      <c r="B1566" s="90"/>
    </row>
    <row r="1567" spans="1:2" ht="19.899999999999999" customHeight="1" x14ac:dyDescent="0.25">
      <c r="A1567" s="89"/>
      <c r="B1567" s="90"/>
    </row>
    <row r="1568" spans="1:2" ht="19.899999999999999" customHeight="1" x14ac:dyDescent="0.25">
      <c r="A1568" s="89"/>
      <c r="B1568" s="90"/>
    </row>
    <row r="1569" spans="1:2" ht="19.899999999999999" customHeight="1" x14ac:dyDescent="0.25">
      <c r="A1569" s="89"/>
      <c r="B1569" s="90"/>
    </row>
    <row r="1570" spans="1:2" ht="19.899999999999999" customHeight="1" x14ac:dyDescent="0.25">
      <c r="A1570" s="89"/>
      <c r="B1570" s="90"/>
    </row>
    <row r="1571" spans="1:2" ht="19.899999999999999" customHeight="1" x14ac:dyDescent="0.25">
      <c r="A1571" s="89"/>
      <c r="B1571" s="90"/>
    </row>
    <row r="1572" spans="1:2" ht="19.899999999999999" customHeight="1" x14ac:dyDescent="0.25">
      <c r="A1572" s="89"/>
      <c r="B1572" s="90"/>
    </row>
    <row r="1573" spans="1:2" ht="19.899999999999999" customHeight="1" x14ac:dyDescent="0.25">
      <c r="A1573" s="89"/>
      <c r="B1573" s="90"/>
    </row>
    <row r="1574" spans="1:2" ht="19.899999999999999" customHeight="1" x14ac:dyDescent="0.25">
      <c r="A1574" s="89"/>
      <c r="B1574" s="90"/>
    </row>
    <row r="1575" spans="1:2" ht="19.899999999999999" customHeight="1" x14ac:dyDescent="0.25">
      <c r="A1575" s="89"/>
      <c r="B1575" s="90"/>
    </row>
    <row r="1576" spans="1:2" ht="19.899999999999999" customHeight="1" x14ac:dyDescent="0.25">
      <c r="A1576" s="89"/>
      <c r="B1576" s="90"/>
    </row>
    <row r="1577" spans="1:2" ht="19.899999999999999" customHeight="1" x14ac:dyDescent="0.25">
      <c r="A1577" s="89"/>
      <c r="B1577" s="90"/>
    </row>
    <row r="1578" spans="1:2" ht="19.899999999999999" customHeight="1" x14ac:dyDescent="0.25">
      <c r="A1578" s="89"/>
      <c r="B1578" s="90"/>
    </row>
    <row r="1579" spans="1:2" ht="19.899999999999999" customHeight="1" x14ac:dyDescent="0.25">
      <c r="A1579" s="89"/>
      <c r="B1579" s="90"/>
    </row>
    <row r="1580" spans="1:2" ht="19.899999999999999" customHeight="1" x14ac:dyDescent="0.25">
      <c r="A1580" s="89"/>
      <c r="B1580" s="90"/>
    </row>
    <row r="1581" spans="1:2" ht="19.899999999999999" customHeight="1" x14ac:dyDescent="0.25">
      <c r="A1581" s="89"/>
      <c r="B1581" s="90"/>
    </row>
    <row r="1582" spans="1:2" ht="19.899999999999999" customHeight="1" x14ac:dyDescent="0.25">
      <c r="A1582" s="89"/>
      <c r="B1582" s="90"/>
    </row>
    <row r="1583" spans="1:2" ht="19.899999999999999" customHeight="1" x14ac:dyDescent="0.25">
      <c r="A1583" s="89"/>
      <c r="B1583" s="90"/>
    </row>
    <row r="1584" spans="1:2" ht="19.899999999999999" customHeight="1" x14ac:dyDescent="0.25">
      <c r="A1584" s="89"/>
      <c r="B1584" s="90"/>
    </row>
    <row r="1585" spans="1:2" ht="19.899999999999999" customHeight="1" x14ac:dyDescent="0.25">
      <c r="A1585" s="89"/>
      <c r="B1585" s="90"/>
    </row>
    <row r="1586" spans="1:2" ht="19.899999999999999" customHeight="1" x14ac:dyDescent="0.25">
      <c r="A1586" s="89"/>
      <c r="B1586" s="90"/>
    </row>
    <row r="1587" spans="1:2" ht="19.899999999999999" customHeight="1" x14ac:dyDescent="0.25">
      <c r="A1587" s="89"/>
      <c r="B1587" s="90"/>
    </row>
    <row r="1588" spans="1:2" ht="19.899999999999999" customHeight="1" x14ac:dyDescent="0.25">
      <c r="A1588" s="89"/>
      <c r="B1588" s="90"/>
    </row>
    <row r="1589" spans="1:2" ht="19.899999999999999" customHeight="1" x14ac:dyDescent="0.25">
      <c r="A1589" s="89"/>
      <c r="B1589" s="90"/>
    </row>
    <row r="1590" spans="1:2" ht="19.899999999999999" customHeight="1" x14ac:dyDescent="0.25">
      <c r="A1590" s="89"/>
      <c r="B1590" s="90"/>
    </row>
    <row r="1591" spans="1:2" ht="19.899999999999999" customHeight="1" x14ac:dyDescent="0.25">
      <c r="A1591" s="89"/>
      <c r="B1591" s="90"/>
    </row>
    <row r="1592" spans="1:2" ht="19.899999999999999" customHeight="1" x14ac:dyDescent="0.25">
      <c r="A1592" s="89"/>
      <c r="B1592" s="90"/>
    </row>
    <row r="1593" spans="1:2" ht="19.899999999999999" customHeight="1" x14ac:dyDescent="0.25">
      <c r="A1593" s="89"/>
      <c r="B1593" s="90"/>
    </row>
    <row r="1594" spans="1:2" ht="19.899999999999999" customHeight="1" x14ac:dyDescent="0.25">
      <c r="A1594" s="89"/>
      <c r="B1594" s="90"/>
    </row>
    <row r="1595" spans="1:2" ht="19.899999999999999" customHeight="1" x14ac:dyDescent="0.25">
      <c r="A1595" s="89"/>
      <c r="B1595" s="90"/>
    </row>
    <row r="1596" spans="1:2" ht="19.899999999999999" customHeight="1" x14ac:dyDescent="0.25">
      <c r="A1596" s="89"/>
      <c r="B1596" s="90"/>
    </row>
    <row r="1597" spans="1:2" ht="19.899999999999999" customHeight="1" x14ac:dyDescent="0.25">
      <c r="A1597" s="89"/>
      <c r="B1597" s="90"/>
    </row>
    <row r="1598" spans="1:2" ht="19.899999999999999" customHeight="1" x14ac:dyDescent="0.25">
      <c r="A1598" s="89"/>
      <c r="B1598" s="90"/>
    </row>
    <row r="1599" spans="1:2" ht="19.899999999999999" customHeight="1" x14ac:dyDescent="0.25">
      <c r="A1599" s="89"/>
      <c r="B1599" s="90"/>
    </row>
    <row r="1600" spans="1:2" ht="19.899999999999999" customHeight="1" x14ac:dyDescent="0.25">
      <c r="A1600" s="89"/>
      <c r="B1600" s="90"/>
    </row>
    <row r="1601" spans="1:2" ht="19.899999999999999" customHeight="1" x14ac:dyDescent="0.25">
      <c r="A1601" s="89"/>
      <c r="B1601" s="90"/>
    </row>
    <row r="1602" spans="1:2" ht="19.899999999999999" customHeight="1" x14ac:dyDescent="0.25">
      <c r="A1602" s="89"/>
      <c r="B1602" s="90"/>
    </row>
    <row r="1603" spans="1:2" ht="19.899999999999999" customHeight="1" x14ac:dyDescent="0.25">
      <c r="A1603" s="89"/>
      <c r="B1603" s="90"/>
    </row>
    <row r="1604" spans="1:2" ht="19.899999999999999" customHeight="1" x14ac:dyDescent="0.25">
      <c r="A1604" s="89"/>
      <c r="B1604" s="90"/>
    </row>
    <row r="1605" spans="1:2" ht="19.899999999999999" customHeight="1" x14ac:dyDescent="0.25">
      <c r="A1605" s="89"/>
      <c r="B1605" s="90"/>
    </row>
    <row r="1606" spans="1:2" ht="19.899999999999999" customHeight="1" x14ac:dyDescent="0.25">
      <c r="A1606" s="89"/>
      <c r="B1606" s="90"/>
    </row>
    <row r="1607" spans="1:2" ht="19.899999999999999" customHeight="1" x14ac:dyDescent="0.25">
      <c r="A1607" s="89"/>
      <c r="B1607" s="90"/>
    </row>
    <row r="1608" spans="1:2" ht="19.899999999999999" customHeight="1" x14ac:dyDescent="0.25">
      <c r="A1608" s="89"/>
      <c r="B1608" s="90"/>
    </row>
    <row r="1609" spans="1:2" ht="19.899999999999999" customHeight="1" x14ac:dyDescent="0.25">
      <c r="A1609" s="89"/>
      <c r="B1609" s="90"/>
    </row>
    <row r="1610" spans="1:2" ht="19.899999999999999" customHeight="1" x14ac:dyDescent="0.25">
      <c r="A1610" s="89"/>
      <c r="B1610" s="90"/>
    </row>
    <row r="1611" spans="1:2" ht="19.899999999999999" customHeight="1" x14ac:dyDescent="0.25">
      <c r="A1611" s="89"/>
      <c r="B1611" s="90"/>
    </row>
    <row r="1612" spans="1:2" ht="19.899999999999999" customHeight="1" x14ac:dyDescent="0.25">
      <c r="A1612" s="89"/>
      <c r="B1612" s="90"/>
    </row>
    <row r="1613" spans="1:2" ht="19.899999999999999" customHeight="1" x14ac:dyDescent="0.25">
      <c r="A1613" s="89"/>
      <c r="B1613" s="90"/>
    </row>
    <row r="1614" spans="1:2" ht="19.899999999999999" customHeight="1" x14ac:dyDescent="0.25">
      <c r="A1614" s="89"/>
      <c r="B1614" s="90"/>
    </row>
    <row r="1615" spans="1:2" ht="19.899999999999999" customHeight="1" x14ac:dyDescent="0.25">
      <c r="A1615" s="89"/>
      <c r="B1615" s="90"/>
    </row>
    <row r="1616" spans="1:2" ht="19.899999999999999" customHeight="1" x14ac:dyDescent="0.25">
      <c r="A1616" s="89"/>
      <c r="B1616" s="90"/>
    </row>
    <row r="1617" spans="1:2" ht="19.899999999999999" customHeight="1" x14ac:dyDescent="0.25">
      <c r="A1617" s="89"/>
      <c r="B1617" s="90"/>
    </row>
    <row r="1618" spans="1:2" ht="19.899999999999999" customHeight="1" x14ac:dyDescent="0.25">
      <c r="A1618" s="89"/>
      <c r="B1618" s="90"/>
    </row>
    <row r="1619" spans="1:2" ht="19.899999999999999" customHeight="1" x14ac:dyDescent="0.25">
      <c r="A1619" s="89"/>
      <c r="B1619" s="90"/>
    </row>
    <row r="1620" spans="1:2" ht="19.899999999999999" customHeight="1" x14ac:dyDescent="0.25">
      <c r="A1620" s="89"/>
      <c r="B1620" s="90"/>
    </row>
    <row r="1621" spans="1:2" ht="19.899999999999999" customHeight="1" x14ac:dyDescent="0.25">
      <c r="A1621" s="89"/>
      <c r="B1621" s="90"/>
    </row>
    <row r="1622" spans="1:2" ht="19.899999999999999" customHeight="1" x14ac:dyDescent="0.25">
      <c r="A1622" s="89"/>
      <c r="B1622" s="90"/>
    </row>
    <row r="1623" spans="1:2" ht="19.899999999999999" customHeight="1" x14ac:dyDescent="0.25">
      <c r="A1623" s="89"/>
      <c r="B1623" s="90"/>
    </row>
    <row r="1624" spans="1:2" ht="19.899999999999999" customHeight="1" x14ac:dyDescent="0.25">
      <c r="A1624" s="89"/>
      <c r="B1624" s="90"/>
    </row>
    <row r="1625" spans="1:2" ht="19.899999999999999" customHeight="1" x14ac:dyDescent="0.25">
      <c r="A1625" s="89"/>
      <c r="B1625" s="90"/>
    </row>
    <row r="1626" spans="1:2" ht="19.899999999999999" customHeight="1" x14ac:dyDescent="0.25">
      <c r="A1626" s="89"/>
      <c r="B1626" s="90"/>
    </row>
    <row r="1627" spans="1:2" ht="19.899999999999999" customHeight="1" x14ac:dyDescent="0.25">
      <c r="A1627" s="89"/>
      <c r="B1627" s="90"/>
    </row>
    <row r="1628" spans="1:2" ht="19.899999999999999" customHeight="1" x14ac:dyDescent="0.25">
      <c r="A1628" s="89"/>
      <c r="B1628" s="90"/>
    </row>
    <row r="1629" spans="1:2" ht="19.899999999999999" customHeight="1" x14ac:dyDescent="0.25">
      <c r="A1629" s="89"/>
      <c r="B1629" s="90"/>
    </row>
    <row r="1630" spans="1:2" ht="19.899999999999999" customHeight="1" x14ac:dyDescent="0.25">
      <c r="A1630" s="89"/>
      <c r="B1630" s="90"/>
    </row>
    <row r="1631" spans="1:2" ht="19.899999999999999" customHeight="1" x14ac:dyDescent="0.25">
      <c r="A1631" s="89"/>
      <c r="B1631" s="90"/>
    </row>
    <row r="1632" spans="1:2" ht="19.899999999999999" customHeight="1" x14ac:dyDescent="0.25">
      <c r="A1632" s="89"/>
      <c r="B1632" s="90"/>
    </row>
    <row r="1633" spans="1:2" ht="19.899999999999999" customHeight="1" x14ac:dyDescent="0.25">
      <c r="A1633" s="89"/>
      <c r="B1633" s="90"/>
    </row>
    <row r="1634" spans="1:2" ht="19.899999999999999" customHeight="1" x14ac:dyDescent="0.25">
      <c r="A1634" s="89"/>
      <c r="B1634" s="90"/>
    </row>
    <row r="1635" spans="1:2" ht="19.899999999999999" customHeight="1" x14ac:dyDescent="0.25">
      <c r="A1635" s="89"/>
      <c r="B1635" s="90"/>
    </row>
    <row r="1636" spans="1:2" ht="19.899999999999999" customHeight="1" x14ac:dyDescent="0.25">
      <c r="A1636" s="89"/>
      <c r="B1636" s="90"/>
    </row>
    <row r="1637" spans="1:2" ht="19.899999999999999" customHeight="1" x14ac:dyDescent="0.25">
      <c r="A1637" s="89"/>
      <c r="B1637" s="90"/>
    </row>
    <row r="1638" spans="1:2" ht="19.899999999999999" customHeight="1" x14ac:dyDescent="0.25">
      <c r="A1638" s="89"/>
      <c r="B1638" s="90"/>
    </row>
    <row r="1639" spans="1:2" ht="19.899999999999999" customHeight="1" x14ac:dyDescent="0.25">
      <c r="A1639" s="89"/>
      <c r="B1639" s="90"/>
    </row>
    <row r="1640" spans="1:2" ht="19.899999999999999" customHeight="1" x14ac:dyDescent="0.25">
      <c r="A1640" s="89"/>
      <c r="B1640" s="90"/>
    </row>
    <row r="1641" spans="1:2" ht="19.899999999999999" customHeight="1" x14ac:dyDescent="0.25">
      <c r="A1641" s="89"/>
      <c r="B1641" s="90"/>
    </row>
    <row r="1642" spans="1:2" ht="19.899999999999999" customHeight="1" x14ac:dyDescent="0.25">
      <c r="A1642" s="89"/>
      <c r="B1642" s="90"/>
    </row>
    <row r="1643" spans="1:2" ht="19.899999999999999" customHeight="1" x14ac:dyDescent="0.25">
      <c r="A1643" s="89"/>
      <c r="B1643" s="90"/>
    </row>
    <row r="1644" spans="1:2" ht="19.899999999999999" customHeight="1" x14ac:dyDescent="0.25">
      <c r="A1644" s="89"/>
      <c r="B1644" s="90"/>
    </row>
    <row r="1645" spans="1:2" ht="19.899999999999999" customHeight="1" x14ac:dyDescent="0.25">
      <c r="A1645" s="89"/>
      <c r="B1645" s="90"/>
    </row>
    <row r="1646" spans="1:2" ht="19.899999999999999" customHeight="1" x14ac:dyDescent="0.25">
      <c r="A1646" s="89"/>
      <c r="B1646" s="90"/>
    </row>
    <row r="1647" spans="1:2" ht="19.899999999999999" customHeight="1" x14ac:dyDescent="0.25">
      <c r="A1647" s="89"/>
      <c r="B1647" s="90"/>
    </row>
    <row r="1648" spans="1:2" ht="19.899999999999999" customHeight="1" x14ac:dyDescent="0.25">
      <c r="A1648" s="89"/>
      <c r="B1648" s="90"/>
    </row>
    <row r="1649" spans="1:2" ht="19.899999999999999" customHeight="1" x14ac:dyDescent="0.25">
      <c r="A1649" s="89"/>
      <c r="B1649" s="90"/>
    </row>
    <row r="1650" spans="1:2" ht="19.899999999999999" customHeight="1" x14ac:dyDescent="0.25">
      <c r="A1650" s="89"/>
      <c r="B1650" s="90"/>
    </row>
    <row r="1651" spans="1:2" ht="19.899999999999999" customHeight="1" x14ac:dyDescent="0.25">
      <c r="A1651" s="89"/>
      <c r="B1651" s="90"/>
    </row>
    <row r="1652" spans="1:2" ht="19.899999999999999" customHeight="1" x14ac:dyDescent="0.25">
      <c r="A1652" s="89"/>
      <c r="B1652" s="90"/>
    </row>
    <row r="1653" spans="1:2" ht="19.899999999999999" customHeight="1" x14ac:dyDescent="0.25">
      <c r="A1653" s="89"/>
      <c r="B1653" s="90"/>
    </row>
    <row r="1654" spans="1:2" ht="19.899999999999999" customHeight="1" x14ac:dyDescent="0.25">
      <c r="A1654" s="89"/>
      <c r="B1654" s="90"/>
    </row>
    <row r="1655" spans="1:2" ht="19.899999999999999" customHeight="1" x14ac:dyDescent="0.25">
      <c r="A1655" s="89"/>
      <c r="B1655" s="90"/>
    </row>
    <row r="1656" spans="1:2" ht="19.899999999999999" customHeight="1" x14ac:dyDescent="0.25">
      <c r="A1656" s="89"/>
      <c r="B1656" s="90"/>
    </row>
    <row r="1657" spans="1:2" ht="19.899999999999999" customHeight="1" x14ac:dyDescent="0.25">
      <c r="A1657" s="89"/>
      <c r="B1657" s="90"/>
    </row>
    <row r="1658" spans="1:2" ht="19.899999999999999" customHeight="1" x14ac:dyDescent="0.25">
      <c r="A1658" s="89"/>
      <c r="B1658" s="90"/>
    </row>
    <row r="1659" spans="1:2" ht="19.899999999999999" customHeight="1" x14ac:dyDescent="0.25">
      <c r="A1659" s="89"/>
      <c r="B1659" s="90"/>
    </row>
    <row r="1660" spans="1:2" ht="19.899999999999999" customHeight="1" x14ac:dyDescent="0.25">
      <c r="A1660" s="89"/>
      <c r="B1660" s="90"/>
    </row>
    <row r="1661" spans="1:2" ht="19.899999999999999" customHeight="1" x14ac:dyDescent="0.25">
      <c r="A1661" s="89"/>
      <c r="B1661" s="90"/>
    </row>
    <row r="1662" spans="1:2" ht="19.899999999999999" customHeight="1" x14ac:dyDescent="0.25">
      <c r="A1662" s="89"/>
      <c r="B1662" s="90"/>
    </row>
    <row r="1663" spans="1:2" ht="19.899999999999999" customHeight="1" x14ac:dyDescent="0.25">
      <c r="A1663" s="89"/>
      <c r="B1663" s="90"/>
    </row>
    <row r="1664" spans="1:2" ht="19.899999999999999" customHeight="1" x14ac:dyDescent="0.25">
      <c r="A1664" s="89"/>
      <c r="B1664" s="90"/>
    </row>
    <row r="1665" spans="1:2" ht="19.899999999999999" customHeight="1" x14ac:dyDescent="0.25">
      <c r="A1665" s="89"/>
      <c r="B1665" s="90"/>
    </row>
    <row r="1666" spans="1:2" ht="19.899999999999999" customHeight="1" x14ac:dyDescent="0.25">
      <c r="A1666" s="89"/>
      <c r="B1666" s="90"/>
    </row>
    <row r="1667" spans="1:2" ht="19.899999999999999" customHeight="1" x14ac:dyDescent="0.25">
      <c r="A1667" s="89"/>
      <c r="B1667" s="90"/>
    </row>
    <row r="1668" spans="1:2" ht="19.899999999999999" customHeight="1" x14ac:dyDescent="0.25">
      <c r="A1668" s="89"/>
      <c r="B1668" s="90"/>
    </row>
    <row r="1669" spans="1:2" ht="19.899999999999999" customHeight="1" x14ac:dyDescent="0.25">
      <c r="A1669" s="89"/>
      <c r="B1669" s="90"/>
    </row>
    <row r="1670" spans="1:2" ht="19.899999999999999" customHeight="1" x14ac:dyDescent="0.25">
      <c r="A1670" s="89"/>
      <c r="B1670" s="90"/>
    </row>
    <row r="1671" spans="1:2" ht="19.899999999999999" customHeight="1" x14ac:dyDescent="0.25">
      <c r="A1671" s="89"/>
      <c r="B1671" s="90"/>
    </row>
    <row r="1672" spans="1:2" ht="19.899999999999999" customHeight="1" x14ac:dyDescent="0.25">
      <c r="A1672" s="89"/>
      <c r="B1672" s="90"/>
    </row>
    <row r="1673" spans="1:2" ht="19.899999999999999" customHeight="1" x14ac:dyDescent="0.25">
      <c r="A1673" s="89"/>
      <c r="B1673" s="90"/>
    </row>
    <row r="1674" spans="1:2" ht="19.899999999999999" customHeight="1" x14ac:dyDescent="0.25">
      <c r="A1674" s="89"/>
      <c r="B1674" s="90"/>
    </row>
    <row r="1675" spans="1:2" ht="19.899999999999999" customHeight="1" x14ac:dyDescent="0.25">
      <c r="A1675" s="89"/>
      <c r="B1675" s="90"/>
    </row>
    <row r="1676" spans="1:2" ht="19.899999999999999" customHeight="1" x14ac:dyDescent="0.25">
      <c r="A1676" s="89"/>
      <c r="B1676" s="90"/>
    </row>
    <row r="1677" spans="1:2" ht="19.899999999999999" customHeight="1" x14ac:dyDescent="0.25">
      <c r="A1677" s="89"/>
      <c r="B1677" s="90"/>
    </row>
    <row r="1678" spans="1:2" ht="19.899999999999999" customHeight="1" x14ac:dyDescent="0.25">
      <c r="A1678" s="89"/>
      <c r="B1678" s="90"/>
    </row>
    <row r="1679" spans="1:2" ht="19.899999999999999" customHeight="1" x14ac:dyDescent="0.25">
      <c r="A1679" s="89"/>
      <c r="B1679" s="90"/>
    </row>
    <row r="1680" spans="1:2" ht="19.899999999999999" customHeight="1" x14ac:dyDescent="0.25">
      <c r="A1680" s="89"/>
      <c r="B1680" s="90"/>
    </row>
    <row r="1681" spans="1:2" ht="19.899999999999999" customHeight="1" x14ac:dyDescent="0.25">
      <c r="A1681" s="89"/>
      <c r="B1681" s="90"/>
    </row>
    <row r="1682" spans="1:2" ht="19.899999999999999" customHeight="1" x14ac:dyDescent="0.25">
      <c r="A1682" s="89"/>
      <c r="B1682" s="90"/>
    </row>
    <row r="1683" spans="1:2" ht="19.899999999999999" customHeight="1" x14ac:dyDescent="0.25">
      <c r="A1683" s="89"/>
      <c r="B1683" s="90"/>
    </row>
    <row r="1684" spans="1:2" ht="19.899999999999999" customHeight="1" x14ac:dyDescent="0.25">
      <c r="A1684" s="89"/>
      <c r="B1684" s="90"/>
    </row>
    <row r="1685" spans="1:2" ht="19.899999999999999" customHeight="1" x14ac:dyDescent="0.25">
      <c r="A1685" s="89"/>
      <c r="B1685" s="90"/>
    </row>
    <row r="1686" spans="1:2" ht="19.899999999999999" customHeight="1" x14ac:dyDescent="0.25">
      <c r="A1686" s="89"/>
      <c r="B1686" s="90"/>
    </row>
    <row r="1687" spans="1:2" ht="19.899999999999999" customHeight="1" x14ac:dyDescent="0.25">
      <c r="A1687" s="89"/>
      <c r="B1687" s="90"/>
    </row>
    <row r="1688" spans="1:2" ht="19.899999999999999" customHeight="1" x14ac:dyDescent="0.25">
      <c r="A1688" s="89"/>
      <c r="B1688" s="90"/>
    </row>
    <row r="1689" spans="1:2" ht="19.899999999999999" customHeight="1" x14ac:dyDescent="0.25">
      <c r="A1689" s="89"/>
      <c r="B1689" s="90"/>
    </row>
    <row r="1690" spans="1:2" ht="19.899999999999999" customHeight="1" x14ac:dyDescent="0.25">
      <c r="A1690" s="89"/>
      <c r="B1690" s="90"/>
    </row>
    <row r="1691" spans="1:2" ht="19.899999999999999" customHeight="1" x14ac:dyDescent="0.25">
      <c r="A1691" s="89"/>
      <c r="B1691" s="90"/>
    </row>
    <row r="1692" spans="1:2" ht="19.899999999999999" customHeight="1" x14ac:dyDescent="0.25">
      <c r="A1692" s="89"/>
      <c r="B1692" s="90"/>
    </row>
    <row r="1693" spans="1:2" ht="19.899999999999999" customHeight="1" x14ac:dyDescent="0.25">
      <c r="A1693" s="89"/>
      <c r="B1693" s="90"/>
    </row>
    <row r="1694" spans="1:2" ht="19.899999999999999" customHeight="1" x14ac:dyDescent="0.25">
      <c r="A1694" s="89"/>
      <c r="B1694" s="90"/>
    </row>
    <row r="1695" spans="1:2" ht="19.899999999999999" customHeight="1" x14ac:dyDescent="0.25">
      <c r="A1695" s="89"/>
      <c r="B1695" s="90"/>
    </row>
    <row r="1696" spans="1:2" ht="19.899999999999999" customHeight="1" x14ac:dyDescent="0.25">
      <c r="A1696" s="89"/>
      <c r="B1696" s="90"/>
    </row>
    <row r="1697" spans="1:2" ht="19.899999999999999" customHeight="1" x14ac:dyDescent="0.25">
      <c r="A1697" s="89"/>
      <c r="B1697" s="90"/>
    </row>
    <row r="1698" spans="1:2" ht="19.899999999999999" customHeight="1" x14ac:dyDescent="0.25">
      <c r="A1698" s="89"/>
      <c r="B1698" s="90"/>
    </row>
    <row r="1699" spans="1:2" ht="19.899999999999999" customHeight="1" x14ac:dyDescent="0.25">
      <c r="A1699" s="89"/>
      <c r="B1699" s="90"/>
    </row>
    <row r="1700" spans="1:2" ht="19.899999999999999" customHeight="1" x14ac:dyDescent="0.25">
      <c r="A1700" s="89"/>
      <c r="B1700" s="90"/>
    </row>
    <row r="1701" spans="1:2" ht="19.899999999999999" customHeight="1" x14ac:dyDescent="0.25">
      <c r="A1701" s="89"/>
      <c r="B1701" s="90"/>
    </row>
    <row r="1702" spans="1:2" ht="19.899999999999999" customHeight="1" x14ac:dyDescent="0.25">
      <c r="A1702" s="89"/>
      <c r="B1702" s="90"/>
    </row>
    <row r="1703" spans="1:2" ht="19.899999999999999" customHeight="1" x14ac:dyDescent="0.25">
      <c r="A1703" s="89"/>
      <c r="B1703" s="90"/>
    </row>
    <row r="1704" spans="1:2" ht="19.899999999999999" customHeight="1" x14ac:dyDescent="0.25">
      <c r="A1704" s="89"/>
      <c r="B1704" s="90"/>
    </row>
    <row r="1705" spans="1:2" ht="19.899999999999999" customHeight="1" x14ac:dyDescent="0.25">
      <c r="A1705" s="89"/>
      <c r="B1705" s="90"/>
    </row>
    <row r="1706" spans="1:2" ht="19.899999999999999" customHeight="1" x14ac:dyDescent="0.25">
      <c r="A1706" s="89"/>
      <c r="B1706" s="90"/>
    </row>
    <row r="1707" spans="1:2" ht="19.899999999999999" customHeight="1" x14ac:dyDescent="0.25">
      <c r="A1707" s="89"/>
      <c r="B1707" s="90"/>
    </row>
    <row r="1708" spans="1:2" ht="19.899999999999999" customHeight="1" x14ac:dyDescent="0.25">
      <c r="A1708" s="89"/>
      <c r="B1708" s="90"/>
    </row>
    <row r="1709" spans="1:2" ht="19.899999999999999" customHeight="1" x14ac:dyDescent="0.25">
      <c r="A1709" s="89"/>
      <c r="B1709" s="90"/>
    </row>
    <row r="1710" spans="1:2" ht="19.899999999999999" customHeight="1" x14ac:dyDescent="0.25">
      <c r="A1710" s="89"/>
      <c r="B1710" s="90"/>
    </row>
    <row r="1711" spans="1:2" ht="19.899999999999999" customHeight="1" x14ac:dyDescent="0.25">
      <c r="A1711" s="89"/>
      <c r="B1711" s="90"/>
    </row>
    <row r="1712" spans="1:2" ht="19.899999999999999" customHeight="1" x14ac:dyDescent="0.25">
      <c r="A1712" s="89"/>
      <c r="B1712" s="90"/>
    </row>
    <row r="1713" spans="1:2" ht="19.899999999999999" customHeight="1" x14ac:dyDescent="0.25">
      <c r="A1713" s="89"/>
      <c r="B1713" s="90"/>
    </row>
    <row r="1714" spans="1:2" ht="19.899999999999999" customHeight="1" x14ac:dyDescent="0.25">
      <c r="A1714" s="89"/>
      <c r="B1714" s="90"/>
    </row>
    <row r="1715" spans="1:2" ht="19.899999999999999" customHeight="1" x14ac:dyDescent="0.25">
      <c r="A1715" s="89"/>
      <c r="B1715" s="90"/>
    </row>
    <row r="1716" spans="1:2" ht="19.899999999999999" customHeight="1" x14ac:dyDescent="0.25">
      <c r="A1716" s="89"/>
      <c r="B1716" s="90"/>
    </row>
    <row r="1717" spans="1:2" ht="19.899999999999999" customHeight="1" x14ac:dyDescent="0.25">
      <c r="A1717" s="89"/>
      <c r="B1717" s="90"/>
    </row>
    <row r="1718" spans="1:2" ht="19.899999999999999" customHeight="1" x14ac:dyDescent="0.25">
      <c r="A1718" s="89"/>
      <c r="B1718" s="90"/>
    </row>
    <row r="1719" spans="1:2" ht="19.899999999999999" customHeight="1" x14ac:dyDescent="0.25">
      <c r="A1719" s="89"/>
      <c r="B1719" s="90"/>
    </row>
    <row r="1720" spans="1:2" ht="19.899999999999999" customHeight="1" x14ac:dyDescent="0.25">
      <c r="A1720" s="89"/>
      <c r="B1720" s="90"/>
    </row>
    <row r="1721" spans="1:2" ht="19.899999999999999" customHeight="1" x14ac:dyDescent="0.25">
      <c r="A1721" s="89"/>
      <c r="B1721" s="90"/>
    </row>
    <row r="1722" spans="1:2" ht="19.899999999999999" customHeight="1" x14ac:dyDescent="0.25">
      <c r="A1722" s="89"/>
      <c r="B1722" s="90"/>
    </row>
    <row r="1723" spans="1:2" ht="19.899999999999999" customHeight="1" x14ac:dyDescent="0.25">
      <c r="A1723" s="89"/>
      <c r="B1723" s="90"/>
    </row>
    <row r="1724" spans="1:2" ht="19.899999999999999" customHeight="1" x14ac:dyDescent="0.25">
      <c r="A1724" s="89"/>
      <c r="B1724" s="90"/>
    </row>
    <row r="1725" spans="1:2" ht="19.899999999999999" customHeight="1" x14ac:dyDescent="0.25">
      <c r="A1725" s="89"/>
      <c r="B1725" s="90"/>
    </row>
    <row r="1726" spans="1:2" ht="19.899999999999999" customHeight="1" x14ac:dyDescent="0.25">
      <c r="A1726" s="89"/>
      <c r="B1726" s="90"/>
    </row>
    <row r="1727" spans="1:2" ht="19.899999999999999" customHeight="1" x14ac:dyDescent="0.25">
      <c r="A1727" s="89"/>
      <c r="B1727" s="90"/>
    </row>
    <row r="1728" spans="1:2" ht="19.899999999999999" customHeight="1" x14ac:dyDescent="0.25">
      <c r="A1728" s="89"/>
      <c r="B1728" s="90"/>
    </row>
    <row r="1729" spans="1:2" ht="19.899999999999999" customHeight="1" x14ac:dyDescent="0.25">
      <c r="A1729" s="89"/>
      <c r="B1729" s="90"/>
    </row>
    <row r="1730" spans="1:2" ht="19.899999999999999" customHeight="1" x14ac:dyDescent="0.25">
      <c r="A1730" s="89"/>
      <c r="B1730" s="90"/>
    </row>
    <row r="1731" spans="1:2" ht="19.899999999999999" customHeight="1" x14ac:dyDescent="0.25">
      <c r="A1731" s="89"/>
      <c r="B1731" s="90"/>
    </row>
    <row r="1732" spans="1:2" ht="19.899999999999999" customHeight="1" x14ac:dyDescent="0.25">
      <c r="A1732" s="89"/>
      <c r="B1732" s="90"/>
    </row>
    <row r="1733" spans="1:2" ht="19.899999999999999" customHeight="1" x14ac:dyDescent="0.25">
      <c r="A1733" s="89"/>
      <c r="B1733" s="90"/>
    </row>
    <row r="1734" spans="1:2" ht="19.899999999999999" customHeight="1" x14ac:dyDescent="0.25">
      <c r="A1734" s="89"/>
      <c r="B1734" s="90"/>
    </row>
    <row r="1735" spans="1:2" ht="19.899999999999999" customHeight="1" x14ac:dyDescent="0.25">
      <c r="A1735" s="89"/>
      <c r="B1735" s="90"/>
    </row>
    <row r="1736" spans="1:2" ht="19.899999999999999" customHeight="1" x14ac:dyDescent="0.25">
      <c r="A1736" s="89"/>
      <c r="B1736" s="90"/>
    </row>
    <row r="1737" spans="1:2" ht="19.899999999999999" customHeight="1" x14ac:dyDescent="0.25">
      <c r="A1737" s="89"/>
      <c r="B1737" s="90"/>
    </row>
    <row r="1738" spans="1:2" ht="19.899999999999999" customHeight="1" x14ac:dyDescent="0.25">
      <c r="A1738" s="89"/>
      <c r="B1738" s="90"/>
    </row>
    <row r="1739" spans="1:2" ht="19.899999999999999" customHeight="1" x14ac:dyDescent="0.25">
      <c r="A1739" s="89"/>
      <c r="B1739" s="90"/>
    </row>
    <row r="1740" spans="1:2" ht="19.899999999999999" customHeight="1" x14ac:dyDescent="0.25">
      <c r="A1740" s="89"/>
      <c r="B1740" s="90"/>
    </row>
    <row r="1741" spans="1:2" ht="19.899999999999999" customHeight="1" x14ac:dyDescent="0.25">
      <c r="A1741" s="89"/>
      <c r="B1741" s="90"/>
    </row>
    <row r="1742" spans="1:2" ht="19.899999999999999" customHeight="1" x14ac:dyDescent="0.25">
      <c r="A1742" s="89"/>
      <c r="B1742" s="90"/>
    </row>
    <row r="1743" spans="1:2" ht="19.899999999999999" customHeight="1" x14ac:dyDescent="0.25">
      <c r="A1743" s="89"/>
      <c r="B1743" s="90"/>
    </row>
    <row r="1744" spans="1:2" ht="19.899999999999999" customHeight="1" x14ac:dyDescent="0.25">
      <c r="A1744" s="89"/>
      <c r="B1744" s="90"/>
    </row>
    <row r="1745" spans="1:2" ht="19.899999999999999" customHeight="1" x14ac:dyDescent="0.25">
      <c r="A1745" s="89"/>
      <c r="B1745" s="90"/>
    </row>
    <row r="1746" spans="1:2" ht="19.899999999999999" customHeight="1" x14ac:dyDescent="0.25">
      <c r="A1746" s="89"/>
      <c r="B1746" s="90"/>
    </row>
    <row r="1747" spans="1:2" ht="19.899999999999999" customHeight="1" x14ac:dyDescent="0.25">
      <c r="A1747" s="89"/>
      <c r="B1747" s="90"/>
    </row>
    <row r="1748" spans="1:2" ht="19.899999999999999" customHeight="1" x14ac:dyDescent="0.25">
      <c r="A1748" s="89"/>
      <c r="B1748" s="90"/>
    </row>
    <row r="1749" spans="1:2" ht="19.899999999999999" customHeight="1" x14ac:dyDescent="0.25">
      <c r="A1749" s="89"/>
      <c r="B1749" s="90"/>
    </row>
    <row r="1750" spans="1:2" ht="19.899999999999999" customHeight="1" x14ac:dyDescent="0.25">
      <c r="A1750" s="89"/>
      <c r="B1750" s="90"/>
    </row>
    <row r="1751" spans="1:2" ht="19.899999999999999" customHeight="1" x14ac:dyDescent="0.25">
      <c r="A1751" s="89"/>
      <c r="B1751" s="90"/>
    </row>
    <row r="1752" spans="1:2" ht="19.899999999999999" customHeight="1" x14ac:dyDescent="0.25">
      <c r="A1752" s="89"/>
      <c r="B1752" s="90"/>
    </row>
    <row r="1753" spans="1:2" ht="19.899999999999999" customHeight="1" x14ac:dyDescent="0.25">
      <c r="A1753" s="89"/>
      <c r="B1753" s="90"/>
    </row>
    <row r="1754" spans="1:2" ht="19.899999999999999" customHeight="1" x14ac:dyDescent="0.25">
      <c r="A1754" s="89"/>
      <c r="B1754" s="90"/>
    </row>
    <row r="1755" spans="1:2" ht="19.899999999999999" customHeight="1" x14ac:dyDescent="0.25">
      <c r="A1755" s="89"/>
      <c r="B1755" s="90"/>
    </row>
    <row r="1756" spans="1:2" ht="19.899999999999999" customHeight="1" x14ac:dyDescent="0.25">
      <c r="A1756" s="89"/>
      <c r="B1756" s="90"/>
    </row>
    <row r="1757" spans="1:2" ht="19.899999999999999" customHeight="1" x14ac:dyDescent="0.25">
      <c r="A1757" s="89"/>
      <c r="B1757" s="90"/>
    </row>
    <row r="1758" spans="1:2" ht="19.899999999999999" customHeight="1" x14ac:dyDescent="0.25">
      <c r="A1758" s="89"/>
      <c r="B1758" s="90"/>
    </row>
    <row r="1759" spans="1:2" ht="19.899999999999999" customHeight="1" x14ac:dyDescent="0.25">
      <c r="A1759" s="89"/>
      <c r="B1759" s="90"/>
    </row>
    <row r="1760" spans="1:2" ht="19.899999999999999" customHeight="1" x14ac:dyDescent="0.25">
      <c r="A1760" s="89"/>
      <c r="B1760" s="90"/>
    </row>
    <row r="1761" spans="1:2" ht="19.899999999999999" customHeight="1" x14ac:dyDescent="0.25">
      <c r="A1761" s="89"/>
      <c r="B1761" s="90"/>
    </row>
    <row r="1762" spans="1:2" ht="19.899999999999999" customHeight="1" x14ac:dyDescent="0.25">
      <c r="A1762" s="89"/>
      <c r="B1762" s="90"/>
    </row>
    <row r="1763" spans="1:2" ht="19.899999999999999" customHeight="1" x14ac:dyDescent="0.25">
      <c r="A1763" s="89"/>
      <c r="B1763" s="90"/>
    </row>
    <row r="1764" spans="1:2" ht="19.899999999999999" customHeight="1" x14ac:dyDescent="0.25">
      <c r="A1764" s="89"/>
      <c r="B1764" s="90"/>
    </row>
    <row r="1765" spans="1:2" ht="19.899999999999999" customHeight="1" x14ac:dyDescent="0.25">
      <c r="A1765" s="89"/>
      <c r="B1765" s="90"/>
    </row>
    <row r="1766" spans="1:2" ht="19.899999999999999" customHeight="1" x14ac:dyDescent="0.25">
      <c r="A1766" s="89"/>
      <c r="B1766" s="90"/>
    </row>
    <row r="1767" spans="1:2" ht="19.899999999999999" customHeight="1" x14ac:dyDescent="0.25">
      <c r="A1767" s="89"/>
      <c r="B1767" s="90"/>
    </row>
    <row r="1768" spans="1:2" ht="19.899999999999999" customHeight="1" x14ac:dyDescent="0.25">
      <c r="A1768" s="89"/>
      <c r="B1768" s="90"/>
    </row>
    <row r="1769" spans="1:2" ht="19.899999999999999" customHeight="1" x14ac:dyDescent="0.25">
      <c r="A1769" s="89"/>
      <c r="B1769" s="90"/>
    </row>
    <row r="1770" spans="1:2" ht="19.899999999999999" customHeight="1" x14ac:dyDescent="0.25">
      <c r="A1770" s="89"/>
      <c r="B1770" s="90"/>
    </row>
    <row r="1771" spans="1:2" ht="19.899999999999999" customHeight="1" x14ac:dyDescent="0.25">
      <c r="A1771" s="89"/>
      <c r="B1771" s="90"/>
    </row>
    <row r="1772" spans="1:2" ht="19.899999999999999" customHeight="1" x14ac:dyDescent="0.25">
      <c r="A1772" s="89"/>
      <c r="B1772" s="90"/>
    </row>
    <row r="1773" spans="1:2" ht="19.899999999999999" customHeight="1" x14ac:dyDescent="0.25">
      <c r="A1773" s="89"/>
      <c r="B1773" s="90"/>
    </row>
    <row r="1774" spans="1:2" ht="19.899999999999999" customHeight="1" x14ac:dyDescent="0.25">
      <c r="A1774" s="89"/>
      <c r="B1774" s="90"/>
    </row>
    <row r="1775" spans="1:2" ht="19.899999999999999" customHeight="1" x14ac:dyDescent="0.25">
      <c r="A1775" s="89"/>
      <c r="B1775" s="90"/>
    </row>
    <row r="1776" spans="1:2" ht="19.899999999999999" customHeight="1" x14ac:dyDescent="0.25">
      <c r="A1776" s="89"/>
      <c r="B1776" s="90"/>
    </row>
    <row r="1777" spans="1:2" ht="19.899999999999999" customHeight="1" x14ac:dyDescent="0.25">
      <c r="A1777" s="89"/>
      <c r="B1777" s="90"/>
    </row>
    <row r="1778" spans="1:2" ht="19.899999999999999" customHeight="1" x14ac:dyDescent="0.25">
      <c r="A1778" s="89"/>
      <c r="B1778" s="90"/>
    </row>
    <row r="1779" spans="1:2" ht="19.899999999999999" customHeight="1" x14ac:dyDescent="0.25">
      <c r="A1779" s="89"/>
      <c r="B1779" s="90"/>
    </row>
    <row r="1780" spans="1:2" ht="19.899999999999999" customHeight="1" x14ac:dyDescent="0.25">
      <c r="A1780" s="89"/>
      <c r="B1780" s="90"/>
    </row>
    <row r="1781" spans="1:2" ht="19.899999999999999" customHeight="1" x14ac:dyDescent="0.25">
      <c r="A1781" s="89"/>
      <c r="B1781" s="90"/>
    </row>
    <row r="1782" spans="1:2" ht="19.899999999999999" customHeight="1" x14ac:dyDescent="0.25">
      <c r="A1782" s="89"/>
      <c r="B1782" s="90"/>
    </row>
    <row r="1783" spans="1:2" ht="19.899999999999999" customHeight="1" x14ac:dyDescent="0.25">
      <c r="A1783" s="89"/>
      <c r="B1783" s="90"/>
    </row>
    <row r="1784" spans="1:2" ht="19.899999999999999" customHeight="1" x14ac:dyDescent="0.25">
      <c r="A1784" s="89"/>
      <c r="B1784" s="90"/>
    </row>
    <row r="1785" spans="1:2" ht="19.899999999999999" customHeight="1" x14ac:dyDescent="0.25">
      <c r="A1785" s="89"/>
      <c r="B1785" s="90"/>
    </row>
    <row r="1786" spans="1:2" ht="19.899999999999999" customHeight="1" x14ac:dyDescent="0.25">
      <c r="A1786" s="89"/>
      <c r="B1786" s="90"/>
    </row>
    <row r="1787" spans="1:2" ht="19.899999999999999" customHeight="1" x14ac:dyDescent="0.25">
      <c r="A1787" s="89"/>
      <c r="B1787" s="90"/>
    </row>
    <row r="1788" spans="1:2" ht="19.899999999999999" customHeight="1" x14ac:dyDescent="0.25">
      <c r="A1788" s="89"/>
      <c r="B1788" s="90"/>
    </row>
    <row r="1789" spans="1:2" ht="19.899999999999999" customHeight="1" x14ac:dyDescent="0.25">
      <c r="A1789" s="89"/>
      <c r="B1789" s="90"/>
    </row>
    <row r="1790" spans="1:2" ht="19.899999999999999" customHeight="1" x14ac:dyDescent="0.25">
      <c r="A1790" s="89"/>
      <c r="B1790" s="90"/>
    </row>
    <row r="1791" spans="1:2" ht="19.899999999999999" customHeight="1" x14ac:dyDescent="0.25">
      <c r="A1791" s="89"/>
      <c r="B1791" s="90"/>
    </row>
    <row r="1792" spans="1:2" ht="19.899999999999999" customHeight="1" x14ac:dyDescent="0.25">
      <c r="A1792" s="89"/>
      <c r="B1792" s="90"/>
    </row>
    <row r="1793" spans="1:2" ht="19.899999999999999" customHeight="1" x14ac:dyDescent="0.25">
      <c r="A1793" s="89"/>
      <c r="B1793" s="90"/>
    </row>
    <row r="1794" spans="1:2" ht="19.899999999999999" customHeight="1" x14ac:dyDescent="0.25">
      <c r="A1794" s="89"/>
      <c r="B1794" s="90"/>
    </row>
    <row r="1795" spans="1:2" ht="19.899999999999999" customHeight="1" x14ac:dyDescent="0.25">
      <c r="A1795" s="89"/>
      <c r="B1795" s="90"/>
    </row>
    <row r="1796" spans="1:2" ht="19.899999999999999" customHeight="1" x14ac:dyDescent="0.25">
      <c r="A1796" s="89"/>
      <c r="B1796" s="90"/>
    </row>
    <row r="1797" spans="1:2" ht="19.899999999999999" customHeight="1" x14ac:dyDescent="0.25">
      <c r="A1797" s="89"/>
      <c r="B1797" s="90"/>
    </row>
    <row r="1798" spans="1:2" ht="19.899999999999999" customHeight="1" x14ac:dyDescent="0.25">
      <c r="A1798" s="89"/>
      <c r="B1798" s="90"/>
    </row>
    <row r="1799" spans="1:2" ht="19.899999999999999" customHeight="1" x14ac:dyDescent="0.25">
      <c r="A1799" s="89"/>
      <c r="B1799" s="90"/>
    </row>
    <row r="1800" spans="1:2" ht="19.899999999999999" customHeight="1" x14ac:dyDescent="0.25">
      <c r="A1800" s="89"/>
      <c r="B1800" s="90"/>
    </row>
    <row r="1801" spans="1:2" ht="19.899999999999999" customHeight="1" x14ac:dyDescent="0.25">
      <c r="A1801" s="89"/>
      <c r="B1801" s="90"/>
    </row>
    <row r="1802" spans="1:2" ht="19.899999999999999" customHeight="1" x14ac:dyDescent="0.25">
      <c r="A1802" s="89"/>
      <c r="B1802" s="90"/>
    </row>
    <row r="1803" spans="1:2" ht="19.899999999999999" customHeight="1" x14ac:dyDescent="0.25">
      <c r="A1803" s="89"/>
      <c r="B1803" s="90"/>
    </row>
    <row r="1804" spans="1:2" ht="19.899999999999999" customHeight="1" x14ac:dyDescent="0.25">
      <c r="A1804" s="89"/>
      <c r="B1804" s="90"/>
    </row>
    <row r="1805" spans="1:2" ht="19.899999999999999" customHeight="1" x14ac:dyDescent="0.25">
      <c r="A1805" s="89"/>
      <c r="B1805" s="90"/>
    </row>
    <row r="1806" spans="1:2" ht="19.899999999999999" customHeight="1" x14ac:dyDescent="0.25">
      <c r="A1806" s="89"/>
      <c r="B1806" s="90"/>
    </row>
    <row r="1807" spans="1:2" ht="19.899999999999999" customHeight="1" x14ac:dyDescent="0.25">
      <c r="A1807" s="89"/>
      <c r="B1807" s="90"/>
    </row>
    <row r="1808" spans="1:2" ht="19.899999999999999" customHeight="1" x14ac:dyDescent="0.25">
      <c r="A1808" s="89"/>
      <c r="B1808" s="90"/>
    </row>
    <row r="1809" spans="1:2" ht="19.899999999999999" customHeight="1" x14ac:dyDescent="0.25">
      <c r="A1809" s="89"/>
      <c r="B1809" s="90"/>
    </row>
    <row r="1810" spans="1:2" ht="19.899999999999999" customHeight="1" x14ac:dyDescent="0.25">
      <c r="A1810" s="89"/>
      <c r="B1810" s="90"/>
    </row>
    <row r="1811" spans="1:2" ht="19.899999999999999" customHeight="1" x14ac:dyDescent="0.25">
      <c r="A1811" s="89"/>
      <c r="B1811" s="90"/>
    </row>
    <row r="1812" spans="1:2" ht="19.899999999999999" customHeight="1" x14ac:dyDescent="0.25">
      <c r="A1812" s="89"/>
      <c r="B1812" s="90"/>
    </row>
    <row r="1813" spans="1:2" ht="19.899999999999999" customHeight="1" x14ac:dyDescent="0.25">
      <c r="A1813" s="89"/>
      <c r="B1813" s="90"/>
    </row>
    <row r="1814" spans="1:2" ht="19.899999999999999" customHeight="1" x14ac:dyDescent="0.25">
      <c r="A1814" s="89"/>
      <c r="B1814" s="90"/>
    </row>
    <row r="1815" spans="1:2" ht="19.899999999999999" customHeight="1" x14ac:dyDescent="0.25">
      <c r="A1815" s="89"/>
      <c r="B1815" s="90"/>
    </row>
    <row r="1816" spans="1:2" ht="19.899999999999999" customHeight="1" x14ac:dyDescent="0.25">
      <c r="A1816" s="89"/>
      <c r="B1816" s="90"/>
    </row>
    <row r="1817" spans="1:2" ht="19.899999999999999" customHeight="1" x14ac:dyDescent="0.25">
      <c r="A1817" s="89"/>
      <c r="B1817" s="90"/>
    </row>
    <row r="1818" spans="1:2" ht="19.899999999999999" customHeight="1" x14ac:dyDescent="0.25">
      <c r="A1818" s="89"/>
      <c r="B1818" s="90"/>
    </row>
    <row r="1819" spans="1:2" ht="19.899999999999999" customHeight="1" x14ac:dyDescent="0.25">
      <c r="A1819" s="89"/>
      <c r="B1819" s="90"/>
    </row>
    <row r="1820" spans="1:2" ht="19.899999999999999" customHeight="1" x14ac:dyDescent="0.25">
      <c r="A1820" s="89"/>
      <c r="B1820" s="90"/>
    </row>
    <row r="1821" spans="1:2" ht="19.899999999999999" customHeight="1" x14ac:dyDescent="0.25">
      <c r="A1821" s="89"/>
      <c r="B1821" s="90"/>
    </row>
    <row r="1822" spans="1:2" ht="19.899999999999999" customHeight="1" x14ac:dyDescent="0.25">
      <c r="A1822" s="89"/>
      <c r="B1822" s="90"/>
    </row>
    <row r="1823" spans="1:2" ht="19.899999999999999" customHeight="1" x14ac:dyDescent="0.25">
      <c r="A1823" s="89"/>
      <c r="B1823" s="90"/>
    </row>
    <row r="1824" spans="1:2" ht="19.899999999999999" customHeight="1" x14ac:dyDescent="0.25">
      <c r="A1824" s="89"/>
      <c r="B1824" s="90"/>
    </row>
    <row r="1825" spans="1:2" ht="19.899999999999999" customHeight="1" x14ac:dyDescent="0.25">
      <c r="A1825" s="89"/>
      <c r="B1825" s="90"/>
    </row>
    <row r="1826" spans="1:2" ht="19.899999999999999" customHeight="1" x14ac:dyDescent="0.25">
      <c r="A1826" s="89"/>
      <c r="B1826" s="90"/>
    </row>
    <row r="1827" spans="1:2" ht="19.899999999999999" customHeight="1" x14ac:dyDescent="0.25">
      <c r="A1827" s="89"/>
      <c r="B1827" s="90"/>
    </row>
    <row r="1828" spans="1:2" ht="19.899999999999999" customHeight="1" x14ac:dyDescent="0.25">
      <c r="A1828" s="89"/>
      <c r="B1828" s="90"/>
    </row>
    <row r="1829" spans="1:2" ht="19.899999999999999" customHeight="1" x14ac:dyDescent="0.25">
      <c r="A1829" s="89"/>
      <c r="B1829" s="90"/>
    </row>
    <row r="1830" spans="1:2" ht="19.899999999999999" customHeight="1" x14ac:dyDescent="0.25">
      <c r="A1830" s="89"/>
      <c r="B1830" s="90"/>
    </row>
    <row r="1831" spans="1:2" ht="19.899999999999999" customHeight="1" x14ac:dyDescent="0.25">
      <c r="A1831" s="89"/>
      <c r="B1831" s="90"/>
    </row>
    <row r="1832" spans="1:2" ht="19.899999999999999" customHeight="1" x14ac:dyDescent="0.25">
      <c r="A1832" s="89"/>
      <c r="B1832" s="90"/>
    </row>
    <row r="1833" spans="1:2" ht="19.899999999999999" customHeight="1" x14ac:dyDescent="0.25">
      <c r="A1833" s="89"/>
      <c r="B1833" s="90"/>
    </row>
    <row r="1834" spans="1:2" ht="19.899999999999999" customHeight="1" x14ac:dyDescent="0.25">
      <c r="A1834" s="89"/>
      <c r="B1834" s="90"/>
    </row>
    <row r="1835" spans="1:2" ht="19.899999999999999" customHeight="1" x14ac:dyDescent="0.25">
      <c r="A1835" s="89"/>
      <c r="B1835" s="90"/>
    </row>
    <row r="1836" spans="1:2" ht="19.899999999999999" customHeight="1" x14ac:dyDescent="0.25">
      <c r="A1836" s="89"/>
      <c r="B1836" s="90"/>
    </row>
    <row r="1837" spans="1:2" ht="19.899999999999999" customHeight="1" x14ac:dyDescent="0.25">
      <c r="A1837" s="89"/>
      <c r="B1837" s="90"/>
    </row>
    <row r="1838" spans="1:2" ht="19.899999999999999" customHeight="1" x14ac:dyDescent="0.25">
      <c r="A1838" s="89"/>
      <c r="B1838" s="90"/>
    </row>
    <row r="1839" spans="1:2" ht="19.899999999999999" customHeight="1" x14ac:dyDescent="0.25">
      <c r="A1839" s="89"/>
      <c r="B1839" s="90"/>
    </row>
    <row r="1840" spans="1:2" ht="19.899999999999999" customHeight="1" x14ac:dyDescent="0.25">
      <c r="A1840" s="89"/>
      <c r="B1840" s="90"/>
    </row>
    <row r="1841" spans="1:2" ht="19.899999999999999" customHeight="1" x14ac:dyDescent="0.25">
      <c r="A1841" s="89"/>
      <c r="B1841" s="90"/>
    </row>
    <row r="1842" spans="1:2" ht="19.899999999999999" customHeight="1" x14ac:dyDescent="0.25">
      <c r="A1842" s="89"/>
      <c r="B1842" s="90"/>
    </row>
    <row r="1843" spans="1:2" ht="19.899999999999999" customHeight="1" x14ac:dyDescent="0.25">
      <c r="A1843" s="89"/>
      <c r="B1843" s="90"/>
    </row>
    <row r="1844" spans="1:2" ht="19.899999999999999" customHeight="1" x14ac:dyDescent="0.25">
      <c r="A1844" s="89"/>
      <c r="B1844" s="90"/>
    </row>
    <row r="1845" spans="1:2" ht="19.899999999999999" customHeight="1" x14ac:dyDescent="0.25">
      <c r="A1845" s="89"/>
      <c r="B1845" s="90"/>
    </row>
    <row r="1846" spans="1:2" ht="19.899999999999999" customHeight="1" x14ac:dyDescent="0.25">
      <c r="A1846" s="89"/>
      <c r="B1846" s="90"/>
    </row>
    <row r="1847" spans="1:2" ht="19.899999999999999" customHeight="1" x14ac:dyDescent="0.25">
      <c r="A1847" s="89"/>
      <c r="B1847" s="90"/>
    </row>
    <row r="1848" spans="1:2" ht="19.899999999999999" customHeight="1" x14ac:dyDescent="0.25">
      <c r="A1848" s="89"/>
      <c r="B1848" s="90"/>
    </row>
    <row r="1849" spans="1:2" ht="19.899999999999999" customHeight="1" x14ac:dyDescent="0.25">
      <c r="A1849" s="89"/>
      <c r="B1849" s="90"/>
    </row>
    <row r="1850" spans="1:2" ht="19.899999999999999" customHeight="1" x14ac:dyDescent="0.25">
      <c r="A1850" s="89"/>
      <c r="B1850" s="90"/>
    </row>
    <row r="1851" spans="1:2" ht="19.899999999999999" customHeight="1" x14ac:dyDescent="0.25">
      <c r="A1851" s="89"/>
      <c r="B1851" s="90"/>
    </row>
    <row r="1852" spans="1:2" ht="19.899999999999999" customHeight="1" x14ac:dyDescent="0.25">
      <c r="A1852" s="89"/>
      <c r="B1852" s="90"/>
    </row>
    <row r="1853" spans="1:2" ht="19.899999999999999" customHeight="1" x14ac:dyDescent="0.25">
      <c r="A1853" s="89"/>
      <c r="B1853" s="90"/>
    </row>
    <row r="1854" spans="1:2" ht="19.899999999999999" customHeight="1" x14ac:dyDescent="0.25">
      <c r="A1854" s="89"/>
      <c r="B1854" s="90"/>
    </row>
    <row r="1855" spans="1:2" ht="19.899999999999999" customHeight="1" x14ac:dyDescent="0.25">
      <c r="A1855" s="89"/>
      <c r="B1855" s="90"/>
    </row>
    <row r="1856" spans="1:2" ht="19.899999999999999" customHeight="1" x14ac:dyDescent="0.25">
      <c r="A1856" s="89"/>
      <c r="B1856" s="90"/>
    </row>
    <row r="1857" spans="1:2" ht="19.899999999999999" customHeight="1" x14ac:dyDescent="0.25">
      <c r="A1857" s="89"/>
      <c r="B1857" s="90"/>
    </row>
    <row r="1858" spans="1:2" ht="19.899999999999999" customHeight="1" x14ac:dyDescent="0.25">
      <c r="A1858" s="89"/>
      <c r="B1858" s="90"/>
    </row>
    <row r="1859" spans="1:2" ht="19.899999999999999" customHeight="1" x14ac:dyDescent="0.25">
      <c r="A1859" s="89"/>
      <c r="B1859" s="90"/>
    </row>
    <row r="1860" spans="1:2" ht="19.899999999999999" customHeight="1" x14ac:dyDescent="0.25">
      <c r="A1860" s="89"/>
      <c r="B1860" s="90"/>
    </row>
    <row r="1861" spans="1:2" ht="19.899999999999999" customHeight="1" x14ac:dyDescent="0.25">
      <c r="A1861" s="89"/>
      <c r="B1861" s="90"/>
    </row>
    <row r="1862" spans="1:2" ht="19.899999999999999" customHeight="1" x14ac:dyDescent="0.25">
      <c r="A1862" s="89"/>
      <c r="B1862" s="90"/>
    </row>
    <row r="1863" spans="1:2" ht="19.899999999999999" customHeight="1" x14ac:dyDescent="0.25">
      <c r="A1863" s="89"/>
      <c r="B1863" s="90"/>
    </row>
    <row r="1864" spans="1:2" ht="19.899999999999999" customHeight="1" x14ac:dyDescent="0.25">
      <c r="A1864" s="89"/>
      <c r="B1864" s="90"/>
    </row>
    <row r="1865" spans="1:2" ht="19.899999999999999" customHeight="1" x14ac:dyDescent="0.25">
      <c r="A1865" s="89"/>
      <c r="B1865" s="90"/>
    </row>
    <row r="1866" spans="1:2" ht="19.899999999999999" customHeight="1" x14ac:dyDescent="0.25">
      <c r="A1866" s="89"/>
      <c r="B1866" s="90"/>
    </row>
    <row r="1867" spans="1:2" ht="19.899999999999999" customHeight="1" x14ac:dyDescent="0.25">
      <c r="A1867" s="89"/>
      <c r="B1867" s="90"/>
    </row>
    <row r="1868" spans="1:2" ht="19.899999999999999" customHeight="1" x14ac:dyDescent="0.25">
      <c r="A1868" s="89"/>
      <c r="B1868" s="90"/>
    </row>
    <row r="1869" spans="1:2" ht="19.899999999999999" customHeight="1" x14ac:dyDescent="0.25">
      <c r="A1869" s="89"/>
      <c r="B1869" s="90"/>
    </row>
    <row r="1870" spans="1:2" ht="19.899999999999999" customHeight="1" x14ac:dyDescent="0.25">
      <c r="A1870" s="89"/>
      <c r="B1870" s="90"/>
    </row>
    <row r="1871" spans="1:2" ht="19.899999999999999" customHeight="1" x14ac:dyDescent="0.25">
      <c r="A1871" s="89"/>
      <c r="B1871" s="90"/>
    </row>
    <row r="1872" spans="1:2" ht="19.899999999999999" customHeight="1" x14ac:dyDescent="0.25">
      <c r="A1872" s="89"/>
      <c r="B1872" s="90"/>
    </row>
    <row r="1873" spans="1:2" ht="19.899999999999999" customHeight="1" x14ac:dyDescent="0.25">
      <c r="A1873" s="89"/>
      <c r="B1873" s="90"/>
    </row>
    <row r="1874" spans="1:2" ht="19.899999999999999" customHeight="1" x14ac:dyDescent="0.25">
      <c r="A1874" s="89"/>
      <c r="B1874" s="90"/>
    </row>
    <row r="1875" spans="1:2" ht="19.899999999999999" customHeight="1" x14ac:dyDescent="0.25">
      <c r="A1875" s="89"/>
      <c r="B1875" s="90"/>
    </row>
    <row r="1876" spans="1:2" ht="19.899999999999999" customHeight="1" x14ac:dyDescent="0.25">
      <c r="A1876" s="89"/>
      <c r="B1876" s="90"/>
    </row>
    <row r="1877" spans="1:2" ht="19.899999999999999" customHeight="1" x14ac:dyDescent="0.25">
      <c r="A1877" s="89"/>
      <c r="B1877" s="90"/>
    </row>
    <row r="1878" spans="1:2" ht="19.899999999999999" customHeight="1" x14ac:dyDescent="0.25">
      <c r="A1878" s="89"/>
      <c r="B1878" s="90"/>
    </row>
    <row r="1879" spans="1:2" ht="19.899999999999999" customHeight="1" x14ac:dyDescent="0.25">
      <c r="A1879" s="89"/>
      <c r="B1879" s="90"/>
    </row>
    <row r="1880" spans="1:2" ht="19.899999999999999" customHeight="1" x14ac:dyDescent="0.25">
      <c r="A1880" s="89"/>
      <c r="B1880" s="90"/>
    </row>
    <row r="1881" spans="1:2" ht="19.899999999999999" customHeight="1" x14ac:dyDescent="0.25">
      <c r="A1881" s="89"/>
      <c r="B1881" s="90"/>
    </row>
    <row r="1882" spans="1:2" ht="19.899999999999999" customHeight="1" x14ac:dyDescent="0.25">
      <c r="A1882" s="89"/>
      <c r="B1882" s="90"/>
    </row>
    <row r="1883" spans="1:2" ht="19.899999999999999" customHeight="1" x14ac:dyDescent="0.25">
      <c r="A1883" s="89"/>
      <c r="B1883" s="90"/>
    </row>
    <row r="1884" spans="1:2" ht="19.899999999999999" customHeight="1" x14ac:dyDescent="0.25">
      <c r="A1884" s="89"/>
      <c r="B1884" s="90"/>
    </row>
    <row r="1885" spans="1:2" ht="19.899999999999999" customHeight="1" x14ac:dyDescent="0.25">
      <c r="A1885" s="89"/>
      <c r="B1885" s="90"/>
    </row>
    <row r="1886" spans="1:2" ht="19.899999999999999" customHeight="1" x14ac:dyDescent="0.25">
      <c r="A1886" s="89"/>
      <c r="B1886" s="90"/>
    </row>
    <row r="1887" spans="1:2" ht="19.899999999999999" customHeight="1" x14ac:dyDescent="0.25">
      <c r="A1887" s="89"/>
      <c r="B1887" s="90"/>
    </row>
    <row r="1888" spans="1:2" ht="19.899999999999999" customHeight="1" x14ac:dyDescent="0.25">
      <c r="A1888" s="89"/>
      <c r="B1888" s="90"/>
    </row>
    <row r="1889" spans="1:2" ht="19.899999999999999" customHeight="1" x14ac:dyDescent="0.25">
      <c r="A1889" s="89"/>
      <c r="B1889" s="90"/>
    </row>
    <row r="1890" spans="1:2" ht="19.899999999999999" customHeight="1" x14ac:dyDescent="0.25">
      <c r="A1890" s="89"/>
      <c r="B1890" s="90"/>
    </row>
    <row r="1891" spans="1:2" ht="19.899999999999999" customHeight="1" x14ac:dyDescent="0.25">
      <c r="A1891" s="89"/>
      <c r="B1891" s="90"/>
    </row>
    <row r="1892" spans="1:2" ht="19.899999999999999" customHeight="1" x14ac:dyDescent="0.25">
      <c r="A1892" s="89"/>
      <c r="B1892" s="90"/>
    </row>
    <row r="1893" spans="1:2" ht="19.899999999999999" customHeight="1" x14ac:dyDescent="0.25">
      <c r="A1893" s="89"/>
      <c r="B1893" s="90"/>
    </row>
    <row r="1894" spans="1:2" ht="19.899999999999999" customHeight="1" x14ac:dyDescent="0.25">
      <c r="A1894" s="89"/>
      <c r="B1894" s="90"/>
    </row>
    <row r="1895" spans="1:2" ht="19.899999999999999" customHeight="1" x14ac:dyDescent="0.25">
      <c r="A1895" s="89"/>
      <c r="B1895" s="90"/>
    </row>
    <row r="1896" spans="1:2" ht="19.899999999999999" customHeight="1" x14ac:dyDescent="0.25">
      <c r="A1896" s="89"/>
      <c r="B1896" s="90"/>
    </row>
    <row r="1897" spans="1:2" ht="19.899999999999999" customHeight="1" x14ac:dyDescent="0.25">
      <c r="A1897" s="89"/>
      <c r="B1897" s="90"/>
    </row>
    <row r="1898" spans="1:2" ht="19.899999999999999" customHeight="1" x14ac:dyDescent="0.25">
      <c r="A1898" s="89"/>
      <c r="B1898" s="90"/>
    </row>
    <row r="1899" spans="1:2" ht="19.899999999999999" customHeight="1" x14ac:dyDescent="0.25">
      <c r="A1899" s="89"/>
      <c r="B1899" s="90"/>
    </row>
    <row r="1900" spans="1:2" ht="19.899999999999999" customHeight="1" x14ac:dyDescent="0.25">
      <c r="A1900" s="89"/>
      <c r="B1900" s="90"/>
    </row>
    <row r="1901" spans="1:2" ht="19.899999999999999" customHeight="1" x14ac:dyDescent="0.25">
      <c r="A1901" s="89"/>
      <c r="B1901" s="90"/>
    </row>
    <row r="1902" spans="1:2" ht="19.899999999999999" customHeight="1" x14ac:dyDescent="0.25">
      <c r="A1902" s="89"/>
      <c r="B1902" s="90"/>
    </row>
    <row r="1903" spans="1:2" ht="19.899999999999999" customHeight="1" x14ac:dyDescent="0.25">
      <c r="A1903" s="89"/>
      <c r="B1903" s="90"/>
    </row>
    <row r="1904" spans="1:2" ht="19.899999999999999" customHeight="1" x14ac:dyDescent="0.25">
      <c r="A1904" s="89"/>
      <c r="B1904" s="90"/>
    </row>
    <row r="1905" spans="1:2" ht="19.899999999999999" customHeight="1" x14ac:dyDescent="0.25">
      <c r="A1905" s="89"/>
      <c r="B1905" s="90"/>
    </row>
    <row r="1906" spans="1:2" ht="19.899999999999999" customHeight="1" x14ac:dyDescent="0.25">
      <c r="A1906" s="89"/>
      <c r="B1906" s="90"/>
    </row>
    <row r="1907" spans="1:2" ht="19.899999999999999" customHeight="1" x14ac:dyDescent="0.25">
      <c r="A1907" s="89"/>
      <c r="B1907" s="90"/>
    </row>
    <row r="1908" spans="1:2" ht="19.899999999999999" customHeight="1" x14ac:dyDescent="0.25">
      <c r="A1908" s="89"/>
      <c r="B1908" s="90"/>
    </row>
    <row r="1909" spans="1:2" ht="19.899999999999999" customHeight="1" x14ac:dyDescent="0.25">
      <c r="A1909" s="89"/>
      <c r="B1909" s="90"/>
    </row>
    <row r="1910" spans="1:2" ht="19.899999999999999" customHeight="1" x14ac:dyDescent="0.25">
      <c r="A1910" s="89"/>
      <c r="B1910" s="90"/>
    </row>
    <row r="1911" spans="1:2" ht="19.899999999999999" customHeight="1" x14ac:dyDescent="0.25">
      <c r="A1911" s="89"/>
      <c r="B1911" s="90"/>
    </row>
    <row r="1912" spans="1:2" ht="19.899999999999999" customHeight="1" x14ac:dyDescent="0.25">
      <c r="A1912" s="89"/>
      <c r="B1912" s="90"/>
    </row>
    <row r="1913" spans="1:2" ht="19.899999999999999" customHeight="1" x14ac:dyDescent="0.25">
      <c r="A1913" s="89"/>
      <c r="B1913" s="90"/>
    </row>
    <row r="1914" spans="1:2" ht="19.899999999999999" customHeight="1" x14ac:dyDescent="0.25">
      <c r="A1914" s="89"/>
      <c r="B1914" s="90"/>
    </row>
    <row r="1915" spans="1:2" ht="19.899999999999999" customHeight="1" x14ac:dyDescent="0.25">
      <c r="A1915" s="89"/>
      <c r="B1915" s="90"/>
    </row>
    <row r="1916" spans="1:2" ht="19.899999999999999" customHeight="1" x14ac:dyDescent="0.25">
      <c r="A1916" s="89"/>
      <c r="B1916" s="90"/>
    </row>
    <row r="1917" spans="1:2" ht="19.899999999999999" customHeight="1" x14ac:dyDescent="0.25">
      <c r="A1917" s="89"/>
      <c r="B1917" s="90"/>
    </row>
    <row r="1918" spans="1:2" ht="19.899999999999999" customHeight="1" x14ac:dyDescent="0.25">
      <c r="A1918" s="89"/>
      <c r="B1918" s="90"/>
    </row>
    <row r="1919" spans="1:2" ht="19.899999999999999" customHeight="1" x14ac:dyDescent="0.25">
      <c r="A1919" s="89"/>
      <c r="B1919" s="90"/>
    </row>
    <row r="1920" spans="1:2" ht="19.899999999999999" customHeight="1" x14ac:dyDescent="0.25">
      <c r="A1920" s="89"/>
      <c r="B1920" s="90"/>
    </row>
    <row r="1921" spans="1:2" ht="19.899999999999999" customHeight="1" x14ac:dyDescent="0.25">
      <c r="A1921" s="89"/>
      <c r="B1921" s="90"/>
    </row>
    <row r="1922" spans="1:2" ht="19.899999999999999" customHeight="1" x14ac:dyDescent="0.25">
      <c r="A1922" s="89"/>
      <c r="B1922" s="90"/>
    </row>
    <row r="1923" spans="1:2" ht="19.899999999999999" customHeight="1" x14ac:dyDescent="0.25">
      <c r="A1923" s="89"/>
      <c r="B1923" s="90"/>
    </row>
    <row r="1924" spans="1:2" ht="19.899999999999999" customHeight="1" x14ac:dyDescent="0.25">
      <c r="A1924" s="89"/>
      <c r="B1924" s="90"/>
    </row>
    <row r="1925" spans="1:2" ht="19.899999999999999" customHeight="1" x14ac:dyDescent="0.25">
      <c r="A1925" s="89"/>
      <c r="B1925" s="90"/>
    </row>
    <row r="1926" spans="1:2" ht="19.899999999999999" customHeight="1" x14ac:dyDescent="0.25">
      <c r="A1926" s="89"/>
      <c r="B1926" s="90"/>
    </row>
    <row r="1927" spans="1:2" ht="19.899999999999999" customHeight="1" x14ac:dyDescent="0.25">
      <c r="A1927" s="89"/>
      <c r="B1927" s="90"/>
    </row>
    <row r="1928" spans="1:2" ht="19.899999999999999" customHeight="1" x14ac:dyDescent="0.25">
      <c r="A1928" s="89"/>
      <c r="B1928" s="90"/>
    </row>
    <row r="1929" spans="1:2" ht="19.899999999999999" customHeight="1" x14ac:dyDescent="0.25">
      <c r="A1929" s="89"/>
      <c r="B1929" s="90"/>
    </row>
    <row r="1930" spans="1:2" ht="19.899999999999999" customHeight="1" x14ac:dyDescent="0.25">
      <c r="A1930" s="89"/>
      <c r="B1930" s="90"/>
    </row>
    <row r="1931" spans="1:2" ht="19.899999999999999" customHeight="1" x14ac:dyDescent="0.25">
      <c r="A1931" s="89"/>
      <c r="B1931" s="90"/>
    </row>
    <row r="1932" spans="1:2" ht="19.899999999999999" customHeight="1" x14ac:dyDescent="0.25">
      <c r="A1932" s="89"/>
      <c r="B1932" s="90"/>
    </row>
    <row r="1933" spans="1:2" ht="19.899999999999999" customHeight="1" x14ac:dyDescent="0.25">
      <c r="A1933" s="89"/>
      <c r="B1933" s="90"/>
    </row>
    <row r="1934" spans="1:2" ht="19.899999999999999" customHeight="1" x14ac:dyDescent="0.25">
      <c r="A1934" s="89"/>
      <c r="B1934" s="90"/>
    </row>
    <row r="1935" spans="1:2" ht="19.899999999999999" customHeight="1" x14ac:dyDescent="0.25">
      <c r="A1935" s="89"/>
      <c r="B1935" s="90"/>
    </row>
    <row r="1936" spans="1:2" ht="19.899999999999999" customHeight="1" x14ac:dyDescent="0.25">
      <c r="A1936" s="89"/>
      <c r="B1936" s="90"/>
    </row>
    <row r="1937" spans="1:2" ht="19.899999999999999" customHeight="1" x14ac:dyDescent="0.25">
      <c r="A1937" s="89"/>
      <c r="B1937" s="90"/>
    </row>
    <row r="1938" spans="1:2" ht="19.899999999999999" customHeight="1" x14ac:dyDescent="0.25">
      <c r="A1938" s="89"/>
      <c r="B1938" s="90"/>
    </row>
    <row r="1939" spans="1:2" ht="19.899999999999999" customHeight="1" x14ac:dyDescent="0.25">
      <c r="A1939" s="89"/>
      <c r="B1939" s="90"/>
    </row>
    <row r="1940" spans="1:2" ht="19.899999999999999" customHeight="1" x14ac:dyDescent="0.25">
      <c r="A1940" s="89"/>
      <c r="B1940" s="90"/>
    </row>
    <row r="1941" spans="1:2" ht="19.899999999999999" customHeight="1" x14ac:dyDescent="0.25">
      <c r="A1941" s="89"/>
      <c r="B1941" s="90"/>
    </row>
    <row r="1942" spans="1:2" ht="19.899999999999999" customHeight="1" x14ac:dyDescent="0.25">
      <c r="A1942" s="89"/>
      <c r="B1942" s="90"/>
    </row>
    <row r="1943" spans="1:2" ht="19.899999999999999" customHeight="1" x14ac:dyDescent="0.25">
      <c r="A1943" s="89"/>
      <c r="B1943" s="90"/>
    </row>
    <row r="1944" spans="1:2" ht="19.899999999999999" customHeight="1" x14ac:dyDescent="0.25">
      <c r="A1944" s="89"/>
      <c r="B1944" s="90"/>
    </row>
    <row r="1945" spans="1:2" ht="19.899999999999999" customHeight="1" x14ac:dyDescent="0.25">
      <c r="A1945" s="89"/>
      <c r="B1945" s="90"/>
    </row>
    <row r="1946" spans="1:2" ht="19.899999999999999" customHeight="1" x14ac:dyDescent="0.25">
      <c r="A1946" s="89"/>
      <c r="B1946" s="90"/>
    </row>
    <row r="1947" spans="1:2" ht="19.899999999999999" customHeight="1" x14ac:dyDescent="0.25">
      <c r="A1947" s="89"/>
      <c r="B1947" s="90"/>
    </row>
    <row r="1948" spans="1:2" ht="19.899999999999999" customHeight="1" x14ac:dyDescent="0.25">
      <c r="A1948" s="89"/>
      <c r="B1948" s="90"/>
    </row>
    <row r="1949" spans="1:2" ht="19.899999999999999" customHeight="1" x14ac:dyDescent="0.25">
      <c r="A1949" s="89"/>
      <c r="B1949" s="90"/>
    </row>
    <row r="1950" spans="1:2" ht="19.899999999999999" customHeight="1" x14ac:dyDescent="0.25">
      <c r="A1950" s="89"/>
      <c r="B1950" s="90"/>
    </row>
    <row r="1951" spans="1:2" ht="19.899999999999999" customHeight="1" x14ac:dyDescent="0.25">
      <c r="A1951" s="89"/>
      <c r="B1951" s="90"/>
    </row>
    <row r="1952" spans="1:2" ht="19.899999999999999" customHeight="1" x14ac:dyDescent="0.25">
      <c r="A1952" s="89"/>
      <c r="B1952" s="90"/>
    </row>
    <row r="1953" spans="1:2" ht="19.899999999999999" customHeight="1" x14ac:dyDescent="0.25">
      <c r="A1953" s="89"/>
      <c r="B1953" s="90"/>
    </row>
    <row r="1954" spans="1:2" ht="19.899999999999999" customHeight="1" x14ac:dyDescent="0.25">
      <c r="A1954" s="89"/>
      <c r="B1954" s="90"/>
    </row>
    <row r="1955" spans="1:2" ht="19.899999999999999" customHeight="1" x14ac:dyDescent="0.25">
      <c r="A1955" s="89"/>
      <c r="B1955" s="90"/>
    </row>
    <row r="1956" spans="1:2" ht="19.899999999999999" customHeight="1" x14ac:dyDescent="0.25">
      <c r="A1956" s="89"/>
      <c r="B1956" s="90"/>
    </row>
    <row r="1957" spans="1:2" ht="19.899999999999999" customHeight="1" x14ac:dyDescent="0.25">
      <c r="A1957" s="89"/>
      <c r="B1957" s="90"/>
    </row>
    <row r="1958" spans="1:2" ht="19.899999999999999" customHeight="1" x14ac:dyDescent="0.25">
      <c r="A1958" s="89"/>
      <c r="B1958" s="90"/>
    </row>
    <row r="1959" spans="1:2" ht="19.899999999999999" customHeight="1" x14ac:dyDescent="0.25">
      <c r="A1959" s="89"/>
      <c r="B1959" s="90"/>
    </row>
    <row r="1960" spans="1:2" ht="19.899999999999999" customHeight="1" x14ac:dyDescent="0.25">
      <c r="A1960" s="89"/>
      <c r="B1960" s="90"/>
    </row>
    <row r="1961" spans="1:2" ht="19.899999999999999" customHeight="1" x14ac:dyDescent="0.25">
      <c r="A1961" s="89"/>
      <c r="B1961" s="90"/>
    </row>
    <row r="1962" spans="1:2" ht="19.899999999999999" customHeight="1" x14ac:dyDescent="0.25">
      <c r="A1962" s="89"/>
      <c r="B1962" s="90"/>
    </row>
    <row r="1963" spans="1:2" ht="19.899999999999999" customHeight="1" x14ac:dyDescent="0.25">
      <c r="A1963" s="89"/>
      <c r="B1963" s="90"/>
    </row>
    <row r="1964" spans="1:2" ht="19.899999999999999" customHeight="1" x14ac:dyDescent="0.25">
      <c r="A1964" s="89"/>
      <c r="B1964" s="90"/>
    </row>
    <row r="1965" spans="1:2" ht="19.899999999999999" customHeight="1" x14ac:dyDescent="0.25">
      <c r="A1965" s="89"/>
      <c r="B1965" s="90"/>
    </row>
    <row r="1966" spans="1:2" ht="19.899999999999999" customHeight="1" x14ac:dyDescent="0.25">
      <c r="A1966" s="89"/>
      <c r="B1966" s="90"/>
    </row>
    <row r="1967" spans="1:2" ht="19.899999999999999" customHeight="1" x14ac:dyDescent="0.25">
      <c r="A1967" s="89"/>
      <c r="B1967" s="90"/>
    </row>
    <row r="1968" spans="1:2" ht="19.899999999999999" customHeight="1" x14ac:dyDescent="0.25">
      <c r="A1968" s="89"/>
      <c r="B1968" s="90"/>
    </row>
    <row r="1969" spans="1:2" ht="19.899999999999999" customHeight="1" x14ac:dyDescent="0.25">
      <c r="A1969" s="89"/>
      <c r="B1969" s="90"/>
    </row>
    <row r="1970" spans="1:2" ht="19.899999999999999" customHeight="1" x14ac:dyDescent="0.25">
      <c r="A1970" s="89"/>
      <c r="B1970" s="90"/>
    </row>
    <row r="1971" spans="1:2" ht="19.899999999999999" customHeight="1" x14ac:dyDescent="0.25">
      <c r="A1971" s="89"/>
      <c r="B1971" s="90"/>
    </row>
    <row r="1972" spans="1:2" ht="19.899999999999999" customHeight="1" x14ac:dyDescent="0.25">
      <c r="A1972" s="89"/>
      <c r="B1972" s="90"/>
    </row>
    <row r="1973" spans="1:2" ht="19.899999999999999" customHeight="1" x14ac:dyDescent="0.25">
      <c r="A1973" s="89"/>
      <c r="B1973" s="90"/>
    </row>
    <row r="1974" spans="1:2" ht="19.899999999999999" customHeight="1" x14ac:dyDescent="0.25">
      <c r="A1974" s="89"/>
      <c r="B1974" s="90"/>
    </row>
    <row r="1975" spans="1:2" ht="19.899999999999999" customHeight="1" x14ac:dyDescent="0.25">
      <c r="A1975" s="89"/>
      <c r="B1975" s="90"/>
    </row>
    <row r="1976" spans="1:2" ht="19.899999999999999" customHeight="1" x14ac:dyDescent="0.25">
      <c r="A1976" s="89"/>
      <c r="B1976" s="90"/>
    </row>
    <row r="1977" spans="1:2" ht="19.899999999999999" customHeight="1" x14ac:dyDescent="0.25">
      <c r="A1977" s="89"/>
      <c r="B1977" s="90"/>
    </row>
    <row r="1978" spans="1:2" ht="19.899999999999999" customHeight="1" x14ac:dyDescent="0.25">
      <c r="A1978" s="89"/>
      <c r="B1978" s="90"/>
    </row>
    <row r="1979" spans="1:2" ht="19.899999999999999" customHeight="1" x14ac:dyDescent="0.25">
      <c r="A1979" s="89"/>
      <c r="B1979" s="90"/>
    </row>
    <row r="1980" spans="1:2" ht="19.899999999999999" customHeight="1" x14ac:dyDescent="0.25">
      <c r="A1980" s="89"/>
      <c r="B1980" s="90"/>
    </row>
    <row r="1981" spans="1:2" ht="19.899999999999999" customHeight="1" x14ac:dyDescent="0.25">
      <c r="A1981" s="89"/>
      <c r="B1981" s="90"/>
    </row>
    <row r="1982" spans="1:2" ht="19.899999999999999" customHeight="1" x14ac:dyDescent="0.25">
      <c r="A1982" s="89"/>
      <c r="B1982" s="90"/>
    </row>
    <row r="1983" spans="1:2" ht="19.899999999999999" customHeight="1" x14ac:dyDescent="0.25">
      <c r="A1983" s="89"/>
      <c r="B1983" s="90"/>
    </row>
    <row r="1984" spans="1:2" ht="19.899999999999999" customHeight="1" x14ac:dyDescent="0.25">
      <c r="A1984" s="89"/>
      <c r="B1984" s="90"/>
    </row>
    <row r="1985" spans="1:2" ht="19.899999999999999" customHeight="1" x14ac:dyDescent="0.25">
      <c r="A1985" s="89"/>
      <c r="B1985" s="90"/>
    </row>
    <row r="1986" spans="1:2" ht="19.899999999999999" customHeight="1" x14ac:dyDescent="0.25">
      <c r="A1986" s="89"/>
      <c r="B1986" s="90"/>
    </row>
    <row r="1987" spans="1:2" ht="19.899999999999999" customHeight="1" x14ac:dyDescent="0.25">
      <c r="A1987" s="89"/>
      <c r="B1987" s="90"/>
    </row>
    <row r="1988" spans="1:2" ht="19.899999999999999" customHeight="1" x14ac:dyDescent="0.25">
      <c r="A1988" s="89"/>
      <c r="B1988" s="90"/>
    </row>
    <row r="1989" spans="1:2" ht="19.899999999999999" customHeight="1" x14ac:dyDescent="0.25">
      <c r="A1989" s="89"/>
      <c r="B1989" s="90"/>
    </row>
    <row r="1990" spans="1:2" ht="19.899999999999999" customHeight="1" x14ac:dyDescent="0.25">
      <c r="A1990" s="89"/>
      <c r="B1990" s="90"/>
    </row>
    <row r="1991" spans="1:2" ht="19.899999999999999" customHeight="1" x14ac:dyDescent="0.25">
      <c r="A1991" s="89"/>
      <c r="B1991" s="90"/>
    </row>
    <row r="1992" spans="1:2" ht="19.899999999999999" customHeight="1" x14ac:dyDescent="0.25">
      <c r="A1992" s="89"/>
      <c r="B1992" s="90"/>
    </row>
    <row r="1993" spans="1:2" ht="19.899999999999999" customHeight="1" x14ac:dyDescent="0.25">
      <c r="A1993" s="89"/>
      <c r="B1993" s="90"/>
    </row>
    <row r="1994" spans="1:2" ht="19.899999999999999" customHeight="1" x14ac:dyDescent="0.25">
      <c r="A1994" s="89"/>
      <c r="B1994" s="90"/>
    </row>
    <row r="1995" spans="1:2" ht="19.899999999999999" customHeight="1" x14ac:dyDescent="0.25">
      <c r="A1995" s="89"/>
      <c r="B1995" s="90"/>
    </row>
    <row r="1996" spans="1:2" ht="19.899999999999999" customHeight="1" x14ac:dyDescent="0.25">
      <c r="A1996" s="89"/>
      <c r="B1996" s="90"/>
    </row>
    <row r="1997" spans="1:2" ht="19.899999999999999" customHeight="1" x14ac:dyDescent="0.25">
      <c r="A1997" s="89"/>
      <c r="B1997" s="90"/>
    </row>
    <row r="1998" spans="1:2" ht="19.899999999999999" customHeight="1" x14ac:dyDescent="0.25">
      <c r="A1998" s="89"/>
      <c r="B1998" s="90"/>
    </row>
    <row r="1999" spans="1:2" ht="19.899999999999999" customHeight="1" x14ac:dyDescent="0.25">
      <c r="A1999" s="89"/>
      <c r="B1999" s="90"/>
    </row>
    <row r="2000" spans="1:2" ht="19.899999999999999" customHeight="1" x14ac:dyDescent="0.25">
      <c r="A2000" s="89"/>
      <c r="B2000" s="90"/>
    </row>
    <row r="2001" spans="1:2" ht="19.899999999999999" customHeight="1" x14ac:dyDescent="0.25">
      <c r="A2001" s="89"/>
      <c r="B2001" s="90"/>
    </row>
    <row r="2002" spans="1:2" ht="19.899999999999999" customHeight="1" x14ac:dyDescent="0.25">
      <c r="A2002" s="89"/>
      <c r="B2002" s="90"/>
    </row>
    <row r="2003" spans="1:2" ht="19.899999999999999" customHeight="1" x14ac:dyDescent="0.25">
      <c r="A2003" s="89"/>
      <c r="B2003" s="90"/>
    </row>
    <row r="2004" spans="1:2" ht="19.899999999999999" customHeight="1" x14ac:dyDescent="0.25">
      <c r="A2004" s="89"/>
      <c r="B2004" s="90"/>
    </row>
    <row r="2005" spans="1:2" ht="19.899999999999999" customHeight="1" x14ac:dyDescent="0.25">
      <c r="A2005" s="89"/>
      <c r="B2005" s="90"/>
    </row>
    <row r="2006" spans="1:2" ht="19.899999999999999" customHeight="1" x14ac:dyDescent="0.25">
      <c r="A2006" s="89"/>
      <c r="B2006" s="90"/>
    </row>
    <row r="2007" spans="1:2" ht="19.899999999999999" customHeight="1" x14ac:dyDescent="0.25">
      <c r="A2007" s="89"/>
      <c r="B2007" s="90"/>
    </row>
    <row r="2008" spans="1:2" ht="19.899999999999999" customHeight="1" x14ac:dyDescent="0.25">
      <c r="A2008" s="89"/>
      <c r="B2008" s="90"/>
    </row>
    <row r="2009" spans="1:2" ht="19.899999999999999" customHeight="1" x14ac:dyDescent="0.25">
      <c r="A2009" s="89"/>
      <c r="B2009" s="90"/>
    </row>
    <row r="2010" spans="1:2" ht="19.899999999999999" customHeight="1" x14ac:dyDescent="0.25">
      <c r="A2010" s="89"/>
      <c r="B2010" s="90"/>
    </row>
    <row r="2011" spans="1:2" ht="19.899999999999999" customHeight="1" x14ac:dyDescent="0.25">
      <c r="A2011" s="89"/>
      <c r="B2011" s="90"/>
    </row>
    <row r="2012" spans="1:2" ht="19.899999999999999" customHeight="1" x14ac:dyDescent="0.25">
      <c r="A2012" s="89"/>
      <c r="B2012" s="90"/>
    </row>
    <row r="2013" spans="1:2" ht="19.899999999999999" customHeight="1" x14ac:dyDescent="0.25">
      <c r="A2013" s="89"/>
      <c r="B2013" s="90"/>
    </row>
    <row r="2014" spans="1:2" ht="19.899999999999999" customHeight="1" x14ac:dyDescent="0.25">
      <c r="A2014" s="89"/>
      <c r="B2014" s="90"/>
    </row>
    <row r="2015" spans="1:2" ht="19.899999999999999" customHeight="1" x14ac:dyDescent="0.25">
      <c r="A2015" s="89"/>
      <c r="B2015" s="90"/>
    </row>
    <row r="2016" spans="1:2" ht="19.899999999999999" customHeight="1" x14ac:dyDescent="0.25">
      <c r="A2016" s="89"/>
      <c r="B2016" s="90"/>
    </row>
    <row r="2017" spans="1:2" ht="19.899999999999999" customHeight="1" x14ac:dyDescent="0.25">
      <c r="A2017" s="89"/>
      <c r="B2017" s="90"/>
    </row>
    <row r="2018" spans="1:2" ht="19.899999999999999" customHeight="1" x14ac:dyDescent="0.25">
      <c r="A2018" s="89"/>
      <c r="B2018" s="90"/>
    </row>
    <row r="2019" spans="1:2" ht="19.899999999999999" customHeight="1" x14ac:dyDescent="0.25">
      <c r="A2019" s="89"/>
      <c r="B2019" s="90"/>
    </row>
    <row r="2020" spans="1:2" ht="19.899999999999999" customHeight="1" x14ac:dyDescent="0.25">
      <c r="A2020" s="89"/>
      <c r="B2020" s="90"/>
    </row>
    <row r="2021" spans="1:2" ht="19.899999999999999" customHeight="1" x14ac:dyDescent="0.25">
      <c r="A2021" s="89"/>
      <c r="B2021" s="90"/>
    </row>
    <row r="2022" spans="1:2" ht="19.899999999999999" customHeight="1" x14ac:dyDescent="0.25">
      <c r="A2022" s="89"/>
      <c r="B2022" s="90"/>
    </row>
    <row r="2023" spans="1:2" ht="19.899999999999999" customHeight="1" x14ac:dyDescent="0.25">
      <c r="A2023" s="89"/>
      <c r="B2023" s="90"/>
    </row>
    <row r="2024" spans="1:2" ht="19.899999999999999" customHeight="1" x14ac:dyDescent="0.25">
      <c r="A2024" s="89"/>
      <c r="B2024" s="90"/>
    </row>
    <row r="2025" spans="1:2" ht="19.899999999999999" customHeight="1" x14ac:dyDescent="0.25">
      <c r="A2025" s="89"/>
      <c r="B2025" s="90"/>
    </row>
    <row r="2026" spans="1:2" ht="19.899999999999999" customHeight="1" x14ac:dyDescent="0.25">
      <c r="A2026" s="89"/>
      <c r="B2026" s="90"/>
    </row>
    <row r="2027" spans="1:2" ht="19.899999999999999" customHeight="1" x14ac:dyDescent="0.25">
      <c r="A2027" s="89"/>
      <c r="B2027" s="90"/>
    </row>
    <row r="2028" spans="1:2" ht="19.899999999999999" customHeight="1" x14ac:dyDescent="0.25">
      <c r="A2028" s="89"/>
      <c r="B2028" s="90"/>
    </row>
    <row r="2029" spans="1:2" ht="19.899999999999999" customHeight="1" x14ac:dyDescent="0.25">
      <c r="A2029" s="89"/>
      <c r="B2029" s="90"/>
    </row>
    <row r="2030" spans="1:2" ht="19.899999999999999" customHeight="1" x14ac:dyDescent="0.25">
      <c r="A2030" s="89"/>
      <c r="B2030" s="90"/>
    </row>
    <row r="2031" spans="1:2" ht="19.899999999999999" customHeight="1" x14ac:dyDescent="0.25">
      <c r="A2031" s="89"/>
      <c r="B2031" s="90"/>
    </row>
    <row r="2032" spans="1:2" ht="19.899999999999999" customHeight="1" x14ac:dyDescent="0.25">
      <c r="A2032" s="89"/>
      <c r="B2032" s="90"/>
    </row>
    <row r="2033" spans="1:2" ht="19.899999999999999" customHeight="1" x14ac:dyDescent="0.25">
      <c r="A2033" s="89"/>
      <c r="B2033" s="90"/>
    </row>
    <row r="2034" spans="1:2" ht="19.899999999999999" customHeight="1" x14ac:dyDescent="0.25">
      <c r="A2034" s="89"/>
      <c r="B2034" s="90"/>
    </row>
    <row r="2035" spans="1:2" ht="19.899999999999999" customHeight="1" x14ac:dyDescent="0.25">
      <c r="A2035" s="89"/>
      <c r="B2035" s="90"/>
    </row>
    <row r="2036" spans="1:2" ht="19.899999999999999" customHeight="1" x14ac:dyDescent="0.25">
      <c r="A2036" s="89"/>
      <c r="B2036" s="90"/>
    </row>
    <row r="2037" spans="1:2" ht="19.899999999999999" customHeight="1" x14ac:dyDescent="0.25">
      <c r="A2037" s="89"/>
      <c r="B2037" s="90"/>
    </row>
    <row r="2038" spans="1:2" ht="19.899999999999999" customHeight="1" x14ac:dyDescent="0.25">
      <c r="A2038" s="89"/>
      <c r="B2038" s="90"/>
    </row>
    <row r="2039" spans="1:2" ht="19.899999999999999" customHeight="1" x14ac:dyDescent="0.25">
      <c r="A2039" s="89"/>
      <c r="B2039" s="90"/>
    </row>
    <row r="2040" spans="1:2" ht="19.899999999999999" customHeight="1" x14ac:dyDescent="0.25">
      <c r="A2040" s="89"/>
      <c r="B2040" s="90"/>
    </row>
    <row r="2041" spans="1:2" ht="19.899999999999999" customHeight="1" x14ac:dyDescent="0.25">
      <c r="A2041" s="89"/>
      <c r="B2041" s="90"/>
    </row>
    <row r="2042" spans="1:2" ht="19.899999999999999" customHeight="1" x14ac:dyDescent="0.25">
      <c r="A2042" s="89"/>
      <c r="B2042" s="90"/>
    </row>
    <row r="2043" spans="1:2" ht="19.899999999999999" customHeight="1" x14ac:dyDescent="0.25">
      <c r="A2043" s="89"/>
      <c r="B2043" s="90"/>
    </row>
    <row r="2044" spans="1:2" ht="19.899999999999999" customHeight="1" x14ac:dyDescent="0.25">
      <c r="A2044" s="89"/>
      <c r="B2044" s="90"/>
    </row>
    <row r="2045" spans="1:2" ht="19.899999999999999" customHeight="1" x14ac:dyDescent="0.25">
      <c r="A2045" s="89"/>
      <c r="B2045" s="90"/>
    </row>
    <row r="2046" spans="1:2" ht="19.899999999999999" customHeight="1" x14ac:dyDescent="0.25">
      <c r="A2046" s="89"/>
      <c r="B2046" s="90"/>
    </row>
    <row r="2047" spans="1:2" ht="19.899999999999999" customHeight="1" x14ac:dyDescent="0.25">
      <c r="A2047" s="89"/>
      <c r="B2047" s="90"/>
    </row>
    <row r="2048" spans="1:2" ht="19.899999999999999" customHeight="1" x14ac:dyDescent="0.25">
      <c r="A2048" s="89"/>
      <c r="B2048" s="90"/>
    </row>
    <row r="2049" spans="1:2" ht="19.899999999999999" customHeight="1" x14ac:dyDescent="0.25">
      <c r="A2049" s="89"/>
      <c r="B2049" s="90"/>
    </row>
    <row r="2050" spans="1:2" ht="19.899999999999999" customHeight="1" x14ac:dyDescent="0.25">
      <c r="A2050" s="89"/>
      <c r="B2050" s="90"/>
    </row>
    <row r="2051" spans="1:2" ht="19.899999999999999" customHeight="1" x14ac:dyDescent="0.25">
      <c r="A2051" s="89"/>
      <c r="B2051" s="90"/>
    </row>
    <row r="2052" spans="1:2" ht="19.899999999999999" customHeight="1" x14ac:dyDescent="0.25">
      <c r="A2052" s="89"/>
      <c r="B2052" s="90"/>
    </row>
    <row r="2053" spans="1:2" ht="19.899999999999999" customHeight="1" x14ac:dyDescent="0.25">
      <c r="A2053" s="89"/>
      <c r="B2053" s="90"/>
    </row>
    <row r="2054" spans="1:2" ht="19.899999999999999" customHeight="1" x14ac:dyDescent="0.25">
      <c r="A2054" s="89"/>
      <c r="B2054" s="90"/>
    </row>
    <row r="2055" spans="1:2" ht="19.899999999999999" customHeight="1" x14ac:dyDescent="0.25">
      <c r="A2055" s="89"/>
      <c r="B2055" s="90"/>
    </row>
  </sheetData>
  <sheetProtection algorithmName="SHA-512" hashValue="Tn95zRYo6pvuhNlrwNS0YjddTVQpHJFxYy0yqRwDndGNetwq4/KxRuPf+km9t4G/ZpJCxLNYn9KzSDDmH+xYVA==" saltValue="KExuFGPU0YaYPKpyN1JJ8A==" spinCount="100000" sheet="1" objects="1" scenarios="1" formatColumns="0" formatRows="0"/>
  <mergeCells count="2050">
    <mergeCell ref="A2053:B2053"/>
    <mergeCell ref="A2054:B2054"/>
    <mergeCell ref="A2055:B2055"/>
    <mergeCell ref="A10:B11"/>
    <mergeCell ref="A18:B19"/>
    <mergeCell ref="A2036:B2036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46:B2046"/>
    <mergeCell ref="A2047:B2047"/>
    <mergeCell ref="A2048:B2048"/>
    <mergeCell ref="A2049:B2049"/>
    <mergeCell ref="A2050:B2050"/>
    <mergeCell ref="A2051:B2051"/>
    <mergeCell ref="A2052:B2052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1985:B1985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01:B2001"/>
    <mergeCell ref="A1968:B1968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79:B1779"/>
    <mergeCell ref="A1780:B1780"/>
    <mergeCell ref="A1773:B1773"/>
    <mergeCell ref="A1774:B1774"/>
    <mergeCell ref="A1775:B1775"/>
    <mergeCell ref="A1776:B1776"/>
    <mergeCell ref="A1777:B1777"/>
    <mergeCell ref="A1778:B1778"/>
    <mergeCell ref="A1767:B1767"/>
    <mergeCell ref="A1768:B1768"/>
    <mergeCell ref="A1769:B1769"/>
    <mergeCell ref="A1770:B1770"/>
    <mergeCell ref="A1771:B1771"/>
    <mergeCell ref="A1772:B1772"/>
    <mergeCell ref="A1761:B1761"/>
    <mergeCell ref="A1762:B1762"/>
    <mergeCell ref="A1763:B1763"/>
    <mergeCell ref="A1764:B1764"/>
    <mergeCell ref="A1765:B1765"/>
    <mergeCell ref="A1766:B1766"/>
    <mergeCell ref="A1755:B1755"/>
    <mergeCell ref="A1756:B1756"/>
    <mergeCell ref="A1757:B1757"/>
    <mergeCell ref="A1758:B1758"/>
    <mergeCell ref="A1759:B1759"/>
    <mergeCell ref="A1760:B1760"/>
    <mergeCell ref="A1749:B1749"/>
    <mergeCell ref="A1750:B1750"/>
    <mergeCell ref="A1751:B1751"/>
    <mergeCell ref="A1752:B1752"/>
    <mergeCell ref="A1753:B1753"/>
    <mergeCell ref="A1754:B1754"/>
    <mergeCell ref="A1743:B1743"/>
    <mergeCell ref="A1744:B1744"/>
    <mergeCell ref="A1745:B1745"/>
    <mergeCell ref="A1746:B1746"/>
    <mergeCell ref="A1747:B1747"/>
    <mergeCell ref="A1748:B1748"/>
    <mergeCell ref="A1737:B1737"/>
    <mergeCell ref="A1738:B1738"/>
    <mergeCell ref="A1739:B1739"/>
    <mergeCell ref="A1740:B1740"/>
    <mergeCell ref="A1741:B1741"/>
    <mergeCell ref="A1742:B1742"/>
    <mergeCell ref="A1731:B1731"/>
    <mergeCell ref="A1732:B1732"/>
    <mergeCell ref="A1733:B1733"/>
    <mergeCell ref="A1734:B1734"/>
    <mergeCell ref="A1735:B1735"/>
    <mergeCell ref="A1736:B1736"/>
    <mergeCell ref="A1725:B1725"/>
    <mergeCell ref="A1726:B1726"/>
    <mergeCell ref="A1727:B1727"/>
    <mergeCell ref="A1728:B1728"/>
    <mergeCell ref="A1729:B1729"/>
    <mergeCell ref="A1730:B1730"/>
    <mergeCell ref="A1719:B1719"/>
    <mergeCell ref="A1720:B1720"/>
    <mergeCell ref="A1721:B1721"/>
    <mergeCell ref="A1722:B1722"/>
    <mergeCell ref="A1723:B1723"/>
    <mergeCell ref="A1724:B1724"/>
    <mergeCell ref="A1713:B1713"/>
    <mergeCell ref="A1714:B1714"/>
    <mergeCell ref="A1715:B1715"/>
    <mergeCell ref="A1716:B1716"/>
    <mergeCell ref="A1717:B1717"/>
    <mergeCell ref="A1718:B1718"/>
    <mergeCell ref="A1707:B1707"/>
    <mergeCell ref="A1708:B1708"/>
    <mergeCell ref="A1709:B1709"/>
    <mergeCell ref="A1710:B1710"/>
    <mergeCell ref="A1711:B1711"/>
    <mergeCell ref="A1712:B1712"/>
    <mergeCell ref="A1701:B1701"/>
    <mergeCell ref="A1702:B1702"/>
    <mergeCell ref="A1703:B1703"/>
    <mergeCell ref="A1704:B1704"/>
    <mergeCell ref="A1705:B1705"/>
    <mergeCell ref="A1706:B1706"/>
    <mergeCell ref="A1695:B1695"/>
    <mergeCell ref="A1696:B1696"/>
    <mergeCell ref="A1697:B1697"/>
    <mergeCell ref="A1698:B1698"/>
    <mergeCell ref="A1699:B1699"/>
    <mergeCell ref="A1700:B1700"/>
    <mergeCell ref="A1689:B1689"/>
    <mergeCell ref="A1690:B1690"/>
    <mergeCell ref="A1691:B1691"/>
    <mergeCell ref="A1692:B1692"/>
    <mergeCell ref="A1693:B1693"/>
    <mergeCell ref="A1694:B1694"/>
    <mergeCell ref="A1683:B1683"/>
    <mergeCell ref="A1684:B1684"/>
    <mergeCell ref="A1685:B1685"/>
    <mergeCell ref="A1686:B1686"/>
    <mergeCell ref="A1687:B1687"/>
    <mergeCell ref="A1688:B1688"/>
    <mergeCell ref="A1677:B1677"/>
    <mergeCell ref="A1678:B1678"/>
    <mergeCell ref="A1679:B1679"/>
    <mergeCell ref="A1680:B1680"/>
    <mergeCell ref="A1681:B1681"/>
    <mergeCell ref="A1682:B1682"/>
    <mergeCell ref="A1671:B1671"/>
    <mergeCell ref="A1672:B1672"/>
    <mergeCell ref="A1673:B1673"/>
    <mergeCell ref="A1674:B1674"/>
    <mergeCell ref="A1675:B1675"/>
    <mergeCell ref="A1676:B1676"/>
    <mergeCell ref="A1665:B1665"/>
    <mergeCell ref="A1666:B1666"/>
    <mergeCell ref="A1667:B1667"/>
    <mergeCell ref="A1668:B1668"/>
    <mergeCell ref="A1669:B1669"/>
    <mergeCell ref="A1670:B1670"/>
    <mergeCell ref="A1659:B1659"/>
    <mergeCell ref="A1660:B1660"/>
    <mergeCell ref="A1661:B1661"/>
    <mergeCell ref="A1662:B1662"/>
    <mergeCell ref="A1663:B1663"/>
    <mergeCell ref="A1664:B1664"/>
    <mergeCell ref="A1653:B1653"/>
    <mergeCell ref="A1654:B1654"/>
    <mergeCell ref="A1655:B1655"/>
    <mergeCell ref="A1656:B1656"/>
    <mergeCell ref="A1657:B1657"/>
    <mergeCell ref="A1658:B1658"/>
    <mergeCell ref="A1647:B1647"/>
    <mergeCell ref="A1648:B1648"/>
    <mergeCell ref="A1649:B1649"/>
    <mergeCell ref="A1650:B1650"/>
    <mergeCell ref="A1651:B1651"/>
    <mergeCell ref="A1652:B1652"/>
    <mergeCell ref="A1641:B1641"/>
    <mergeCell ref="A1642:B1642"/>
    <mergeCell ref="A1643:B1643"/>
    <mergeCell ref="A1644:B1644"/>
    <mergeCell ref="A1645:B1645"/>
    <mergeCell ref="A1646:B1646"/>
    <mergeCell ref="A1635:B1635"/>
    <mergeCell ref="A1636:B1636"/>
    <mergeCell ref="A1637:B1637"/>
    <mergeCell ref="A1638:B1638"/>
    <mergeCell ref="A1639:B1639"/>
    <mergeCell ref="A1640:B1640"/>
    <mergeCell ref="A1629:B1629"/>
    <mergeCell ref="A1630:B1630"/>
    <mergeCell ref="A1631:B1631"/>
    <mergeCell ref="A1632:B1632"/>
    <mergeCell ref="A1633:B1633"/>
    <mergeCell ref="A1634:B1634"/>
    <mergeCell ref="A1623:B1623"/>
    <mergeCell ref="A1624:B1624"/>
    <mergeCell ref="A1625:B1625"/>
    <mergeCell ref="A1626:B1626"/>
    <mergeCell ref="A1627:B1627"/>
    <mergeCell ref="A1628:B1628"/>
    <mergeCell ref="A1617:B1617"/>
    <mergeCell ref="A1618:B1618"/>
    <mergeCell ref="A1619:B1619"/>
    <mergeCell ref="A1620:B1620"/>
    <mergeCell ref="A1621:B1621"/>
    <mergeCell ref="A1622:B1622"/>
    <mergeCell ref="A1611:B1611"/>
    <mergeCell ref="A1612:B1612"/>
    <mergeCell ref="A1613:B1613"/>
    <mergeCell ref="A1614:B1614"/>
    <mergeCell ref="A1615:B1615"/>
    <mergeCell ref="A1616:B1616"/>
    <mergeCell ref="A1605:B1605"/>
    <mergeCell ref="A1606:B1606"/>
    <mergeCell ref="A1607:B1607"/>
    <mergeCell ref="A1608:B1608"/>
    <mergeCell ref="A1609:B1609"/>
    <mergeCell ref="A1610:B1610"/>
    <mergeCell ref="A1599:B1599"/>
    <mergeCell ref="A1600:B1600"/>
    <mergeCell ref="A1601:B1601"/>
    <mergeCell ref="A1602:B1602"/>
    <mergeCell ref="A1603:B1603"/>
    <mergeCell ref="A1604:B1604"/>
    <mergeCell ref="A1593:B1593"/>
    <mergeCell ref="A1594:B1594"/>
    <mergeCell ref="A1595:B1595"/>
    <mergeCell ref="A1596:B1596"/>
    <mergeCell ref="A1597:B1597"/>
    <mergeCell ref="A1598:B1598"/>
    <mergeCell ref="A1587:B1587"/>
    <mergeCell ref="A1588:B1588"/>
    <mergeCell ref="A1589:B1589"/>
    <mergeCell ref="A1590:B1590"/>
    <mergeCell ref="A1591:B1591"/>
    <mergeCell ref="A1592:B1592"/>
    <mergeCell ref="A1581:B1581"/>
    <mergeCell ref="A1582:B1582"/>
    <mergeCell ref="A1583:B1583"/>
    <mergeCell ref="A1584:B1584"/>
    <mergeCell ref="A1585:B1585"/>
    <mergeCell ref="A1586:B1586"/>
    <mergeCell ref="A1575:B1575"/>
    <mergeCell ref="A1576:B1576"/>
    <mergeCell ref="A1577:B1577"/>
    <mergeCell ref="A1578:B1578"/>
    <mergeCell ref="A1579:B1579"/>
    <mergeCell ref="A1580:B1580"/>
    <mergeCell ref="A1569:B1569"/>
    <mergeCell ref="A1570:B1570"/>
    <mergeCell ref="A1571:B1571"/>
    <mergeCell ref="A1572:B1572"/>
    <mergeCell ref="A1573:B1573"/>
    <mergeCell ref="A1574:B1574"/>
    <mergeCell ref="A1563:B1563"/>
    <mergeCell ref="A1564:B1564"/>
    <mergeCell ref="A1565:B1565"/>
    <mergeCell ref="A1566:B1566"/>
    <mergeCell ref="A1567:B1567"/>
    <mergeCell ref="A1568:B1568"/>
    <mergeCell ref="A1557:B1557"/>
    <mergeCell ref="A1558:B1558"/>
    <mergeCell ref="A1559:B1559"/>
    <mergeCell ref="A1560:B1560"/>
    <mergeCell ref="A1561:B1561"/>
    <mergeCell ref="A1562:B1562"/>
    <mergeCell ref="A1551:B1551"/>
    <mergeCell ref="A1552:B1552"/>
    <mergeCell ref="A1553:B1553"/>
    <mergeCell ref="A1554:B1554"/>
    <mergeCell ref="A1555:B1555"/>
    <mergeCell ref="A1556:B1556"/>
    <mergeCell ref="A1545:B1545"/>
    <mergeCell ref="A1546:B1546"/>
    <mergeCell ref="A1547:B1547"/>
    <mergeCell ref="A1548:B1548"/>
    <mergeCell ref="A1549:B1549"/>
    <mergeCell ref="A1550:B1550"/>
    <mergeCell ref="A1539:B1539"/>
    <mergeCell ref="A1540:B1540"/>
    <mergeCell ref="A1541:B1541"/>
    <mergeCell ref="A1542:B1542"/>
    <mergeCell ref="A1543:B1543"/>
    <mergeCell ref="A1544:B1544"/>
    <mergeCell ref="A1533:B1533"/>
    <mergeCell ref="A1534:B1534"/>
    <mergeCell ref="A1535:B1535"/>
    <mergeCell ref="A1536:B1536"/>
    <mergeCell ref="A1537:B1537"/>
    <mergeCell ref="A1538:B1538"/>
    <mergeCell ref="A1527:B1527"/>
    <mergeCell ref="A1528:B1528"/>
    <mergeCell ref="A1529:B1529"/>
    <mergeCell ref="A1530:B1530"/>
    <mergeCell ref="A1531:B1531"/>
    <mergeCell ref="A1532:B1532"/>
    <mergeCell ref="A1521:B1521"/>
    <mergeCell ref="A1522:B1522"/>
    <mergeCell ref="A1523:B1523"/>
    <mergeCell ref="A1524:B1524"/>
    <mergeCell ref="A1525:B1525"/>
    <mergeCell ref="A1526:B1526"/>
    <mergeCell ref="A1515:B1515"/>
    <mergeCell ref="A1516:B1516"/>
    <mergeCell ref="A1517:B1517"/>
    <mergeCell ref="A1518:B1518"/>
    <mergeCell ref="A1519:B1519"/>
    <mergeCell ref="A1520:B1520"/>
    <mergeCell ref="A1509:B1509"/>
    <mergeCell ref="A1510:B1510"/>
    <mergeCell ref="A1511:B1511"/>
    <mergeCell ref="A1512:B1512"/>
    <mergeCell ref="A1513:B1513"/>
    <mergeCell ref="A1514:B1514"/>
    <mergeCell ref="A1503:B1503"/>
    <mergeCell ref="A1504:B1504"/>
    <mergeCell ref="A1505:B1505"/>
    <mergeCell ref="A1506:B1506"/>
    <mergeCell ref="A1507:B1507"/>
    <mergeCell ref="A1508:B1508"/>
    <mergeCell ref="A1497:B1497"/>
    <mergeCell ref="A1498:B1498"/>
    <mergeCell ref="A1499:B1499"/>
    <mergeCell ref="A1500:B1500"/>
    <mergeCell ref="A1501:B1501"/>
    <mergeCell ref="A1502:B1502"/>
    <mergeCell ref="A1491:B1491"/>
    <mergeCell ref="A1492:B1492"/>
    <mergeCell ref="A1493:B1493"/>
    <mergeCell ref="A1494:B1494"/>
    <mergeCell ref="A1495:B1495"/>
    <mergeCell ref="A1496:B1496"/>
    <mergeCell ref="A1485:B1485"/>
    <mergeCell ref="A1486:B1486"/>
    <mergeCell ref="A1487:B1487"/>
    <mergeCell ref="A1488:B1488"/>
    <mergeCell ref="A1489:B1489"/>
    <mergeCell ref="A1490:B1490"/>
    <mergeCell ref="A1479:B1479"/>
    <mergeCell ref="A1480:B1480"/>
    <mergeCell ref="A1481:B1481"/>
    <mergeCell ref="A1482:B1482"/>
    <mergeCell ref="A1483:B1483"/>
    <mergeCell ref="A1484:B1484"/>
    <mergeCell ref="A1473:B1473"/>
    <mergeCell ref="A1474:B1474"/>
    <mergeCell ref="A1475:B1475"/>
    <mergeCell ref="A1476:B1476"/>
    <mergeCell ref="A1477:B1477"/>
    <mergeCell ref="A1478:B1478"/>
    <mergeCell ref="A1467:B1467"/>
    <mergeCell ref="A1468:B1468"/>
    <mergeCell ref="A1469:B1469"/>
    <mergeCell ref="A1470:B1470"/>
    <mergeCell ref="A1471:B1471"/>
    <mergeCell ref="A1472:B1472"/>
    <mergeCell ref="A1461:B1461"/>
    <mergeCell ref="A1462:B1462"/>
    <mergeCell ref="A1463:B1463"/>
    <mergeCell ref="A1464:B1464"/>
    <mergeCell ref="A1465:B1465"/>
    <mergeCell ref="A1466:B1466"/>
    <mergeCell ref="A1455:B1455"/>
    <mergeCell ref="A1456:B1456"/>
    <mergeCell ref="A1457:B1457"/>
    <mergeCell ref="A1458:B1458"/>
    <mergeCell ref="A1459:B1459"/>
    <mergeCell ref="A1460:B1460"/>
    <mergeCell ref="A1449:B1449"/>
    <mergeCell ref="A1450:B1450"/>
    <mergeCell ref="A1451:B1451"/>
    <mergeCell ref="A1452:B1452"/>
    <mergeCell ref="A1453:B1453"/>
    <mergeCell ref="A1454:B1454"/>
    <mergeCell ref="A1443:B1443"/>
    <mergeCell ref="A1444:B1444"/>
    <mergeCell ref="A1445:B1445"/>
    <mergeCell ref="A1446:B1446"/>
    <mergeCell ref="A1447:B1447"/>
    <mergeCell ref="A1448:B1448"/>
    <mergeCell ref="A1437:B1437"/>
    <mergeCell ref="A1438:B1438"/>
    <mergeCell ref="A1439:B1439"/>
    <mergeCell ref="A1440:B1440"/>
    <mergeCell ref="A1441:B1441"/>
    <mergeCell ref="A1442:B1442"/>
    <mergeCell ref="A1431:B1431"/>
    <mergeCell ref="A1432:B1432"/>
    <mergeCell ref="A1433:B1433"/>
    <mergeCell ref="A1434:B1434"/>
    <mergeCell ref="A1435:B1435"/>
    <mergeCell ref="A1436:B1436"/>
    <mergeCell ref="A1425:B1425"/>
    <mergeCell ref="A1426:B1426"/>
    <mergeCell ref="A1427:B1427"/>
    <mergeCell ref="A1428:B1428"/>
    <mergeCell ref="A1429:B1429"/>
    <mergeCell ref="A1430:B1430"/>
    <mergeCell ref="A1419:B1419"/>
    <mergeCell ref="A1420:B1420"/>
    <mergeCell ref="A1421:B1421"/>
    <mergeCell ref="A1422:B1422"/>
    <mergeCell ref="A1423:B1423"/>
    <mergeCell ref="A1424:B1424"/>
    <mergeCell ref="A1413:B1413"/>
    <mergeCell ref="A1414:B1414"/>
    <mergeCell ref="A1415:B1415"/>
    <mergeCell ref="A1416:B1416"/>
    <mergeCell ref="A1417:B1417"/>
    <mergeCell ref="A1418:B1418"/>
    <mergeCell ref="A1407:B1407"/>
    <mergeCell ref="A1408:B1408"/>
    <mergeCell ref="A1409:B1409"/>
    <mergeCell ref="A1410:B1410"/>
    <mergeCell ref="A1411:B1411"/>
    <mergeCell ref="A1412:B1412"/>
    <mergeCell ref="A1401:B1401"/>
    <mergeCell ref="A1402:B1402"/>
    <mergeCell ref="A1403:B1403"/>
    <mergeCell ref="A1404:B1404"/>
    <mergeCell ref="A1405:B1405"/>
    <mergeCell ref="A1406:B1406"/>
    <mergeCell ref="A1395:B1395"/>
    <mergeCell ref="A1396:B1396"/>
    <mergeCell ref="A1397:B1397"/>
    <mergeCell ref="A1398:B1398"/>
    <mergeCell ref="A1399:B1399"/>
    <mergeCell ref="A1400:B1400"/>
    <mergeCell ref="A1389:B1389"/>
    <mergeCell ref="A1390:B1390"/>
    <mergeCell ref="A1391:B1391"/>
    <mergeCell ref="A1392:B1392"/>
    <mergeCell ref="A1393:B1393"/>
    <mergeCell ref="A1394:B1394"/>
    <mergeCell ref="A1383:B1383"/>
    <mergeCell ref="A1384:B1384"/>
    <mergeCell ref="A1385:B1385"/>
    <mergeCell ref="A1386:B1386"/>
    <mergeCell ref="A1387:B1387"/>
    <mergeCell ref="A1388:B1388"/>
    <mergeCell ref="A1377:B1377"/>
    <mergeCell ref="A1378:B1378"/>
    <mergeCell ref="A1379:B1379"/>
    <mergeCell ref="A1380:B1380"/>
    <mergeCell ref="A1381:B1381"/>
    <mergeCell ref="A1382:B1382"/>
    <mergeCell ref="A1371:B1371"/>
    <mergeCell ref="A1372:B1372"/>
    <mergeCell ref="A1373:B1373"/>
    <mergeCell ref="A1374:B1374"/>
    <mergeCell ref="A1375:B1375"/>
    <mergeCell ref="A1376:B1376"/>
    <mergeCell ref="A1365:B1365"/>
    <mergeCell ref="A1366:B1366"/>
    <mergeCell ref="A1367:B1367"/>
    <mergeCell ref="A1368:B1368"/>
    <mergeCell ref="A1369:B1369"/>
    <mergeCell ref="A1370:B1370"/>
    <mergeCell ref="A1359:B1359"/>
    <mergeCell ref="A1360:B1360"/>
    <mergeCell ref="A1361:B1361"/>
    <mergeCell ref="A1362:B1362"/>
    <mergeCell ref="A1363:B1363"/>
    <mergeCell ref="A1364:B1364"/>
    <mergeCell ref="A1353:B1353"/>
    <mergeCell ref="A1354:B1354"/>
    <mergeCell ref="A1355:B1355"/>
    <mergeCell ref="A1356:B1356"/>
    <mergeCell ref="A1357:B1357"/>
    <mergeCell ref="A1358:B1358"/>
    <mergeCell ref="A1347:B1347"/>
    <mergeCell ref="A1348:B1348"/>
    <mergeCell ref="A1349:B1349"/>
    <mergeCell ref="A1350:B1350"/>
    <mergeCell ref="A1351:B1351"/>
    <mergeCell ref="A1352:B1352"/>
    <mergeCell ref="A1341:B1341"/>
    <mergeCell ref="A1342:B1342"/>
    <mergeCell ref="A1343:B1343"/>
    <mergeCell ref="A1344:B1344"/>
    <mergeCell ref="A1345:B1345"/>
    <mergeCell ref="A1346:B1346"/>
    <mergeCell ref="A1335:B1335"/>
    <mergeCell ref="A1336:B1336"/>
    <mergeCell ref="A1337:B1337"/>
    <mergeCell ref="A1338:B1338"/>
    <mergeCell ref="A1339:B1339"/>
    <mergeCell ref="A1340:B1340"/>
    <mergeCell ref="A1329:B1329"/>
    <mergeCell ref="A1330:B1330"/>
    <mergeCell ref="A1331:B1331"/>
    <mergeCell ref="A1332:B1332"/>
    <mergeCell ref="A1333:B1333"/>
    <mergeCell ref="A1334:B1334"/>
    <mergeCell ref="A1323:B1323"/>
    <mergeCell ref="A1324:B1324"/>
    <mergeCell ref="A1325:B1325"/>
    <mergeCell ref="A1326:B1326"/>
    <mergeCell ref="A1327:B1327"/>
    <mergeCell ref="A1328:B1328"/>
    <mergeCell ref="A1317:B1317"/>
    <mergeCell ref="A1318:B1318"/>
    <mergeCell ref="A1319:B1319"/>
    <mergeCell ref="A1320:B1320"/>
    <mergeCell ref="A1321:B1321"/>
    <mergeCell ref="A1322:B1322"/>
    <mergeCell ref="A1311:B1311"/>
    <mergeCell ref="A1312:B1312"/>
    <mergeCell ref="A1313:B1313"/>
    <mergeCell ref="A1314:B1314"/>
    <mergeCell ref="A1315:B1315"/>
    <mergeCell ref="A1316:B1316"/>
    <mergeCell ref="A1305:B1305"/>
    <mergeCell ref="A1306:B1306"/>
    <mergeCell ref="A1307:B1307"/>
    <mergeCell ref="A1308:B1308"/>
    <mergeCell ref="A1309:B1309"/>
    <mergeCell ref="A1310:B1310"/>
    <mergeCell ref="A1299:B1299"/>
    <mergeCell ref="A1300:B1300"/>
    <mergeCell ref="A1301:B1301"/>
    <mergeCell ref="A1302:B1302"/>
    <mergeCell ref="A1303:B1303"/>
    <mergeCell ref="A1304:B1304"/>
    <mergeCell ref="A1293:B1293"/>
    <mergeCell ref="A1294:B1294"/>
    <mergeCell ref="A1295:B1295"/>
    <mergeCell ref="A1296:B1296"/>
    <mergeCell ref="A1297:B1297"/>
    <mergeCell ref="A1298:B1298"/>
    <mergeCell ref="A1287:B1287"/>
    <mergeCell ref="A1288:B1288"/>
    <mergeCell ref="A1289:B1289"/>
    <mergeCell ref="A1290:B1290"/>
    <mergeCell ref="A1291:B1291"/>
    <mergeCell ref="A1292:B1292"/>
    <mergeCell ref="A1281:B1281"/>
    <mergeCell ref="A1282:B1282"/>
    <mergeCell ref="A1283:B1283"/>
    <mergeCell ref="A1284:B1284"/>
    <mergeCell ref="A1285:B1285"/>
    <mergeCell ref="A1286:B1286"/>
    <mergeCell ref="A1275:B1275"/>
    <mergeCell ref="A1276:B1276"/>
    <mergeCell ref="A1277:B1277"/>
    <mergeCell ref="A1278:B1278"/>
    <mergeCell ref="A1279:B1279"/>
    <mergeCell ref="A1280:B1280"/>
    <mergeCell ref="A1269:B1269"/>
    <mergeCell ref="A1270:B1270"/>
    <mergeCell ref="A1271:B1271"/>
    <mergeCell ref="A1272:B1272"/>
    <mergeCell ref="A1273:B1273"/>
    <mergeCell ref="A1274:B1274"/>
    <mergeCell ref="A1263:B1263"/>
    <mergeCell ref="A1264:B1264"/>
    <mergeCell ref="A1265:B1265"/>
    <mergeCell ref="A1266:B1266"/>
    <mergeCell ref="A1267:B1267"/>
    <mergeCell ref="A1268:B1268"/>
    <mergeCell ref="A1257:B1257"/>
    <mergeCell ref="A1258:B1258"/>
    <mergeCell ref="A1259:B1259"/>
    <mergeCell ref="A1260:B1260"/>
    <mergeCell ref="A1261:B1261"/>
    <mergeCell ref="A1262:B1262"/>
    <mergeCell ref="A1251:B1251"/>
    <mergeCell ref="A1252:B1252"/>
    <mergeCell ref="A1253:B1253"/>
    <mergeCell ref="A1254:B1254"/>
    <mergeCell ref="A1255:B1255"/>
    <mergeCell ref="A1256:B1256"/>
    <mergeCell ref="A1245:B1245"/>
    <mergeCell ref="A1246:B1246"/>
    <mergeCell ref="A1247:B1247"/>
    <mergeCell ref="A1248:B1248"/>
    <mergeCell ref="A1249:B1249"/>
    <mergeCell ref="A1250:B1250"/>
    <mergeCell ref="A1239:B1239"/>
    <mergeCell ref="A1240:B1240"/>
    <mergeCell ref="A1241:B1241"/>
    <mergeCell ref="A1242:B1242"/>
    <mergeCell ref="A1243:B1243"/>
    <mergeCell ref="A1244:B1244"/>
    <mergeCell ref="A1233:B1233"/>
    <mergeCell ref="A1234:B1234"/>
    <mergeCell ref="A1235:B1235"/>
    <mergeCell ref="A1236:B1236"/>
    <mergeCell ref="A1237:B1237"/>
    <mergeCell ref="A1238:B1238"/>
    <mergeCell ref="A1227:B1227"/>
    <mergeCell ref="A1228:B1228"/>
    <mergeCell ref="A1229:B1229"/>
    <mergeCell ref="A1230:B1230"/>
    <mergeCell ref="A1231:B1231"/>
    <mergeCell ref="A1232:B1232"/>
    <mergeCell ref="A1221:B1221"/>
    <mergeCell ref="A1222:B1222"/>
    <mergeCell ref="A1223:B1223"/>
    <mergeCell ref="A1224:B1224"/>
    <mergeCell ref="A1225:B1225"/>
    <mergeCell ref="A1226:B1226"/>
    <mergeCell ref="A1215:B1215"/>
    <mergeCell ref="A1216:B1216"/>
    <mergeCell ref="A1217:B1217"/>
    <mergeCell ref="A1218:B1218"/>
    <mergeCell ref="A1219:B1219"/>
    <mergeCell ref="A1220:B1220"/>
    <mergeCell ref="A1209:B1209"/>
    <mergeCell ref="A1210:B1210"/>
    <mergeCell ref="A1211:B1211"/>
    <mergeCell ref="A1212:B1212"/>
    <mergeCell ref="A1213:B1213"/>
    <mergeCell ref="A1214:B1214"/>
    <mergeCell ref="A1203:B1203"/>
    <mergeCell ref="A1204:B1204"/>
    <mergeCell ref="A1205:B1205"/>
    <mergeCell ref="A1206:B1206"/>
    <mergeCell ref="A1207:B1207"/>
    <mergeCell ref="A1208:B1208"/>
    <mergeCell ref="A1197:B1197"/>
    <mergeCell ref="A1198:B1198"/>
    <mergeCell ref="A1199:B1199"/>
    <mergeCell ref="A1200:B1200"/>
    <mergeCell ref="A1201:B1201"/>
    <mergeCell ref="A1202:B1202"/>
    <mergeCell ref="A1191:B1191"/>
    <mergeCell ref="A1192:B1192"/>
    <mergeCell ref="A1193:B1193"/>
    <mergeCell ref="A1194:B1194"/>
    <mergeCell ref="A1195:B1195"/>
    <mergeCell ref="A1196:B1196"/>
    <mergeCell ref="A1185:B1185"/>
    <mergeCell ref="A1186:B1186"/>
    <mergeCell ref="A1187:B1187"/>
    <mergeCell ref="A1188:B1188"/>
    <mergeCell ref="A1189:B1189"/>
    <mergeCell ref="A1190:B1190"/>
    <mergeCell ref="A1179:B1179"/>
    <mergeCell ref="A1180:B1180"/>
    <mergeCell ref="A1181:B1181"/>
    <mergeCell ref="A1182:B1182"/>
    <mergeCell ref="A1183:B1183"/>
    <mergeCell ref="A1184:B1184"/>
    <mergeCell ref="A1173:B1173"/>
    <mergeCell ref="A1174:B1174"/>
    <mergeCell ref="A1175:B1175"/>
    <mergeCell ref="A1176:B1176"/>
    <mergeCell ref="A1177:B1177"/>
    <mergeCell ref="A1178:B1178"/>
    <mergeCell ref="A1167:B1167"/>
    <mergeCell ref="A1168:B1168"/>
    <mergeCell ref="A1169:B1169"/>
    <mergeCell ref="A1170:B1170"/>
    <mergeCell ref="A1171:B1171"/>
    <mergeCell ref="A1172:B1172"/>
    <mergeCell ref="A1161:B1161"/>
    <mergeCell ref="A1162:B1162"/>
    <mergeCell ref="A1163:B1163"/>
    <mergeCell ref="A1164:B1164"/>
    <mergeCell ref="A1165:B1165"/>
    <mergeCell ref="A1166:B1166"/>
    <mergeCell ref="A1155:B1155"/>
    <mergeCell ref="A1156:B1156"/>
    <mergeCell ref="A1157:B1157"/>
    <mergeCell ref="A1158:B1158"/>
    <mergeCell ref="A1159:B1159"/>
    <mergeCell ref="A1160:B1160"/>
    <mergeCell ref="A1149:B1149"/>
    <mergeCell ref="A1150:B1150"/>
    <mergeCell ref="A1151:B1151"/>
    <mergeCell ref="A1152:B1152"/>
    <mergeCell ref="A1153:B1153"/>
    <mergeCell ref="A1154:B1154"/>
    <mergeCell ref="A1143:B1143"/>
    <mergeCell ref="A1144:B1144"/>
    <mergeCell ref="A1145:B1145"/>
    <mergeCell ref="A1146:B1146"/>
    <mergeCell ref="A1147:B1147"/>
    <mergeCell ref="A1148:B1148"/>
    <mergeCell ref="A1137:B1137"/>
    <mergeCell ref="A1138:B1138"/>
    <mergeCell ref="A1139:B1139"/>
    <mergeCell ref="A1140:B1140"/>
    <mergeCell ref="A1141:B1141"/>
    <mergeCell ref="A1142:B1142"/>
    <mergeCell ref="A1131:B1131"/>
    <mergeCell ref="A1132:B1132"/>
    <mergeCell ref="A1133:B1133"/>
    <mergeCell ref="A1134:B1134"/>
    <mergeCell ref="A1135:B1135"/>
    <mergeCell ref="A1136:B1136"/>
    <mergeCell ref="A1125:B1125"/>
    <mergeCell ref="A1126:B1126"/>
    <mergeCell ref="A1127:B1127"/>
    <mergeCell ref="A1128:B1128"/>
    <mergeCell ref="A1129:B1129"/>
    <mergeCell ref="A1130:B1130"/>
    <mergeCell ref="A1119:B1119"/>
    <mergeCell ref="A1120:B1120"/>
    <mergeCell ref="A1121:B1121"/>
    <mergeCell ref="A1122:B1122"/>
    <mergeCell ref="A1123:B1123"/>
    <mergeCell ref="A1124:B1124"/>
    <mergeCell ref="A1113:B1113"/>
    <mergeCell ref="A1114:B1114"/>
    <mergeCell ref="A1115:B1115"/>
    <mergeCell ref="A1116:B1116"/>
    <mergeCell ref="A1117:B1117"/>
    <mergeCell ref="A1118:B1118"/>
    <mergeCell ref="A1107:B1107"/>
    <mergeCell ref="A1108:B1108"/>
    <mergeCell ref="A1109:B1109"/>
    <mergeCell ref="A1110:B1110"/>
    <mergeCell ref="A1111:B1111"/>
    <mergeCell ref="A1112:B1112"/>
    <mergeCell ref="A1101:B1101"/>
    <mergeCell ref="A1102:B1102"/>
    <mergeCell ref="A1103:B1103"/>
    <mergeCell ref="A1104:B1104"/>
    <mergeCell ref="A1105:B1105"/>
    <mergeCell ref="A1106:B1106"/>
    <mergeCell ref="A1095:B1095"/>
    <mergeCell ref="A1096:B1096"/>
    <mergeCell ref="A1097:B1097"/>
    <mergeCell ref="A1098:B1098"/>
    <mergeCell ref="A1099:B1099"/>
    <mergeCell ref="A1100:B1100"/>
    <mergeCell ref="A1089:B1089"/>
    <mergeCell ref="A1090:B1090"/>
    <mergeCell ref="A1091:B1091"/>
    <mergeCell ref="A1092:B1092"/>
    <mergeCell ref="A1093:B1093"/>
    <mergeCell ref="A1094:B1094"/>
    <mergeCell ref="A1083:B1083"/>
    <mergeCell ref="A1084:B1084"/>
    <mergeCell ref="A1085:B1085"/>
    <mergeCell ref="A1086:B1086"/>
    <mergeCell ref="A1087:B1087"/>
    <mergeCell ref="A1088:B1088"/>
    <mergeCell ref="A1077:B1077"/>
    <mergeCell ref="A1078:B1078"/>
    <mergeCell ref="A1079:B1079"/>
    <mergeCell ref="A1080:B1080"/>
    <mergeCell ref="A1081:B1081"/>
    <mergeCell ref="A1082:B1082"/>
    <mergeCell ref="A1071:B1071"/>
    <mergeCell ref="A1072:B1072"/>
    <mergeCell ref="A1073:B1073"/>
    <mergeCell ref="A1074:B1074"/>
    <mergeCell ref="A1075:B1075"/>
    <mergeCell ref="A1076:B1076"/>
    <mergeCell ref="A1065:B1065"/>
    <mergeCell ref="A1066:B1066"/>
    <mergeCell ref="A1067:B1067"/>
    <mergeCell ref="A1068:B1068"/>
    <mergeCell ref="A1069:B1069"/>
    <mergeCell ref="A1070:B1070"/>
    <mergeCell ref="A1059:B1059"/>
    <mergeCell ref="A1060:B1060"/>
    <mergeCell ref="A1061:B1061"/>
    <mergeCell ref="A1062:B1062"/>
    <mergeCell ref="A1063:B1063"/>
    <mergeCell ref="A1064:B1064"/>
    <mergeCell ref="A1053:B1053"/>
    <mergeCell ref="A1054:B1054"/>
    <mergeCell ref="A1055:B1055"/>
    <mergeCell ref="A1056:B1056"/>
    <mergeCell ref="A1057:B1057"/>
    <mergeCell ref="A1058:B1058"/>
    <mergeCell ref="A1047:B1047"/>
    <mergeCell ref="A1048:B1048"/>
    <mergeCell ref="A1049:B1049"/>
    <mergeCell ref="A1050:B1050"/>
    <mergeCell ref="A1051:B1051"/>
    <mergeCell ref="A1052:B1052"/>
    <mergeCell ref="A1041:B1041"/>
    <mergeCell ref="A1042:B1042"/>
    <mergeCell ref="A1043:B1043"/>
    <mergeCell ref="A1044:B1044"/>
    <mergeCell ref="A1045:B1045"/>
    <mergeCell ref="A1046:B1046"/>
    <mergeCell ref="A1035:B1035"/>
    <mergeCell ref="A1036:B1036"/>
    <mergeCell ref="A1037:B1037"/>
    <mergeCell ref="A1038:B1038"/>
    <mergeCell ref="A1039:B1039"/>
    <mergeCell ref="A1040:B1040"/>
    <mergeCell ref="A1029:B1029"/>
    <mergeCell ref="A1030:B1030"/>
    <mergeCell ref="A1031:B1031"/>
    <mergeCell ref="A1032:B1032"/>
    <mergeCell ref="A1033:B1033"/>
    <mergeCell ref="A1034:B1034"/>
    <mergeCell ref="A1023:B1023"/>
    <mergeCell ref="A1024:B1024"/>
    <mergeCell ref="A1025:B1025"/>
    <mergeCell ref="A1026:B1026"/>
    <mergeCell ref="A1027:B1027"/>
    <mergeCell ref="A1028:B1028"/>
    <mergeCell ref="A1017:B1017"/>
    <mergeCell ref="A1018:B1018"/>
    <mergeCell ref="A1019:B1019"/>
    <mergeCell ref="A1020:B1020"/>
    <mergeCell ref="A1021:B1021"/>
    <mergeCell ref="A1022:B1022"/>
    <mergeCell ref="A1011:B1011"/>
    <mergeCell ref="A1012:B1012"/>
    <mergeCell ref="A1013:B1013"/>
    <mergeCell ref="A1014:B1014"/>
    <mergeCell ref="A1015:B1015"/>
    <mergeCell ref="A1016:B1016"/>
    <mergeCell ref="A1005:B1005"/>
    <mergeCell ref="A1006:B1006"/>
    <mergeCell ref="A1007:B1007"/>
    <mergeCell ref="A1008:B1008"/>
    <mergeCell ref="A1009:B1009"/>
    <mergeCell ref="A1010:B1010"/>
    <mergeCell ref="A999:B999"/>
    <mergeCell ref="A1000:B1000"/>
    <mergeCell ref="A1001:B1001"/>
    <mergeCell ref="A1002:B1002"/>
    <mergeCell ref="A1003:B1003"/>
    <mergeCell ref="A1004:B1004"/>
    <mergeCell ref="A993:B993"/>
    <mergeCell ref="A994:B994"/>
    <mergeCell ref="A995:B995"/>
    <mergeCell ref="A996:B996"/>
    <mergeCell ref="A997:B997"/>
    <mergeCell ref="A998:B998"/>
    <mergeCell ref="A987:B987"/>
    <mergeCell ref="A988:B988"/>
    <mergeCell ref="A989:B989"/>
    <mergeCell ref="A990:B990"/>
    <mergeCell ref="A991:B991"/>
    <mergeCell ref="A992:B992"/>
    <mergeCell ref="A981:B981"/>
    <mergeCell ref="A982:B982"/>
    <mergeCell ref="A983:B983"/>
    <mergeCell ref="A984:B984"/>
    <mergeCell ref="A985:B985"/>
    <mergeCell ref="A986:B986"/>
    <mergeCell ref="A975:B975"/>
    <mergeCell ref="A976:B976"/>
    <mergeCell ref="A977:B977"/>
    <mergeCell ref="A978:B978"/>
    <mergeCell ref="A979:B979"/>
    <mergeCell ref="A980:B980"/>
    <mergeCell ref="A969:B969"/>
    <mergeCell ref="A970:B970"/>
    <mergeCell ref="A971:B971"/>
    <mergeCell ref="A972:B972"/>
    <mergeCell ref="A973:B973"/>
    <mergeCell ref="A974:B974"/>
    <mergeCell ref="A963:B963"/>
    <mergeCell ref="A964:B964"/>
    <mergeCell ref="A965:B965"/>
    <mergeCell ref="A966:B966"/>
    <mergeCell ref="A967:B967"/>
    <mergeCell ref="A968:B968"/>
    <mergeCell ref="A957:B957"/>
    <mergeCell ref="A958:B958"/>
    <mergeCell ref="A959:B959"/>
    <mergeCell ref="A960:B960"/>
    <mergeCell ref="A961:B961"/>
    <mergeCell ref="A962:B962"/>
    <mergeCell ref="A951:B951"/>
    <mergeCell ref="A952:B952"/>
    <mergeCell ref="A953:B953"/>
    <mergeCell ref="A954:B954"/>
    <mergeCell ref="A955:B955"/>
    <mergeCell ref="A956:B956"/>
    <mergeCell ref="A945:B945"/>
    <mergeCell ref="A946:B946"/>
    <mergeCell ref="A947:B947"/>
    <mergeCell ref="A948:B948"/>
    <mergeCell ref="A949:B949"/>
    <mergeCell ref="A950:B950"/>
    <mergeCell ref="A939:B939"/>
    <mergeCell ref="A940:B940"/>
    <mergeCell ref="A941:B941"/>
    <mergeCell ref="A942:B942"/>
    <mergeCell ref="A943:B943"/>
    <mergeCell ref="A944:B944"/>
    <mergeCell ref="A933:B933"/>
    <mergeCell ref="A934:B934"/>
    <mergeCell ref="A935:B935"/>
    <mergeCell ref="A936:B936"/>
    <mergeCell ref="A937:B937"/>
    <mergeCell ref="A938:B938"/>
    <mergeCell ref="A927:B927"/>
    <mergeCell ref="A928:B928"/>
    <mergeCell ref="A929:B929"/>
    <mergeCell ref="A930:B930"/>
    <mergeCell ref="A931:B931"/>
    <mergeCell ref="A932:B932"/>
    <mergeCell ref="A921:B921"/>
    <mergeCell ref="A922:B922"/>
    <mergeCell ref="A923:B923"/>
    <mergeCell ref="A924:B924"/>
    <mergeCell ref="A925:B925"/>
    <mergeCell ref="A926:B926"/>
    <mergeCell ref="A915:B915"/>
    <mergeCell ref="A916:B916"/>
    <mergeCell ref="A917:B917"/>
    <mergeCell ref="A918:B918"/>
    <mergeCell ref="A919:B919"/>
    <mergeCell ref="A920:B920"/>
    <mergeCell ref="A909:B909"/>
    <mergeCell ref="A910:B910"/>
    <mergeCell ref="A911:B911"/>
    <mergeCell ref="A912:B912"/>
    <mergeCell ref="A913:B913"/>
    <mergeCell ref="A914:B914"/>
    <mergeCell ref="A903:B903"/>
    <mergeCell ref="A904:B904"/>
    <mergeCell ref="A905:B905"/>
    <mergeCell ref="A906:B906"/>
    <mergeCell ref="A907:B907"/>
    <mergeCell ref="A908:B908"/>
    <mergeCell ref="A897:B897"/>
    <mergeCell ref="A898:B898"/>
    <mergeCell ref="A899:B899"/>
    <mergeCell ref="A900:B900"/>
    <mergeCell ref="A901:B901"/>
    <mergeCell ref="A902:B902"/>
    <mergeCell ref="A891:B891"/>
    <mergeCell ref="A892:B892"/>
    <mergeCell ref="A893:B893"/>
    <mergeCell ref="A894:B894"/>
    <mergeCell ref="A895:B895"/>
    <mergeCell ref="A896:B896"/>
    <mergeCell ref="A885:B885"/>
    <mergeCell ref="A886:B886"/>
    <mergeCell ref="A887:B887"/>
    <mergeCell ref="A888:B888"/>
    <mergeCell ref="A889:B889"/>
    <mergeCell ref="A890:B890"/>
    <mergeCell ref="A879:B879"/>
    <mergeCell ref="A880:B880"/>
    <mergeCell ref="A881:B881"/>
    <mergeCell ref="A882:B882"/>
    <mergeCell ref="A883:B883"/>
    <mergeCell ref="A884:B884"/>
    <mergeCell ref="A873:B873"/>
    <mergeCell ref="A874:B874"/>
    <mergeCell ref="A875:B875"/>
    <mergeCell ref="A876:B876"/>
    <mergeCell ref="A877:B877"/>
    <mergeCell ref="A878:B878"/>
    <mergeCell ref="A867:B867"/>
    <mergeCell ref="A868:B868"/>
    <mergeCell ref="A869:B869"/>
    <mergeCell ref="A870:B870"/>
    <mergeCell ref="A871:B871"/>
    <mergeCell ref="A872:B872"/>
    <mergeCell ref="A861:B861"/>
    <mergeCell ref="A862:B862"/>
    <mergeCell ref="A863:B863"/>
    <mergeCell ref="A864:B864"/>
    <mergeCell ref="A865:B865"/>
    <mergeCell ref="A866:B866"/>
    <mergeCell ref="A855:B855"/>
    <mergeCell ref="A856:B856"/>
    <mergeCell ref="A857:B857"/>
    <mergeCell ref="A858:B858"/>
    <mergeCell ref="A859:B859"/>
    <mergeCell ref="A860:B860"/>
    <mergeCell ref="A849:B849"/>
    <mergeCell ref="A850:B850"/>
    <mergeCell ref="A851:B851"/>
    <mergeCell ref="A852:B852"/>
    <mergeCell ref="A853:B853"/>
    <mergeCell ref="A854:B854"/>
    <mergeCell ref="A843:B843"/>
    <mergeCell ref="A844:B844"/>
    <mergeCell ref="A845:B845"/>
    <mergeCell ref="A846:B846"/>
    <mergeCell ref="A847:B847"/>
    <mergeCell ref="A848:B848"/>
    <mergeCell ref="A837:B837"/>
    <mergeCell ref="A838:B838"/>
    <mergeCell ref="A839:B839"/>
    <mergeCell ref="A840:B840"/>
    <mergeCell ref="A841:B841"/>
    <mergeCell ref="A842:B842"/>
    <mergeCell ref="A831:B831"/>
    <mergeCell ref="A832:B832"/>
    <mergeCell ref="A833:B833"/>
    <mergeCell ref="A834:B834"/>
    <mergeCell ref="A835:B835"/>
    <mergeCell ref="A836:B836"/>
    <mergeCell ref="A825:B825"/>
    <mergeCell ref="A826:B826"/>
    <mergeCell ref="A827:B827"/>
    <mergeCell ref="A828:B828"/>
    <mergeCell ref="A829:B829"/>
    <mergeCell ref="A830:B830"/>
    <mergeCell ref="A819:B819"/>
    <mergeCell ref="A820:B820"/>
    <mergeCell ref="A821:B821"/>
    <mergeCell ref="A822:B822"/>
    <mergeCell ref="A823:B823"/>
    <mergeCell ref="A824:B824"/>
    <mergeCell ref="A813:B813"/>
    <mergeCell ref="A814:B814"/>
    <mergeCell ref="A815:B815"/>
    <mergeCell ref="A816:B816"/>
    <mergeCell ref="A817:B817"/>
    <mergeCell ref="A818:B818"/>
    <mergeCell ref="A807:B807"/>
    <mergeCell ref="A808:B808"/>
    <mergeCell ref="A809:B809"/>
    <mergeCell ref="A810:B810"/>
    <mergeCell ref="A811:B811"/>
    <mergeCell ref="A812:B812"/>
    <mergeCell ref="A801:B801"/>
    <mergeCell ref="A802:B802"/>
    <mergeCell ref="A803:B803"/>
    <mergeCell ref="A804:B804"/>
    <mergeCell ref="A805:B805"/>
    <mergeCell ref="A806:B806"/>
    <mergeCell ref="A795:B795"/>
    <mergeCell ref="A796:B796"/>
    <mergeCell ref="A797:B797"/>
    <mergeCell ref="A798:B798"/>
    <mergeCell ref="A799:B799"/>
    <mergeCell ref="A800:B800"/>
    <mergeCell ref="A789:B789"/>
    <mergeCell ref="A790:B790"/>
    <mergeCell ref="A791:B791"/>
    <mergeCell ref="A792:B792"/>
    <mergeCell ref="A793:B793"/>
    <mergeCell ref="A794:B794"/>
    <mergeCell ref="A783:B783"/>
    <mergeCell ref="A784:B784"/>
    <mergeCell ref="A785:B785"/>
    <mergeCell ref="A786:B786"/>
    <mergeCell ref="A787:B787"/>
    <mergeCell ref="A788:B788"/>
    <mergeCell ref="A777:B777"/>
    <mergeCell ref="A778:B778"/>
    <mergeCell ref="A779:B779"/>
    <mergeCell ref="A780:B780"/>
    <mergeCell ref="A781:B781"/>
    <mergeCell ref="A782:B782"/>
    <mergeCell ref="A771:B771"/>
    <mergeCell ref="A772:B772"/>
    <mergeCell ref="A773:B773"/>
    <mergeCell ref="A774:B774"/>
    <mergeCell ref="A775:B775"/>
    <mergeCell ref="A776:B776"/>
    <mergeCell ref="A765:B765"/>
    <mergeCell ref="A766:B766"/>
    <mergeCell ref="A767:B767"/>
    <mergeCell ref="A768:B768"/>
    <mergeCell ref="A769:B769"/>
    <mergeCell ref="A770:B770"/>
    <mergeCell ref="A759:B759"/>
    <mergeCell ref="A760:B760"/>
    <mergeCell ref="A761:B761"/>
    <mergeCell ref="A762:B762"/>
    <mergeCell ref="A763:B763"/>
    <mergeCell ref="A764:B764"/>
    <mergeCell ref="A753:B753"/>
    <mergeCell ref="A754:B754"/>
    <mergeCell ref="A755:B755"/>
    <mergeCell ref="A756:B756"/>
    <mergeCell ref="A757:B757"/>
    <mergeCell ref="A758:B758"/>
    <mergeCell ref="A747:B747"/>
    <mergeCell ref="A748:B748"/>
    <mergeCell ref="A749:B749"/>
    <mergeCell ref="A750:B750"/>
    <mergeCell ref="A751:B751"/>
    <mergeCell ref="A752:B752"/>
    <mergeCell ref="A741:B741"/>
    <mergeCell ref="A742:B742"/>
    <mergeCell ref="A743:B743"/>
    <mergeCell ref="A744:B744"/>
    <mergeCell ref="A745:B745"/>
    <mergeCell ref="A746:B746"/>
    <mergeCell ref="A735:B735"/>
    <mergeCell ref="A736:B736"/>
    <mergeCell ref="A737:B737"/>
    <mergeCell ref="A738:B738"/>
    <mergeCell ref="A739:B739"/>
    <mergeCell ref="A740:B740"/>
    <mergeCell ref="A729:B729"/>
    <mergeCell ref="A730:B730"/>
    <mergeCell ref="A731:B731"/>
    <mergeCell ref="A732:B732"/>
    <mergeCell ref="A733:B733"/>
    <mergeCell ref="A734:B734"/>
    <mergeCell ref="A723:B723"/>
    <mergeCell ref="A724:B724"/>
    <mergeCell ref="A725:B725"/>
    <mergeCell ref="A726:B726"/>
    <mergeCell ref="A727:B727"/>
    <mergeCell ref="A728:B728"/>
    <mergeCell ref="A717:B717"/>
    <mergeCell ref="A718:B718"/>
    <mergeCell ref="A719:B719"/>
    <mergeCell ref="A720:B720"/>
    <mergeCell ref="A721:B721"/>
    <mergeCell ref="A722:B722"/>
    <mergeCell ref="A711:B711"/>
    <mergeCell ref="A712:B712"/>
    <mergeCell ref="A713:B713"/>
    <mergeCell ref="A714:B714"/>
    <mergeCell ref="A715:B715"/>
    <mergeCell ref="A716:B716"/>
    <mergeCell ref="A705:B705"/>
    <mergeCell ref="A706:B706"/>
    <mergeCell ref="A707:B707"/>
    <mergeCell ref="A708:B708"/>
    <mergeCell ref="A709:B709"/>
    <mergeCell ref="A710:B710"/>
    <mergeCell ref="A699:B699"/>
    <mergeCell ref="A700:B700"/>
    <mergeCell ref="A701:B701"/>
    <mergeCell ref="A702:B702"/>
    <mergeCell ref="A703:B703"/>
    <mergeCell ref="A704:B704"/>
    <mergeCell ref="A693:B693"/>
    <mergeCell ref="A694:B694"/>
    <mergeCell ref="A695:B695"/>
    <mergeCell ref="A696:B696"/>
    <mergeCell ref="A697:B697"/>
    <mergeCell ref="A698:B698"/>
    <mergeCell ref="A687:B687"/>
    <mergeCell ref="A688:B688"/>
    <mergeCell ref="A689:B689"/>
    <mergeCell ref="A690:B690"/>
    <mergeCell ref="A691:B691"/>
    <mergeCell ref="A692:B692"/>
    <mergeCell ref="A681:B681"/>
    <mergeCell ref="A682:B682"/>
    <mergeCell ref="A683:B683"/>
    <mergeCell ref="A684:B684"/>
    <mergeCell ref="A685:B685"/>
    <mergeCell ref="A686:B686"/>
    <mergeCell ref="A675:B675"/>
    <mergeCell ref="A676:B676"/>
    <mergeCell ref="A677:B677"/>
    <mergeCell ref="A678:B678"/>
    <mergeCell ref="A679:B679"/>
    <mergeCell ref="A680:B680"/>
    <mergeCell ref="A669:B669"/>
    <mergeCell ref="A670:B670"/>
    <mergeCell ref="A671:B671"/>
    <mergeCell ref="A672:B672"/>
    <mergeCell ref="A673:B673"/>
    <mergeCell ref="A674:B674"/>
    <mergeCell ref="A663:B663"/>
    <mergeCell ref="A664:B664"/>
    <mergeCell ref="A665:B665"/>
    <mergeCell ref="A666:B666"/>
    <mergeCell ref="A667:B667"/>
    <mergeCell ref="A668:B668"/>
    <mergeCell ref="A657:B657"/>
    <mergeCell ref="A658:B658"/>
    <mergeCell ref="A659:B659"/>
    <mergeCell ref="A660:B660"/>
    <mergeCell ref="A661:B661"/>
    <mergeCell ref="A662:B662"/>
    <mergeCell ref="A651:B651"/>
    <mergeCell ref="A652:B652"/>
    <mergeCell ref="A653:B653"/>
    <mergeCell ref="A654:B654"/>
    <mergeCell ref="A655:B655"/>
    <mergeCell ref="A656:B656"/>
    <mergeCell ref="A645:B645"/>
    <mergeCell ref="A646:B646"/>
    <mergeCell ref="A647:B647"/>
    <mergeCell ref="A648:B648"/>
    <mergeCell ref="A649:B649"/>
    <mergeCell ref="A650:B650"/>
    <mergeCell ref="A639:B639"/>
    <mergeCell ref="A640:B640"/>
    <mergeCell ref="A641:B641"/>
    <mergeCell ref="A642:B642"/>
    <mergeCell ref="A643:B643"/>
    <mergeCell ref="A644:B644"/>
    <mergeCell ref="A633:B633"/>
    <mergeCell ref="A634:B634"/>
    <mergeCell ref="A635:B635"/>
    <mergeCell ref="A636:B636"/>
    <mergeCell ref="A637:B637"/>
    <mergeCell ref="A638:B638"/>
    <mergeCell ref="A627:B627"/>
    <mergeCell ref="A628:B628"/>
    <mergeCell ref="A629:B629"/>
    <mergeCell ref="A630:B630"/>
    <mergeCell ref="A631:B631"/>
    <mergeCell ref="A632:B632"/>
    <mergeCell ref="A621:B621"/>
    <mergeCell ref="A622:B622"/>
    <mergeCell ref="A623:B623"/>
    <mergeCell ref="A624:B624"/>
    <mergeCell ref="A625:B625"/>
    <mergeCell ref="A626:B626"/>
    <mergeCell ref="A615:B615"/>
    <mergeCell ref="A616:B616"/>
    <mergeCell ref="A617:B617"/>
    <mergeCell ref="A618:B618"/>
    <mergeCell ref="A619:B619"/>
    <mergeCell ref="A620:B620"/>
    <mergeCell ref="A609:B609"/>
    <mergeCell ref="A610:B610"/>
    <mergeCell ref="A611:B611"/>
    <mergeCell ref="A612:B612"/>
    <mergeCell ref="A613:B613"/>
    <mergeCell ref="A614:B614"/>
    <mergeCell ref="A603:B603"/>
    <mergeCell ref="A604:B604"/>
    <mergeCell ref="A605:B605"/>
    <mergeCell ref="A606:B606"/>
    <mergeCell ref="A607:B607"/>
    <mergeCell ref="A608:B608"/>
    <mergeCell ref="A597:B597"/>
    <mergeCell ref="A598:B598"/>
    <mergeCell ref="A599:B599"/>
    <mergeCell ref="A600:B600"/>
    <mergeCell ref="A601:B601"/>
    <mergeCell ref="A602:B602"/>
    <mergeCell ref="A591:B591"/>
    <mergeCell ref="A592:B592"/>
    <mergeCell ref="A593:B593"/>
    <mergeCell ref="A594:B594"/>
    <mergeCell ref="A595:B595"/>
    <mergeCell ref="A596:B596"/>
    <mergeCell ref="A585:B585"/>
    <mergeCell ref="A586:B586"/>
    <mergeCell ref="A587:B587"/>
    <mergeCell ref="A588:B588"/>
    <mergeCell ref="A589:B589"/>
    <mergeCell ref="A590:B590"/>
    <mergeCell ref="A579:B579"/>
    <mergeCell ref="A580:B580"/>
    <mergeCell ref="A581:B581"/>
    <mergeCell ref="A582:B582"/>
    <mergeCell ref="A583:B583"/>
    <mergeCell ref="A584:B584"/>
    <mergeCell ref="A573:B573"/>
    <mergeCell ref="A574:B574"/>
    <mergeCell ref="A575:B575"/>
    <mergeCell ref="A576:B576"/>
    <mergeCell ref="A577:B577"/>
    <mergeCell ref="A578:B578"/>
    <mergeCell ref="A567:B567"/>
    <mergeCell ref="A568:B568"/>
    <mergeCell ref="A569:B569"/>
    <mergeCell ref="A570:B570"/>
    <mergeCell ref="A571:B571"/>
    <mergeCell ref="A572:B572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9:B9"/>
    <mergeCell ref="A14:B14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1:B2"/>
    <mergeCell ref="A4:B4"/>
    <mergeCell ref="A5:B5"/>
    <mergeCell ref="A6:B6"/>
    <mergeCell ref="A7:B7"/>
    <mergeCell ref="A8:B8"/>
    <mergeCell ref="A27:B27"/>
    <mergeCell ref="A28:B28"/>
    <mergeCell ref="A29:B29"/>
    <mergeCell ref="A30:B30"/>
    <mergeCell ref="A31:B31"/>
    <mergeCell ref="A12:B13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20:B20"/>
  </mergeCells>
  <hyperlinks>
    <hyperlink ref="A1:B2" location="MENU!A1" display="DECLARACION ANUAL PERSONAS MORALES" xr:uid="{A15B23C6-9486-47F0-867F-689FFAF3F0DA}"/>
    <hyperlink ref="B3" location="'ISR RET DIVIDENDOS'!A1" display="►" xr:uid="{7B3F5777-F064-44C9-A7EF-0C3BC8564260}"/>
    <hyperlink ref="A3" location="'ISR OTRAS'!A1" display="◄" xr:uid="{DD1FE14A-C7D2-41F0-9064-51D46901FE87}"/>
    <hyperlink ref="A5" location="'DATOS DE LA EMPRESA'!A1" display="Datos de la empresa" xr:uid="{BDB8BC93-65D7-413A-B48D-46D9C35E9599}"/>
    <hyperlink ref="A4" location="'DATOS DE LA EMPRESA'!A1" display="Datos de la empresa" xr:uid="{673BCC87-C74D-425D-935C-D739EE060A14}"/>
    <hyperlink ref="A4:B4" location="CONTACTO!A1" display="&gt; CONTACTO" xr:uid="{F0896354-CB3D-42EA-9FD1-6C6545BD411C}"/>
    <hyperlink ref="A6:B6" location="'ISR PM'!A1" display="ISR PERSONAS MORALES" xr:uid="{0A540F65-41EB-4374-B8FF-643AFF6CF2AB}"/>
    <hyperlink ref="A7:B7" location="IVA!A1" display="IMPUESTO AL VALOR AGREGADO" xr:uid="{B34ACA48-4532-49E4-BEDE-37879245AD6B}"/>
    <hyperlink ref="A8:B8" location="'ISR SALARIOS'!A1" display="ISR RETENCION SALARIOS" xr:uid="{95EC0798-C753-4384-82A5-A47C6194AD13}"/>
    <hyperlink ref="A9:B9" location="'ISR ASIMILADOS'!A1" display="ISR RETENCION ASIMILADOS" xr:uid="{AE1B76EC-7AB0-4C31-9BBC-0DED5C29497D}"/>
    <hyperlink ref="A10:B11" location="'ISR HONORARIOS'!A1" display="ISR RETENCION SERVICIOS PROFISIONALES" xr:uid="{E9119687-CCB8-45A1-A30A-1B98212A682D}"/>
    <hyperlink ref="A12:B13" location="'ISR ARRENDAMIENTO'!A1" display="ISR RETENCIONES ARRENDAMIENTO DE INMUEBLES" xr:uid="{588E5FBE-5C0D-4123-909F-7DEB6DF8D625}"/>
    <hyperlink ref="A14:B14" location="'IVA RETENCIONES'!A1" display="IVA RETENCIONES" xr:uid="{33D896DD-0EF6-4753-911D-BF6B939031A2}"/>
    <hyperlink ref="A15:B15" location="'ISR INTERESES'!A1" display="ISR RETENCION POR INTERESES" xr:uid="{E1A0421D-E3E7-47A7-98B2-1388579F4103}"/>
    <hyperlink ref="A16:B16" location="'ISR DIVIDENDOS'!A1" display="ISR POR DIVIDENDOS" xr:uid="{D5D33536-A665-4B79-9036-A3D88D5EAF6A}"/>
    <hyperlink ref="A17:B17" location="'ISR OTRAS'!A1" display="ISR OTRAS RETENCIONES" xr:uid="{805FE76C-5B51-43BA-BCE0-8912C6C6CC44}"/>
    <hyperlink ref="A18:B19" location="'ISR EXTRANJEROS'!A1" display="ISR RETENCION POR PAGOS AL EXTRANJERO" xr:uid="{F08BAAC9-4A46-4599-BCFA-A306ECC3DF70}"/>
    <hyperlink ref="A20:B20" location="'ISR RET DIVIDENDOS'!A1" display="ISR RETENCIONES POR DIVIDENDOS" xr:uid="{58EAF0AF-55D7-44B7-9E06-F9FFB0CF602D}"/>
    <hyperlink ref="A21:B21" location="Hoja1!A1" display="&gt; HOJA DE TRABAJO 1" xr:uid="{ADF4FD00-B3FF-41BF-82EB-79F9912F2C77}"/>
    <hyperlink ref="A22:B22" location="Hoja2!A1" display="&gt; HOJA DE TRABAJO 2" xr:uid="{E685419B-401D-48CA-9946-D4479B4068B7}"/>
    <hyperlink ref="A23:B23" location="Hoja3!A1" display="&gt; HOJA DE TRABAJO 3" xr:uid="{A4BE7091-8A09-4B3D-B323-15909A6C68CE}"/>
    <hyperlink ref="A24:B24" location="Hoja4!A1" display="&gt; HOJA DE TRABAJO 4" xr:uid="{001021A7-EDC2-45E7-B8B1-ACD4D1301378}"/>
    <hyperlink ref="A25:B25" location="Hoja5!A1" display="&gt; HOJA DE TRABAJO 5" xr:uid="{0F03C020-F0E8-4905-98EA-E67456CD494B}"/>
  </hyperlinks>
  <pageMargins left="0.70866141732283472" right="0.70866141732283472" top="0.74803149606299213" bottom="0.74803149606299213" header="0.31496062992125984" footer="0.31496062992125984"/>
  <pageSetup scale="47" fitToHeight="100" orientation="landscape" blackAndWhite="1" horizontalDpi="300" verticalDpi="300" r:id="rId1"/>
  <headerFooter>
    <oddHeader>&amp;R&amp;"Calibri"&amp;10 Publica&amp;1#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1F259-1ED7-45CF-B710-A6BCCDF17201}">
  <sheetPr>
    <pageSetUpPr fitToPage="1"/>
  </sheetPr>
  <dimension ref="A1:T2055"/>
  <sheetViews>
    <sheetView zoomScaleNormal="100" workbookViewId="0">
      <pane xSplit="5" ySplit="5" topLeftCell="F6" activePane="bottomRight" state="frozen"/>
      <selection sqref="A1:B2"/>
      <selection pane="topRight" sqref="A1:B2"/>
      <selection pane="bottomLeft" sqref="A1:B2"/>
      <selection pane="bottomRight" sqref="A1:B2"/>
    </sheetView>
  </sheetViews>
  <sheetFormatPr baseColWidth="10" defaultColWidth="11.42578125" defaultRowHeight="19.899999999999999" customHeight="1" x14ac:dyDescent="0.25"/>
  <cols>
    <col min="1" max="2" width="13.28515625" style="20" customWidth="1"/>
    <col min="3" max="3" width="3.7109375" style="1" customWidth="1"/>
    <col min="4" max="4" width="4.85546875" style="2" customWidth="1"/>
    <col min="5" max="5" width="53.5703125" style="1" customWidth="1"/>
    <col min="6" max="6" width="15.7109375" style="5" customWidth="1"/>
    <col min="7" max="18" width="15.7109375" style="1" customWidth="1"/>
    <col min="19" max="19" width="7.5703125" style="1" customWidth="1"/>
    <col min="20" max="20" width="16.5703125" style="7" hidden="1" customWidth="1"/>
    <col min="21" max="16384" width="11.42578125" style="1"/>
  </cols>
  <sheetData>
    <row r="1" spans="1:20" ht="19.899999999999999" customHeight="1" x14ac:dyDescent="0.25">
      <c r="A1" s="157" t="s">
        <v>133</v>
      </c>
      <c r="B1" s="158"/>
      <c r="D1" s="25" t="str">
        <f>'DATOS DE LA EMPRESA'!H6</f>
        <v>EMPRESA SA DE CV</v>
      </c>
      <c r="F1" s="1"/>
      <c r="T1" s="6"/>
    </row>
    <row r="2" spans="1:20" ht="19.899999999999999" customHeight="1" x14ac:dyDescent="0.25">
      <c r="A2" s="159"/>
      <c r="B2" s="160"/>
      <c r="D2" s="25" t="str">
        <f>"PAGOS PROVISIONALES Y DEFINITIVOS "&amp;'DATOS DE LA EMPRESA'!H12</f>
        <v>PAGOS PROVISIONALES Y DEFINITIVOS 2019</v>
      </c>
      <c r="F2" s="1"/>
    </row>
    <row r="3" spans="1:20" ht="19.899999999999999" customHeight="1" x14ac:dyDescent="0.25">
      <c r="A3" s="30" t="s">
        <v>84</v>
      </c>
      <c r="B3" s="30" t="s">
        <v>85</v>
      </c>
      <c r="D3" s="25"/>
      <c r="F3" s="1"/>
    </row>
    <row r="4" spans="1:20" ht="19.899999999999999" customHeight="1" x14ac:dyDescent="0.25">
      <c r="A4" s="161" t="s">
        <v>130</v>
      </c>
      <c r="B4" s="162"/>
      <c r="D4" s="25" t="s">
        <v>200</v>
      </c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T4" s="8"/>
    </row>
    <row r="5" spans="1:20" ht="19.899999999999999" customHeight="1" x14ac:dyDescent="0.25">
      <c r="A5" s="163" t="s">
        <v>129</v>
      </c>
      <c r="B5" s="164"/>
      <c r="D5" s="15"/>
      <c r="E5" s="16" t="s">
        <v>24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1</v>
      </c>
      <c r="K5" s="16" t="s">
        <v>2</v>
      </c>
      <c r="L5" s="16" t="s">
        <v>3</v>
      </c>
      <c r="M5" s="16" t="s">
        <v>4</v>
      </c>
      <c r="N5" s="16" t="s">
        <v>5</v>
      </c>
      <c r="O5" s="16" t="s">
        <v>6</v>
      </c>
      <c r="P5" s="16" t="s">
        <v>7</v>
      </c>
      <c r="Q5" s="16" t="s">
        <v>8</v>
      </c>
      <c r="R5" s="17" t="s">
        <v>0</v>
      </c>
      <c r="T5" s="8"/>
    </row>
    <row r="6" spans="1:20" ht="19.899999999999999" customHeight="1" x14ac:dyDescent="0.25">
      <c r="A6" s="155" t="s">
        <v>201</v>
      </c>
      <c r="B6" s="156"/>
      <c r="D6" s="11"/>
      <c r="E6" s="12" t="s">
        <v>192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14">
        <f>SUM(F6:Q6)</f>
        <v>0</v>
      </c>
      <c r="T6" s="8"/>
    </row>
    <row r="7" spans="1:20" ht="19.899999999999999" customHeight="1" x14ac:dyDescent="0.25">
      <c r="A7" s="155" t="s">
        <v>202</v>
      </c>
      <c r="B7" s="156"/>
      <c r="D7" s="11" t="s">
        <v>15</v>
      </c>
      <c r="E7" s="12" t="s">
        <v>62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14">
        <f t="shared" ref="R7:R18" si="0">SUM(F7:Q7)</f>
        <v>0</v>
      </c>
      <c r="T7" s="9">
        <v>27491</v>
      </c>
    </row>
    <row r="8" spans="1:20" ht="19.899999999999999" customHeight="1" x14ac:dyDescent="0.25">
      <c r="A8" s="155" t="s">
        <v>203</v>
      </c>
      <c r="B8" s="156"/>
      <c r="D8" s="11" t="s">
        <v>15</v>
      </c>
      <c r="E8" s="12" t="s">
        <v>63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14">
        <f t="shared" si="0"/>
        <v>0</v>
      </c>
      <c r="T8" s="9">
        <v>0</v>
      </c>
    </row>
    <row r="9" spans="1:20" ht="19.899999999999999" customHeight="1" x14ac:dyDescent="0.25">
      <c r="A9" s="155" t="s">
        <v>204</v>
      </c>
      <c r="B9" s="156"/>
      <c r="D9" s="11" t="s">
        <v>15</v>
      </c>
      <c r="E9" s="12" t="s">
        <v>64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14">
        <f t="shared" si="0"/>
        <v>0</v>
      </c>
      <c r="T9" s="9">
        <v>0</v>
      </c>
    </row>
    <row r="10" spans="1:20" ht="19.899999999999999" customHeight="1" x14ac:dyDescent="0.25">
      <c r="A10" s="166" t="s">
        <v>205</v>
      </c>
      <c r="B10" s="167"/>
      <c r="D10" s="11" t="s">
        <v>17</v>
      </c>
      <c r="E10" s="13" t="s">
        <v>65</v>
      </c>
      <c r="F10" s="26">
        <f>IF('DATOS DE LA EMPRESA'!$M$12="ACTIVADO",(ROUND(SUM(F6:F9),0)),0)</f>
        <v>0</v>
      </c>
      <c r="G10" s="26">
        <f>IF('DATOS DE LA EMPRESA'!$M$12="ACTIVADO",(ROUND(SUM(G6:G9),0)),0)</f>
        <v>0</v>
      </c>
      <c r="H10" s="26">
        <f>IF('DATOS DE LA EMPRESA'!$M$12="ACTIVADO",(ROUND(SUM(H6:H9),0)),0)</f>
        <v>0</v>
      </c>
      <c r="I10" s="26">
        <f>IF('DATOS DE LA EMPRESA'!$M$12="ACTIVADO",(ROUND(SUM(I6:I9),0)),0)</f>
        <v>0</v>
      </c>
      <c r="J10" s="26">
        <f>IF('DATOS DE LA EMPRESA'!$M$12="ACTIVADO",(ROUND(SUM(J6:J9),0)),0)</f>
        <v>0</v>
      </c>
      <c r="K10" s="26">
        <f>IF('DATOS DE LA EMPRESA'!$M$12="ACTIVADO",(ROUND(SUM(K6:K9),0)),0)</f>
        <v>0</v>
      </c>
      <c r="L10" s="26">
        <f>IF('DATOS DE LA EMPRESA'!$M$12="ACTIVADO",(ROUND(SUM(L6:L9),0)),0)</f>
        <v>0</v>
      </c>
      <c r="M10" s="26">
        <f>IF('DATOS DE LA EMPRESA'!$M$12="ACTIVADO",(ROUND(SUM(M6:M9),0)),0)</f>
        <v>0</v>
      </c>
      <c r="N10" s="26">
        <f>IF('DATOS DE LA EMPRESA'!$M$12="ACTIVADO",(ROUND(SUM(N6:N9),0)),0)</f>
        <v>0</v>
      </c>
      <c r="O10" s="26">
        <f>IF('DATOS DE LA EMPRESA'!$M$12="ACTIVADO",(ROUND(SUM(O6:O9),0)),0)</f>
        <v>0</v>
      </c>
      <c r="P10" s="26">
        <f>IF('DATOS DE LA EMPRESA'!$M$12="ACTIVADO",(ROUND(SUM(P6:P9),0)),0)</f>
        <v>0</v>
      </c>
      <c r="Q10" s="26">
        <f>IF('DATOS DE LA EMPRESA'!$M$12="ACTIVADO",(ROUND(SUM(Q6:Q9),0)),0)</f>
        <v>0</v>
      </c>
      <c r="R10" s="14">
        <f t="shared" si="0"/>
        <v>0</v>
      </c>
      <c r="T10" s="9">
        <v>0</v>
      </c>
    </row>
    <row r="11" spans="1:20" ht="19.899999999999999" customHeight="1" x14ac:dyDescent="0.25">
      <c r="A11" s="168"/>
      <c r="B11" s="169"/>
      <c r="D11" s="11" t="s">
        <v>15</v>
      </c>
      <c r="E11" s="12" t="s">
        <v>74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14">
        <f t="shared" si="0"/>
        <v>0</v>
      </c>
      <c r="T11" s="9">
        <v>0</v>
      </c>
    </row>
    <row r="12" spans="1:20" ht="19.899999999999999" customHeight="1" x14ac:dyDescent="0.25">
      <c r="A12" s="166" t="s">
        <v>206</v>
      </c>
      <c r="B12" s="167"/>
      <c r="D12" s="11" t="s">
        <v>15</v>
      </c>
      <c r="E12" s="12" t="s">
        <v>33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14">
        <f t="shared" si="0"/>
        <v>0</v>
      </c>
      <c r="T12" s="9">
        <v>0</v>
      </c>
    </row>
    <row r="13" spans="1:20" ht="19.899999999999999" customHeight="1" x14ac:dyDescent="0.25">
      <c r="A13" s="168"/>
      <c r="B13" s="169"/>
      <c r="D13" s="11" t="s">
        <v>15</v>
      </c>
      <c r="E13" s="12" t="s">
        <v>73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14">
        <f t="shared" si="0"/>
        <v>0</v>
      </c>
      <c r="T13" s="9">
        <v>27491</v>
      </c>
    </row>
    <row r="14" spans="1:20" ht="19.899999999999999" customHeight="1" x14ac:dyDescent="0.25">
      <c r="A14" s="165" t="s">
        <v>207</v>
      </c>
      <c r="B14" s="165"/>
      <c r="D14" s="11" t="s">
        <v>15</v>
      </c>
      <c r="E14" s="12" t="s">
        <v>75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14">
        <f t="shared" si="0"/>
        <v>0</v>
      </c>
      <c r="T14" s="9">
        <v>0</v>
      </c>
    </row>
    <row r="15" spans="1:20" ht="19.899999999999999" customHeight="1" x14ac:dyDescent="0.25">
      <c r="A15" s="165" t="s">
        <v>208</v>
      </c>
      <c r="B15" s="165"/>
      <c r="D15" s="11" t="s">
        <v>15</v>
      </c>
      <c r="E15" s="12" t="s">
        <v>68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14">
        <f t="shared" si="0"/>
        <v>0</v>
      </c>
      <c r="T15" s="9"/>
    </row>
    <row r="16" spans="1:20" ht="19.899999999999999" customHeight="1" x14ac:dyDescent="0.25">
      <c r="A16" s="165" t="s">
        <v>209</v>
      </c>
      <c r="B16" s="165"/>
      <c r="D16" s="11" t="s">
        <v>15</v>
      </c>
      <c r="E16" s="12" t="s">
        <v>69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14">
        <f t="shared" si="0"/>
        <v>0</v>
      </c>
      <c r="T16" s="9">
        <v>0</v>
      </c>
    </row>
    <row r="17" spans="1:20" ht="19.899999999999999" customHeight="1" x14ac:dyDescent="0.25">
      <c r="A17" s="165" t="s">
        <v>210</v>
      </c>
      <c r="B17" s="165"/>
      <c r="D17" s="11" t="s">
        <v>15</v>
      </c>
      <c r="E17" s="12" t="s">
        <v>189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14">
        <f t="shared" si="0"/>
        <v>0</v>
      </c>
      <c r="T17" s="9">
        <v>0</v>
      </c>
    </row>
    <row r="18" spans="1:20" ht="19.899999999999999" customHeight="1" x14ac:dyDescent="0.25">
      <c r="A18" s="172" t="s">
        <v>211</v>
      </c>
      <c r="B18" s="173"/>
      <c r="D18" s="11" t="s">
        <v>15</v>
      </c>
      <c r="E18" s="12" t="s">
        <v>76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14">
        <f t="shared" si="0"/>
        <v>0</v>
      </c>
      <c r="T18" s="9">
        <v>0</v>
      </c>
    </row>
    <row r="19" spans="1:20" ht="19.899999999999999" customHeight="1" x14ac:dyDescent="0.25">
      <c r="A19" s="174"/>
      <c r="B19" s="175"/>
      <c r="D19" s="11" t="s">
        <v>17</v>
      </c>
      <c r="E19" s="13" t="s">
        <v>72</v>
      </c>
      <c r="F19" s="27">
        <f t="shared" ref="F19:Q19" si="1">ROUND(SUM(F11:F18),0)</f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0</v>
      </c>
      <c r="L19" s="27">
        <f t="shared" si="1"/>
        <v>0</v>
      </c>
      <c r="M19" s="27">
        <f t="shared" si="1"/>
        <v>0</v>
      </c>
      <c r="N19" s="27">
        <f t="shared" si="1"/>
        <v>0</v>
      </c>
      <c r="O19" s="27">
        <f t="shared" si="1"/>
        <v>0</v>
      </c>
      <c r="P19" s="27">
        <f t="shared" si="1"/>
        <v>0</v>
      </c>
      <c r="Q19" s="27">
        <f t="shared" si="1"/>
        <v>0</v>
      </c>
      <c r="R19" s="27">
        <f>SUM(F19:Q19)</f>
        <v>0</v>
      </c>
      <c r="T19" s="9">
        <v>0</v>
      </c>
    </row>
    <row r="20" spans="1:20" ht="19.899999999999999" customHeight="1" thickBot="1" x14ac:dyDescent="0.3">
      <c r="A20" s="165" t="s">
        <v>212</v>
      </c>
      <c r="B20" s="165"/>
      <c r="D20" s="11" t="s">
        <v>17</v>
      </c>
      <c r="E20" s="13" t="s">
        <v>60</v>
      </c>
      <c r="F20" s="24">
        <f t="shared" ref="F20:Q20" si="2">IF(F10-F19&lt;0,0,F10-F19)</f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 t="shared" si="2"/>
        <v>0</v>
      </c>
      <c r="M20" s="24">
        <f t="shared" si="2"/>
        <v>0</v>
      </c>
      <c r="N20" s="24">
        <f t="shared" si="2"/>
        <v>0</v>
      </c>
      <c r="O20" s="24">
        <f t="shared" si="2"/>
        <v>0</v>
      </c>
      <c r="P20" s="24">
        <f t="shared" si="2"/>
        <v>0</v>
      </c>
      <c r="Q20" s="24">
        <f t="shared" si="2"/>
        <v>0</v>
      </c>
      <c r="R20" s="24">
        <f>SUM(F20:Q20)</f>
        <v>0</v>
      </c>
      <c r="T20" s="10">
        <v>27491</v>
      </c>
    </row>
    <row r="21" spans="1:20" ht="19.899999999999999" customHeight="1" thickTop="1" x14ac:dyDescent="0.25">
      <c r="A21" s="165" t="s">
        <v>218</v>
      </c>
      <c r="B21" s="165"/>
    </row>
    <row r="22" spans="1:20" ht="19.899999999999999" customHeight="1" x14ac:dyDescent="0.25">
      <c r="A22" s="165" t="s">
        <v>219</v>
      </c>
      <c r="B22" s="165"/>
    </row>
    <row r="23" spans="1:20" ht="19.899999999999999" customHeight="1" x14ac:dyDescent="0.25">
      <c r="A23" s="165" t="s">
        <v>220</v>
      </c>
      <c r="B23" s="165"/>
    </row>
    <row r="24" spans="1:20" ht="19.899999999999999" customHeight="1" x14ac:dyDescent="0.25">
      <c r="A24" s="165" t="s">
        <v>221</v>
      </c>
      <c r="B24" s="165"/>
      <c r="F24" s="36"/>
    </row>
    <row r="25" spans="1:20" ht="19.899999999999999" customHeight="1" x14ac:dyDescent="0.25">
      <c r="A25" s="165" t="s">
        <v>222</v>
      </c>
      <c r="B25" s="165"/>
    </row>
    <row r="26" spans="1:20" ht="19.899999999999999" customHeight="1" x14ac:dyDescent="0.25">
      <c r="A26" s="165"/>
      <c r="B26" s="165"/>
    </row>
    <row r="27" spans="1:20" ht="19.899999999999999" customHeight="1" x14ac:dyDescent="0.25">
      <c r="A27" s="165"/>
      <c r="B27" s="165"/>
    </row>
    <row r="28" spans="1:20" ht="19.899999999999999" customHeight="1" x14ac:dyDescent="0.25">
      <c r="A28" s="165"/>
      <c r="B28" s="165"/>
    </row>
    <row r="29" spans="1:20" ht="19.899999999999999" customHeight="1" x14ac:dyDescent="0.25">
      <c r="A29" s="165"/>
      <c r="B29" s="165"/>
    </row>
    <row r="30" spans="1:20" ht="19.899999999999999" customHeight="1" x14ac:dyDescent="0.25">
      <c r="A30" s="165"/>
      <c r="B30" s="165"/>
    </row>
    <row r="31" spans="1:20" ht="19.899999999999999" customHeight="1" x14ac:dyDescent="0.25">
      <c r="A31" s="165"/>
      <c r="B31" s="165"/>
    </row>
    <row r="32" spans="1:20" ht="19.899999999999999" customHeight="1" x14ac:dyDescent="0.25">
      <c r="A32" s="165"/>
      <c r="B32" s="165"/>
    </row>
    <row r="33" spans="1:2" ht="19.899999999999999" customHeight="1" x14ac:dyDescent="0.25">
      <c r="A33" s="165"/>
      <c r="B33" s="165"/>
    </row>
    <row r="34" spans="1:2" ht="19.899999999999999" customHeight="1" x14ac:dyDescent="0.25">
      <c r="A34" s="165"/>
      <c r="B34" s="165"/>
    </row>
    <row r="35" spans="1:2" ht="19.899999999999999" customHeight="1" x14ac:dyDescent="0.25">
      <c r="A35" s="165"/>
      <c r="B35" s="165"/>
    </row>
    <row r="36" spans="1:2" ht="19.899999999999999" customHeight="1" x14ac:dyDescent="0.25">
      <c r="A36" s="165"/>
      <c r="B36" s="165"/>
    </row>
    <row r="37" spans="1:2" ht="19.899999999999999" customHeight="1" x14ac:dyDescent="0.25">
      <c r="A37" s="165"/>
      <c r="B37" s="165"/>
    </row>
    <row r="38" spans="1:2" ht="19.899999999999999" customHeight="1" x14ac:dyDescent="0.25">
      <c r="A38" s="165"/>
      <c r="B38" s="165"/>
    </row>
    <row r="39" spans="1:2" ht="19.899999999999999" customHeight="1" x14ac:dyDescent="0.25">
      <c r="A39" s="165"/>
      <c r="B39" s="165"/>
    </row>
    <row r="40" spans="1:2" ht="19.899999999999999" customHeight="1" x14ac:dyDescent="0.25">
      <c r="A40" s="165"/>
      <c r="B40" s="165"/>
    </row>
    <row r="41" spans="1:2" ht="19.899999999999999" customHeight="1" x14ac:dyDescent="0.25">
      <c r="A41" s="165"/>
      <c r="B41" s="165"/>
    </row>
    <row r="42" spans="1:2" ht="19.899999999999999" customHeight="1" x14ac:dyDescent="0.25">
      <c r="A42" s="165"/>
      <c r="B42" s="165"/>
    </row>
    <row r="43" spans="1:2" ht="19.899999999999999" customHeight="1" x14ac:dyDescent="0.25">
      <c r="A43" s="165"/>
      <c r="B43" s="165"/>
    </row>
    <row r="44" spans="1:2" ht="19.899999999999999" customHeight="1" x14ac:dyDescent="0.25">
      <c r="A44" s="165"/>
      <c r="B44" s="165"/>
    </row>
    <row r="45" spans="1:2" ht="19.899999999999999" customHeight="1" x14ac:dyDescent="0.25">
      <c r="A45" s="165"/>
      <c r="B45" s="165"/>
    </row>
    <row r="46" spans="1:2" ht="19.899999999999999" customHeight="1" x14ac:dyDescent="0.25">
      <c r="A46" s="165"/>
      <c r="B46" s="165"/>
    </row>
    <row r="47" spans="1:2" ht="19.899999999999999" customHeight="1" x14ac:dyDescent="0.25">
      <c r="A47" s="165"/>
      <c r="B47" s="165"/>
    </row>
    <row r="48" spans="1:2" ht="19.899999999999999" customHeight="1" x14ac:dyDescent="0.25">
      <c r="A48" s="165"/>
      <c r="B48" s="165"/>
    </row>
    <row r="49" spans="1:2" ht="19.899999999999999" customHeight="1" x14ac:dyDescent="0.25">
      <c r="A49" s="165"/>
      <c r="B49" s="165"/>
    </row>
    <row r="50" spans="1:2" ht="19.899999999999999" customHeight="1" x14ac:dyDescent="0.25">
      <c r="A50" s="165"/>
      <c r="B50" s="165"/>
    </row>
    <row r="51" spans="1:2" ht="19.899999999999999" customHeight="1" x14ac:dyDescent="0.25">
      <c r="A51" s="165"/>
      <c r="B51" s="165"/>
    </row>
    <row r="52" spans="1:2" ht="19.899999999999999" customHeight="1" x14ac:dyDescent="0.25">
      <c r="A52" s="165"/>
      <c r="B52" s="165"/>
    </row>
    <row r="53" spans="1:2" ht="19.899999999999999" customHeight="1" x14ac:dyDescent="0.25">
      <c r="A53" s="165"/>
      <c r="B53" s="165"/>
    </row>
    <row r="54" spans="1:2" ht="19.899999999999999" customHeight="1" x14ac:dyDescent="0.25">
      <c r="A54" s="165"/>
      <c r="B54" s="165"/>
    </row>
    <row r="55" spans="1:2" ht="19.899999999999999" customHeight="1" x14ac:dyDescent="0.25">
      <c r="A55" s="165"/>
      <c r="B55" s="165"/>
    </row>
    <row r="56" spans="1:2" ht="19.899999999999999" customHeight="1" x14ac:dyDescent="0.25">
      <c r="A56" s="165"/>
      <c r="B56" s="165"/>
    </row>
    <row r="57" spans="1:2" ht="19.899999999999999" customHeight="1" x14ac:dyDescent="0.25">
      <c r="A57" s="165"/>
      <c r="B57" s="165"/>
    </row>
    <row r="58" spans="1:2" ht="19.899999999999999" customHeight="1" x14ac:dyDescent="0.25">
      <c r="A58" s="165"/>
      <c r="B58" s="165"/>
    </row>
    <row r="59" spans="1:2" ht="19.899999999999999" customHeight="1" x14ac:dyDescent="0.25">
      <c r="A59" s="165"/>
      <c r="B59" s="165"/>
    </row>
    <row r="60" spans="1:2" ht="19.899999999999999" customHeight="1" x14ac:dyDescent="0.25">
      <c r="A60" s="165"/>
      <c r="B60" s="165"/>
    </row>
    <row r="61" spans="1:2" ht="19.899999999999999" customHeight="1" x14ac:dyDescent="0.25">
      <c r="A61" s="165"/>
      <c r="B61" s="165"/>
    </row>
    <row r="62" spans="1:2" ht="19.899999999999999" customHeight="1" x14ac:dyDescent="0.25">
      <c r="A62" s="165"/>
      <c r="B62" s="165"/>
    </row>
    <row r="63" spans="1:2" ht="19.899999999999999" customHeight="1" x14ac:dyDescent="0.25">
      <c r="A63" s="165"/>
      <c r="B63" s="165"/>
    </row>
    <row r="64" spans="1:2" ht="19.899999999999999" customHeight="1" x14ac:dyDescent="0.25">
      <c r="A64" s="165"/>
      <c r="B64" s="165"/>
    </row>
    <row r="65" spans="1:2" ht="19.899999999999999" customHeight="1" x14ac:dyDescent="0.25">
      <c r="A65" s="165"/>
      <c r="B65" s="165"/>
    </row>
    <row r="66" spans="1:2" ht="19.899999999999999" customHeight="1" x14ac:dyDescent="0.25">
      <c r="A66" s="165"/>
      <c r="B66" s="165"/>
    </row>
    <row r="67" spans="1:2" ht="19.899999999999999" customHeight="1" x14ac:dyDescent="0.25">
      <c r="A67" s="165"/>
      <c r="B67" s="165"/>
    </row>
    <row r="68" spans="1:2" ht="19.899999999999999" customHeight="1" x14ac:dyDescent="0.25">
      <c r="A68" s="165"/>
      <c r="B68" s="165"/>
    </row>
    <row r="69" spans="1:2" ht="19.899999999999999" customHeight="1" x14ac:dyDescent="0.25">
      <c r="A69" s="165"/>
      <c r="B69" s="165"/>
    </row>
    <row r="70" spans="1:2" ht="19.899999999999999" customHeight="1" x14ac:dyDescent="0.25">
      <c r="A70" s="165"/>
      <c r="B70" s="165"/>
    </row>
    <row r="71" spans="1:2" ht="19.899999999999999" customHeight="1" x14ac:dyDescent="0.25">
      <c r="A71" s="165"/>
      <c r="B71" s="165"/>
    </row>
    <row r="72" spans="1:2" ht="19.899999999999999" customHeight="1" x14ac:dyDescent="0.25">
      <c r="A72" s="165"/>
      <c r="B72" s="165"/>
    </row>
    <row r="73" spans="1:2" ht="19.899999999999999" customHeight="1" x14ac:dyDescent="0.25">
      <c r="A73" s="165"/>
      <c r="B73" s="165"/>
    </row>
    <row r="74" spans="1:2" ht="19.899999999999999" customHeight="1" x14ac:dyDescent="0.25">
      <c r="A74" s="165"/>
      <c r="B74" s="165"/>
    </row>
    <row r="75" spans="1:2" ht="19.899999999999999" customHeight="1" x14ac:dyDescent="0.25">
      <c r="A75" s="165"/>
      <c r="B75" s="165"/>
    </row>
    <row r="76" spans="1:2" ht="19.899999999999999" customHeight="1" x14ac:dyDescent="0.25">
      <c r="A76" s="165"/>
      <c r="B76" s="165"/>
    </row>
    <row r="77" spans="1:2" ht="19.899999999999999" customHeight="1" x14ac:dyDescent="0.25">
      <c r="A77" s="165"/>
      <c r="B77" s="165"/>
    </row>
    <row r="78" spans="1:2" ht="19.899999999999999" customHeight="1" x14ac:dyDescent="0.25">
      <c r="A78" s="165"/>
      <c r="B78" s="165"/>
    </row>
    <row r="79" spans="1:2" ht="19.899999999999999" customHeight="1" x14ac:dyDescent="0.25">
      <c r="A79" s="165"/>
      <c r="B79" s="165"/>
    </row>
    <row r="80" spans="1:2" ht="19.899999999999999" customHeight="1" x14ac:dyDescent="0.25">
      <c r="A80" s="165"/>
      <c r="B80" s="165"/>
    </row>
    <row r="81" spans="1:2" ht="19.899999999999999" customHeight="1" x14ac:dyDescent="0.25">
      <c r="A81" s="165"/>
      <c r="B81" s="165"/>
    </row>
    <row r="82" spans="1:2" ht="19.899999999999999" customHeight="1" x14ac:dyDescent="0.25">
      <c r="A82" s="165"/>
      <c r="B82" s="165"/>
    </row>
    <row r="83" spans="1:2" ht="19.899999999999999" customHeight="1" x14ac:dyDescent="0.25">
      <c r="A83" s="165"/>
      <c r="B83" s="165"/>
    </row>
    <row r="84" spans="1:2" ht="19.899999999999999" customHeight="1" x14ac:dyDescent="0.25">
      <c r="A84" s="165"/>
      <c r="B84" s="165"/>
    </row>
    <row r="85" spans="1:2" ht="19.899999999999999" customHeight="1" x14ac:dyDescent="0.25">
      <c r="A85" s="165"/>
      <c r="B85" s="165"/>
    </row>
    <row r="86" spans="1:2" ht="19.899999999999999" customHeight="1" x14ac:dyDescent="0.25">
      <c r="A86" s="165"/>
      <c r="B86" s="165"/>
    </row>
    <row r="87" spans="1:2" ht="19.899999999999999" customHeight="1" x14ac:dyDescent="0.25">
      <c r="A87" s="165"/>
      <c r="B87" s="165"/>
    </row>
    <row r="88" spans="1:2" ht="19.899999999999999" customHeight="1" x14ac:dyDescent="0.25">
      <c r="A88" s="165"/>
      <c r="B88" s="165"/>
    </row>
    <row r="89" spans="1:2" ht="19.899999999999999" customHeight="1" x14ac:dyDescent="0.25">
      <c r="A89" s="165"/>
      <c r="B89" s="165"/>
    </row>
    <row r="90" spans="1:2" ht="19.899999999999999" customHeight="1" x14ac:dyDescent="0.25">
      <c r="A90" s="165"/>
      <c r="B90" s="165"/>
    </row>
    <row r="91" spans="1:2" ht="19.899999999999999" customHeight="1" x14ac:dyDescent="0.25">
      <c r="A91" s="165"/>
      <c r="B91" s="165"/>
    </row>
    <row r="92" spans="1:2" ht="19.899999999999999" customHeight="1" x14ac:dyDescent="0.25">
      <c r="A92" s="165"/>
      <c r="B92" s="165"/>
    </row>
    <row r="93" spans="1:2" ht="19.899999999999999" customHeight="1" x14ac:dyDescent="0.25">
      <c r="A93" s="165"/>
      <c r="B93" s="165"/>
    </row>
    <row r="94" spans="1:2" ht="19.899999999999999" customHeight="1" x14ac:dyDescent="0.25">
      <c r="A94" s="165"/>
      <c r="B94" s="165"/>
    </row>
    <row r="95" spans="1:2" ht="19.899999999999999" customHeight="1" x14ac:dyDescent="0.25">
      <c r="A95" s="165"/>
      <c r="B95" s="165"/>
    </row>
    <row r="96" spans="1:2" ht="19.899999999999999" customHeight="1" x14ac:dyDescent="0.25">
      <c r="A96" s="165"/>
      <c r="B96" s="165"/>
    </row>
    <row r="97" spans="1:2" ht="19.899999999999999" customHeight="1" x14ac:dyDescent="0.25">
      <c r="A97" s="165"/>
      <c r="B97" s="165"/>
    </row>
    <row r="98" spans="1:2" ht="19.899999999999999" customHeight="1" x14ac:dyDescent="0.25">
      <c r="A98" s="165"/>
      <c r="B98" s="165"/>
    </row>
    <row r="99" spans="1:2" ht="19.899999999999999" customHeight="1" x14ac:dyDescent="0.25">
      <c r="A99" s="165"/>
      <c r="B99" s="165"/>
    </row>
    <row r="100" spans="1:2" ht="19.899999999999999" customHeight="1" x14ac:dyDescent="0.25">
      <c r="A100" s="165"/>
      <c r="B100" s="165"/>
    </row>
    <row r="101" spans="1:2" ht="19.899999999999999" customHeight="1" x14ac:dyDescent="0.25">
      <c r="A101" s="165"/>
      <c r="B101" s="165"/>
    </row>
    <row r="102" spans="1:2" ht="19.899999999999999" customHeight="1" x14ac:dyDescent="0.25">
      <c r="A102" s="165"/>
      <c r="B102" s="165"/>
    </row>
    <row r="103" spans="1:2" ht="19.899999999999999" customHeight="1" x14ac:dyDescent="0.25">
      <c r="A103" s="165"/>
      <c r="B103" s="165"/>
    </row>
    <row r="104" spans="1:2" ht="19.899999999999999" customHeight="1" x14ac:dyDescent="0.25">
      <c r="A104" s="165"/>
      <c r="B104" s="165"/>
    </row>
    <row r="105" spans="1:2" ht="19.899999999999999" customHeight="1" x14ac:dyDescent="0.25">
      <c r="A105" s="165"/>
      <c r="B105" s="165"/>
    </row>
    <row r="106" spans="1:2" ht="19.899999999999999" customHeight="1" x14ac:dyDescent="0.25">
      <c r="A106" s="165"/>
      <c r="B106" s="165"/>
    </row>
    <row r="107" spans="1:2" ht="19.899999999999999" customHeight="1" x14ac:dyDescent="0.25">
      <c r="A107" s="165"/>
      <c r="B107" s="165"/>
    </row>
    <row r="108" spans="1:2" ht="19.899999999999999" customHeight="1" x14ac:dyDescent="0.25">
      <c r="A108" s="165"/>
      <c r="B108" s="165"/>
    </row>
    <row r="109" spans="1:2" ht="19.899999999999999" customHeight="1" x14ac:dyDescent="0.25">
      <c r="A109" s="165"/>
      <c r="B109" s="165"/>
    </row>
    <row r="110" spans="1:2" ht="19.899999999999999" customHeight="1" x14ac:dyDescent="0.25">
      <c r="A110" s="165"/>
      <c r="B110" s="165"/>
    </row>
    <row r="111" spans="1:2" ht="19.899999999999999" customHeight="1" x14ac:dyDescent="0.25">
      <c r="A111" s="165"/>
      <c r="B111" s="165"/>
    </row>
    <row r="112" spans="1:2" ht="19.899999999999999" customHeight="1" x14ac:dyDescent="0.25">
      <c r="A112" s="165"/>
      <c r="B112" s="165"/>
    </row>
    <row r="113" spans="1:2" ht="19.899999999999999" customHeight="1" x14ac:dyDescent="0.25">
      <c r="A113" s="165"/>
      <c r="B113" s="165"/>
    </row>
    <row r="114" spans="1:2" ht="19.899999999999999" customHeight="1" x14ac:dyDescent="0.25">
      <c r="A114" s="165"/>
      <c r="B114" s="165"/>
    </row>
    <row r="115" spans="1:2" ht="19.899999999999999" customHeight="1" x14ac:dyDescent="0.25">
      <c r="A115" s="165"/>
      <c r="B115" s="165"/>
    </row>
    <row r="116" spans="1:2" ht="19.899999999999999" customHeight="1" x14ac:dyDescent="0.25">
      <c r="A116" s="165"/>
      <c r="B116" s="165"/>
    </row>
    <row r="117" spans="1:2" ht="19.899999999999999" customHeight="1" x14ac:dyDescent="0.25">
      <c r="A117" s="165"/>
      <c r="B117" s="165"/>
    </row>
    <row r="118" spans="1:2" ht="19.899999999999999" customHeight="1" x14ac:dyDescent="0.25">
      <c r="A118" s="165"/>
      <c r="B118" s="165"/>
    </row>
    <row r="119" spans="1:2" ht="19.899999999999999" customHeight="1" x14ac:dyDescent="0.25">
      <c r="A119" s="165"/>
      <c r="B119" s="165"/>
    </row>
    <row r="120" spans="1:2" ht="19.899999999999999" customHeight="1" x14ac:dyDescent="0.25">
      <c r="A120" s="165"/>
      <c r="B120" s="165"/>
    </row>
    <row r="121" spans="1:2" ht="19.899999999999999" customHeight="1" x14ac:dyDescent="0.25">
      <c r="A121" s="165"/>
      <c r="B121" s="165"/>
    </row>
    <row r="122" spans="1:2" ht="19.899999999999999" customHeight="1" x14ac:dyDescent="0.25">
      <c r="A122" s="165"/>
      <c r="B122" s="165"/>
    </row>
    <row r="123" spans="1:2" ht="19.899999999999999" customHeight="1" x14ac:dyDescent="0.25">
      <c r="A123" s="165"/>
      <c r="B123" s="165"/>
    </row>
    <row r="124" spans="1:2" ht="19.899999999999999" customHeight="1" x14ac:dyDescent="0.25">
      <c r="A124" s="165"/>
      <c r="B124" s="165"/>
    </row>
    <row r="125" spans="1:2" ht="19.899999999999999" customHeight="1" x14ac:dyDescent="0.25">
      <c r="A125" s="165"/>
      <c r="B125" s="165"/>
    </row>
    <row r="126" spans="1:2" ht="19.899999999999999" customHeight="1" x14ac:dyDescent="0.25">
      <c r="A126" s="165"/>
      <c r="B126" s="165"/>
    </row>
    <row r="127" spans="1:2" ht="19.899999999999999" customHeight="1" x14ac:dyDescent="0.25">
      <c r="A127" s="165"/>
      <c r="B127" s="165"/>
    </row>
    <row r="128" spans="1:2" ht="19.899999999999999" customHeight="1" x14ac:dyDescent="0.25">
      <c r="A128" s="165"/>
      <c r="B128" s="165"/>
    </row>
    <row r="129" spans="1:2" ht="19.899999999999999" customHeight="1" x14ac:dyDescent="0.25">
      <c r="A129" s="165"/>
      <c r="B129" s="165"/>
    </row>
    <row r="130" spans="1:2" ht="19.899999999999999" customHeight="1" x14ac:dyDescent="0.25">
      <c r="A130" s="165"/>
      <c r="B130" s="165"/>
    </row>
    <row r="131" spans="1:2" ht="19.899999999999999" customHeight="1" x14ac:dyDescent="0.25">
      <c r="A131" s="165"/>
      <c r="B131" s="165"/>
    </row>
    <row r="132" spans="1:2" ht="19.899999999999999" customHeight="1" x14ac:dyDescent="0.25">
      <c r="A132" s="165"/>
      <c r="B132" s="165"/>
    </row>
    <row r="133" spans="1:2" ht="19.899999999999999" customHeight="1" x14ac:dyDescent="0.25">
      <c r="A133" s="165"/>
      <c r="B133" s="165"/>
    </row>
    <row r="134" spans="1:2" ht="19.899999999999999" customHeight="1" x14ac:dyDescent="0.25">
      <c r="A134" s="165"/>
      <c r="B134" s="165"/>
    </row>
    <row r="135" spans="1:2" ht="19.899999999999999" customHeight="1" x14ac:dyDescent="0.25">
      <c r="A135" s="165"/>
      <c r="B135" s="165"/>
    </row>
    <row r="136" spans="1:2" ht="19.899999999999999" customHeight="1" x14ac:dyDescent="0.25">
      <c r="A136" s="165"/>
      <c r="B136" s="165"/>
    </row>
    <row r="137" spans="1:2" ht="19.899999999999999" customHeight="1" x14ac:dyDescent="0.25">
      <c r="A137" s="165"/>
      <c r="B137" s="165"/>
    </row>
    <row r="138" spans="1:2" ht="19.899999999999999" customHeight="1" x14ac:dyDescent="0.25">
      <c r="A138" s="165"/>
      <c r="B138" s="165"/>
    </row>
    <row r="139" spans="1:2" ht="19.899999999999999" customHeight="1" x14ac:dyDescent="0.25">
      <c r="A139" s="165"/>
      <c r="B139" s="165"/>
    </row>
    <row r="140" spans="1:2" ht="19.899999999999999" customHeight="1" x14ac:dyDescent="0.25">
      <c r="A140" s="165"/>
      <c r="B140" s="165"/>
    </row>
    <row r="141" spans="1:2" ht="19.899999999999999" customHeight="1" x14ac:dyDescent="0.25">
      <c r="A141" s="165"/>
      <c r="B141" s="165"/>
    </row>
    <row r="142" spans="1:2" ht="19.899999999999999" customHeight="1" x14ac:dyDescent="0.25">
      <c r="A142" s="165"/>
      <c r="B142" s="165"/>
    </row>
    <row r="143" spans="1:2" ht="19.899999999999999" customHeight="1" x14ac:dyDescent="0.25">
      <c r="A143" s="165"/>
      <c r="B143" s="165"/>
    </row>
    <row r="144" spans="1:2" ht="19.899999999999999" customHeight="1" x14ac:dyDescent="0.25">
      <c r="A144" s="165"/>
      <c r="B144" s="165"/>
    </row>
    <row r="145" spans="1:2" ht="19.899999999999999" customHeight="1" x14ac:dyDescent="0.25">
      <c r="A145" s="165"/>
      <c r="B145" s="165"/>
    </row>
    <row r="146" spans="1:2" ht="19.899999999999999" customHeight="1" x14ac:dyDescent="0.25">
      <c r="A146" s="165"/>
      <c r="B146" s="165"/>
    </row>
    <row r="147" spans="1:2" ht="19.899999999999999" customHeight="1" x14ac:dyDescent="0.25">
      <c r="A147" s="165"/>
      <c r="B147" s="165"/>
    </row>
    <row r="148" spans="1:2" ht="19.899999999999999" customHeight="1" x14ac:dyDescent="0.25">
      <c r="A148" s="165"/>
      <c r="B148" s="165"/>
    </row>
    <row r="149" spans="1:2" ht="19.899999999999999" customHeight="1" x14ac:dyDescent="0.25">
      <c r="A149" s="165"/>
      <c r="B149" s="165"/>
    </row>
    <row r="150" spans="1:2" ht="19.899999999999999" customHeight="1" x14ac:dyDescent="0.25">
      <c r="A150" s="165"/>
      <c r="B150" s="165"/>
    </row>
    <row r="151" spans="1:2" ht="19.899999999999999" customHeight="1" x14ac:dyDescent="0.25">
      <c r="A151" s="165"/>
      <c r="B151" s="165"/>
    </row>
    <row r="152" spans="1:2" ht="19.899999999999999" customHeight="1" x14ac:dyDescent="0.25">
      <c r="A152" s="165"/>
      <c r="B152" s="165"/>
    </row>
    <row r="153" spans="1:2" ht="19.899999999999999" customHeight="1" x14ac:dyDescent="0.25">
      <c r="A153" s="165"/>
      <c r="B153" s="165"/>
    </row>
    <row r="154" spans="1:2" ht="19.899999999999999" customHeight="1" x14ac:dyDescent="0.25">
      <c r="A154" s="165"/>
      <c r="B154" s="165"/>
    </row>
    <row r="155" spans="1:2" ht="19.899999999999999" customHeight="1" x14ac:dyDescent="0.25">
      <c r="A155" s="165"/>
      <c r="B155" s="165"/>
    </row>
    <row r="156" spans="1:2" ht="19.899999999999999" customHeight="1" x14ac:dyDescent="0.25">
      <c r="A156" s="165"/>
      <c r="B156" s="165"/>
    </row>
    <row r="157" spans="1:2" ht="19.899999999999999" customHeight="1" x14ac:dyDescent="0.25">
      <c r="A157" s="165"/>
      <c r="B157" s="165"/>
    </row>
    <row r="158" spans="1:2" ht="19.899999999999999" customHeight="1" x14ac:dyDescent="0.25">
      <c r="A158" s="165"/>
      <c r="B158" s="165"/>
    </row>
    <row r="159" spans="1:2" ht="19.899999999999999" customHeight="1" x14ac:dyDescent="0.25">
      <c r="A159" s="165"/>
      <c r="B159" s="165"/>
    </row>
    <row r="160" spans="1:2" ht="19.899999999999999" customHeight="1" x14ac:dyDescent="0.25">
      <c r="A160" s="165"/>
      <c r="B160" s="165"/>
    </row>
    <row r="161" spans="1:2" ht="19.899999999999999" customHeight="1" x14ac:dyDescent="0.25">
      <c r="A161" s="165"/>
      <c r="B161" s="165"/>
    </row>
    <row r="162" spans="1:2" ht="19.899999999999999" customHeight="1" x14ac:dyDescent="0.25">
      <c r="A162" s="165"/>
      <c r="B162" s="165"/>
    </row>
    <row r="163" spans="1:2" ht="19.899999999999999" customHeight="1" x14ac:dyDescent="0.25">
      <c r="A163" s="165"/>
      <c r="B163" s="165"/>
    </row>
    <row r="164" spans="1:2" ht="19.899999999999999" customHeight="1" x14ac:dyDescent="0.25">
      <c r="A164" s="165"/>
      <c r="B164" s="165"/>
    </row>
    <row r="165" spans="1:2" ht="19.899999999999999" customHeight="1" x14ac:dyDescent="0.25">
      <c r="A165" s="165"/>
      <c r="B165" s="165"/>
    </row>
    <row r="166" spans="1:2" ht="19.899999999999999" customHeight="1" x14ac:dyDescent="0.25">
      <c r="A166" s="165"/>
      <c r="B166" s="165"/>
    </row>
    <row r="167" spans="1:2" ht="19.899999999999999" customHeight="1" x14ac:dyDescent="0.25">
      <c r="A167" s="165"/>
      <c r="B167" s="165"/>
    </row>
    <row r="168" spans="1:2" ht="19.899999999999999" customHeight="1" x14ac:dyDescent="0.25">
      <c r="A168" s="165"/>
      <c r="B168" s="165"/>
    </row>
    <row r="169" spans="1:2" ht="19.899999999999999" customHeight="1" x14ac:dyDescent="0.25">
      <c r="A169" s="165"/>
      <c r="B169" s="165"/>
    </row>
    <row r="170" spans="1:2" ht="19.899999999999999" customHeight="1" x14ac:dyDescent="0.25">
      <c r="A170" s="165"/>
      <c r="B170" s="165"/>
    </row>
    <row r="171" spans="1:2" ht="19.899999999999999" customHeight="1" x14ac:dyDescent="0.25">
      <c r="A171" s="165"/>
      <c r="B171" s="165"/>
    </row>
    <row r="172" spans="1:2" ht="19.899999999999999" customHeight="1" x14ac:dyDescent="0.25">
      <c r="A172" s="165"/>
      <c r="B172" s="165"/>
    </row>
    <row r="173" spans="1:2" ht="19.899999999999999" customHeight="1" x14ac:dyDescent="0.25">
      <c r="A173" s="165"/>
      <c r="B173" s="165"/>
    </row>
    <row r="174" spans="1:2" ht="19.899999999999999" customHeight="1" x14ac:dyDescent="0.25">
      <c r="A174" s="165"/>
      <c r="B174" s="165"/>
    </row>
    <row r="175" spans="1:2" ht="19.899999999999999" customHeight="1" x14ac:dyDescent="0.25">
      <c r="A175" s="165"/>
      <c r="B175" s="165"/>
    </row>
    <row r="176" spans="1:2" ht="19.899999999999999" customHeight="1" x14ac:dyDescent="0.25">
      <c r="A176" s="165"/>
      <c r="B176" s="165"/>
    </row>
    <row r="177" spans="1:2" ht="19.899999999999999" customHeight="1" x14ac:dyDescent="0.25">
      <c r="A177" s="165"/>
      <c r="B177" s="165"/>
    </row>
    <row r="178" spans="1:2" ht="19.899999999999999" customHeight="1" x14ac:dyDescent="0.25">
      <c r="A178" s="165"/>
      <c r="B178" s="165"/>
    </row>
    <row r="179" spans="1:2" ht="19.899999999999999" customHeight="1" x14ac:dyDescent="0.25">
      <c r="A179" s="165"/>
      <c r="B179" s="165"/>
    </row>
    <row r="180" spans="1:2" ht="19.899999999999999" customHeight="1" x14ac:dyDescent="0.25">
      <c r="A180" s="165"/>
      <c r="B180" s="165"/>
    </row>
    <row r="181" spans="1:2" ht="19.899999999999999" customHeight="1" x14ac:dyDescent="0.25">
      <c r="A181" s="165"/>
      <c r="B181" s="165"/>
    </row>
    <row r="182" spans="1:2" ht="19.899999999999999" customHeight="1" x14ac:dyDescent="0.25">
      <c r="A182" s="165"/>
      <c r="B182" s="165"/>
    </row>
    <row r="183" spans="1:2" ht="19.899999999999999" customHeight="1" x14ac:dyDescent="0.25">
      <c r="A183" s="165"/>
      <c r="B183" s="165"/>
    </row>
    <row r="184" spans="1:2" ht="19.899999999999999" customHeight="1" x14ac:dyDescent="0.25">
      <c r="A184" s="165"/>
      <c r="B184" s="165"/>
    </row>
    <row r="185" spans="1:2" ht="19.899999999999999" customHeight="1" x14ac:dyDescent="0.25">
      <c r="A185" s="165"/>
      <c r="B185" s="165"/>
    </row>
    <row r="186" spans="1:2" ht="19.899999999999999" customHeight="1" x14ac:dyDescent="0.25">
      <c r="A186" s="165"/>
      <c r="B186" s="165"/>
    </row>
    <row r="187" spans="1:2" ht="19.899999999999999" customHeight="1" x14ac:dyDescent="0.25">
      <c r="A187" s="165"/>
      <c r="B187" s="165"/>
    </row>
    <row r="188" spans="1:2" ht="19.899999999999999" customHeight="1" x14ac:dyDescent="0.25">
      <c r="A188" s="165"/>
      <c r="B188" s="165"/>
    </row>
    <row r="189" spans="1:2" ht="19.899999999999999" customHeight="1" x14ac:dyDescent="0.25">
      <c r="A189" s="165"/>
      <c r="B189" s="165"/>
    </row>
    <row r="190" spans="1:2" ht="19.899999999999999" customHeight="1" x14ac:dyDescent="0.25">
      <c r="A190" s="165"/>
      <c r="B190" s="165"/>
    </row>
    <row r="191" spans="1:2" ht="19.899999999999999" customHeight="1" x14ac:dyDescent="0.25">
      <c r="A191" s="165"/>
      <c r="B191" s="165"/>
    </row>
    <row r="192" spans="1:2" ht="19.899999999999999" customHeight="1" x14ac:dyDescent="0.25">
      <c r="A192" s="165"/>
      <c r="B192" s="165"/>
    </row>
    <row r="193" spans="1:2" ht="19.899999999999999" customHeight="1" x14ac:dyDescent="0.25">
      <c r="A193" s="165"/>
      <c r="B193" s="165"/>
    </row>
    <row r="194" spans="1:2" ht="19.899999999999999" customHeight="1" x14ac:dyDescent="0.25">
      <c r="A194" s="165"/>
      <c r="B194" s="165"/>
    </row>
    <row r="195" spans="1:2" ht="19.899999999999999" customHeight="1" x14ac:dyDescent="0.25">
      <c r="A195" s="165"/>
      <c r="B195" s="165"/>
    </row>
    <row r="196" spans="1:2" ht="19.899999999999999" customHeight="1" x14ac:dyDescent="0.25">
      <c r="A196" s="165"/>
      <c r="B196" s="165"/>
    </row>
    <row r="197" spans="1:2" ht="19.899999999999999" customHeight="1" x14ac:dyDescent="0.25">
      <c r="A197" s="165"/>
      <c r="B197" s="165"/>
    </row>
    <row r="198" spans="1:2" ht="19.899999999999999" customHeight="1" x14ac:dyDescent="0.25">
      <c r="A198" s="165"/>
      <c r="B198" s="165"/>
    </row>
    <row r="199" spans="1:2" ht="19.899999999999999" customHeight="1" x14ac:dyDescent="0.25">
      <c r="A199" s="165"/>
      <c r="B199" s="165"/>
    </row>
    <row r="200" spans="1:2" ht="19.899999999999999" customHeight="1" x14ac:dyDescent="0.25">
      <c r="A200" s="165"/>
      <c r="B200" s="165"/>
    </row>
    <row r="201" spans="1:2" ht="19.899999999999999" customHeight="1" x14ac:dyDescent="0.25">
      <c r="A201" s="165"/>
      <c r="B201" s="165"/>
    </row>
    <row r="202" spans="1:2" ht="19.899999999999999" customHeight="1" x14ac:dyDescent="0.25">
      <c r="A202" s="165"/>
      <c r="B202" s="165"/>
    </row>
    <row r="203" spans="1:2" ht="19.899999999999999" customHeight="1" x14ac:dyDescent="0.25">
      <c r="A203" s="165"/>
      <c r="B203" s="165"/>
    </row>
    <row r="204" spans="1:2" ht="19.899999999999999" customHeight="1" x14ac:dyDescent="0.25">
      <c r="A204" s="165"/>
      <c r="B204" s="165"/>
    </row>
    <row r="205" spans="1:2" ht="19.899999999999999" customHeight="1" x14ac:dyDescent="0.25">
      <c r="A205" s="165"/>
      <c r="B205" s="165"/>
    </row>
    <row r="206" spans="1:2" ht="19.899999999999999" customHeight="1" x14ac:dyDescent="0.25">
      <c r="A206" s="165"/>
      <c r="B206" s="165"/>
    </row>
    <row r="207" spans="1:2" ht="19.899999999999999" customHeight="1" x14ac:dyDescent="0.25">
      <c r="A207" s="165"/>
      <c r="B207" s="165"/>
    </row>
    <row r="208" spans="1:2" ht="19.899999999999999" customHeight="1" x14ac:dyDescent="0.25">
      <c r="A208" s="165"/>
      <c r="B208" s="165"/>
    </row>
    <row r="209" spans="1:2" ht="19.899999999999999" customHeight="1" x14ac:dyDescent="0.25">
      <c r="A209" s="165"/>
      <c r="B209" s="165"/>
    </row>
    <row r="210" spans="1:2" ht="19.899999999999999" customHeight="1" x14ac:dyDescent="0.25">
      <c r="A210" s="165"/>
      <c r="B210" s="165"/>
    </row>
    <row r="211" spans="1:2" ht="19.899999999999999" customHeight="1" x14ac:dyDescent="0.25">
      <c r="A211" s="165"/>
      <c r="B211" s="165"/>
    </row>
    <row r="212" spans="1:2" ht="19.899999999999999" customHeight="1" x14ac:dyDescent="0.25">
      <c r="A212" s="165"/>
      <c r="B212" s="165"/>
    </row>
    <row r="213" spans="1:2" ht="19.899999999999999" customHeight="1" x14ac:dyDescent="0.25">
      <c r="A213" s="165"/>
      <c r="B213" s="165"/>
    </row>
    <row r="214" spans="1:2" ht="19.899999999999999" customHeight="1" x14ac:dyDescent="0.25">
      <c r="A214" s="165"/>
      <c r="B214" s="165"/>
    </row>
    <row r="215" spans="1:2" ht="19.899999999999999" customHeight="1" x14ac:dyDescent="0.25">
      <c r="A215" s="165"/>
      <c r="B215" s="165"/>
    </row>
    <row r="216" spans="1:2" ht="19.899999999999999" customHeight="1" x14ac:dyDescent="0.25">
      <c r="A216" s="165"/>
      <c r="B216" s="165"/>
    </row>
    <row r="217" spans="1:2" ht="19.899999999999999" customHeight="1" x14ac:dyDescent="0.25">
      <c r="A217" s="165"/>
      <c r="B217" s="165"/>
    </row>
    <row r="218" spans="1:2" ht="19.899999999999999" customHeight="1" x14ac:dyDescent="0.25">
      <c r="A218" s="165"/>
      <c r="B218" s="165"/>
    </row>
    <row r="219" spans="1:2" ht="19.899999999999999" customHeight="1" x14ac:dyDescent="0.25">
      <c r="A219" s="165"/>
      <c r="B219" s="165"/>
    </row>
    <row r="220" spans="1:2" ht="19.899999999999999" customHeight="1" x14ac:dyDescent="0.25">
      <c r="A220" s="165"/>
      <c r="B220" s="165"/>
    </row>
    <row r="221" spans="1:2" ht="19.899999999999999" customHeight="1" x14ac:dyDescent="0.25">
      <c r="A221" s="165"/>
      <c r="B221" s="165"/>
    </row>
    <row r="222" spans="1:2" ht="19.899999999999999" customHeight="1" x14ac:dyDescent="0.25">
      <c r="A222" s="165"/>
      <c r="B222" s="165"/>
    </row>
    <row r="223" spans="1:2" ht="19.899999999999999" customHeight="1" x14ac:dyDescent="0.25">
      <c r="A223" s="165"/>
      <c r="B223" s="165"/>
    </row>
    <row r="224" spans="1:2" ht="19.899999999999999" customHeight="1" x14ac:dyDescent="0.25">
      <c r="A224" s="165"/>
      <c r="B224" s="165"/>
    </row>
    <row r="225" spans="1:2" ht="19.899999999999999" customHeight="1" x14ac:dyDescent="0.25">
      <c r="A225" s="165"/>
      <c r="B225" s="165"/>
    </row>
    <row r="226" spans="1:2" ht="19.899999999999999" customHeight="1" x14ac:dyDescent="0.25">
      <c r="A226" s="165"/>
      <c r="B226" s="165"/>
    </row>
    <row r="227" spans="1:2" ht="19.899999999999999" customHeight="1" x14ac:dyDescent="0.25">
      <c r="A227" s="165"/>
      <c r="B227" s="165"/>
    </row>
    <row r="228" spans="1:2" ht="19.899999999999999" customHeight="1" x14ac:dyDescent="0.25">
      <c r="A228" s="165"/>
      <c r="B228" s="165"/>
    </row>
    <row r="229" spans="1:2" ht="19.899999999999999" customHeight="1" x14ac:dyDescent="0.25">
      <c r="A229" s="165"/>
      <c r="B229" s="165"/>
    </row>
    <row r="230" spans="1:2" ht="19.899999999999999" customHeight="1" x14ac:dyDescent="0.25">
      <c r="A230" s="165"/>
      <c r="B230" s="165"/>
    </row>
    <row r="231" spans="1:2" ht="19.899999999999999" customHeight="1" x14ac:dyDescent="0.25">
      <c r="A231" s="165"/>
      <c r="B231" s="165"/>
    </row>
    <row r="232" spans="1:2" ht="19.899999999999999" customHeight="1" x14ac:dyDescent="0.25">
      <c r="A232" s="165"/>
      <c r="B232" s="165"/>
    </row>
    <row r="233" spans="1:2" ht="19.899999999999999" customHeight="1" x14ac:dyDescent="0.25">
      <c r="A233" s="165"/>
      <c r="B233" s="165"/>
    </row>
    <row r="234" spans="1:2" ht="19.899999999999999" customHeight="1" x14ac:dyDescent="0.25">
      <c r="A234" s="165"/>
      <c r="B234" s="165"/>
    </row>
    <row r="235" spans="1:2" ht="19.899999999999999" customHeight="1" x14ac:dyDescent="0.25">
      <c r="A235" s="165"/>
      <c r="B235" s="165"/>
    </row>
    <row r="236" spans="1:2" ht="19.899999999999999" customHeight="1" x14ac:dyDescent="0.25">
      <c r="A236" s="165"/>
      <c r="B236" s="165"/>
    </row>
    <row r="237" spans="1:2" ht="19.899999999999999" customHeight="1" x14ac:dyDescent="0.25">
      <c r="A237" s="165"/>
      <c r="B237" s="165"/>
    </row>
    <row r="238" spans="1:2" ht="19.899999999999999" customHeight="1" x14ac:dyDescent="0.25">
      <c r="A238" s="165"/>
      <c r="B238" s="165"/>
    </row>
    <row r="239" spans="1:2" ht="19.899999999999999" customHeight="1" x14ac:dyDescent="0.25">
      <c r="A239" s="165"/>
      <c r="B239" s="165"/>
    </row>
    <row r="240" spans="1:2" ht="19.899999999999999" customHeight="1" x14ac:dyDescent="0.25">
      <c r="A240" s="165"/>
      <c r="B240" s="165"/>
    </row>
    <row r="241" spans="1:2" ht="19.899999999999999" customHeight="1" x14ac:dyDescent="0.25">
      <c r="A241" s="165"/>
      <c r="B241" s="165"/>
    </row>
    <row r="242" spans="1:2" ht="19.899999999999999" customHeight="1" x14ac:dyDescent="0.25">
      <c r="A242" s="165"/>
      <c r="B242" s="165"/>
    </row>
    <row r="243" spans="1:2" ht="19.899999999999999" customHeight="1" x14ac:dyDescent="0.25">
      <c r="A243" s="165"/>
      <c r="B243" s="165"/>
    </row>
    <row r="244" spans="1:2" ht="19.899999999999999" customHeight="1" x14ac:dyDescent="0.25">
      <c r="A244" s="165"/>
      <c r="B244" s="165"/>
    </row>
    <row r="245" spans="1:2" ht="19.899999999999999" customHeight="1" x14ac:dyDescent="0.25">
      <c r="A245" s="165"/>
      <c r="B245" s="165"/>
    </row>
    <row r="246" spans="1:2" ht="19.899999999999999" customHeight="1" x14ac:dyDescent="0.25">
      <c r="A246" s="165"/>
      <c r="B246" s="165"/>
    </row>
    <row r="247" spans="1:2" ht="19.899999999999999" customHeight="1" x14ac:dyDescent="0.25">
      <c r="A247" s="165"/>
      <c r="B247" s="165"/>
    </row>
    <row r="248" spans="1:2" ht="19.899999999999999" customHeight="1" x14ac:dyDescent="0.25">
      <c r="A248" s="165"/>
      <c r="B248" s="165"/>
    </row>
    <row r="249" spans="1:2" ht="19.899999999999999" customHeight="1" x14ac:dyDescent="0.25">
      <c r="A249" s="165"/>
      <c r="B249" s="165"/>
    </row>
    <row r="250" spans="1:2" ht="19.899999999999999" customHeight="1" x14ac:dyDescent="0.25">
      <c r="A250" s="165"/>
      <c r="B250" s="165"/>
    </row>
    <row r="251" spans="1:2" ht="19.899999999999999" customHeight="1" x14ac:dyDescent="0.25">
      <c r="A251" s="165"/>
      <c r="B251" s="165"/>
    </row>
    <row r="252" spans="1:2" ht="19.899999999999999" customHeight="1" x14ac:dyDescent="0.25">
      <c r="A252" s="165"/>
      <c r="B252" s="165"/>
    </row>
    <row r="253" spans="1:2" ht="19.899999999999999" customHeight="1" x14ac:dyDescent="0.25">
      <c r="A253" s="165"/>
      <c r="B253" s="165"/>
    </row>
    <row r="254" spans="1:2" ht="19.899999999999999" customHeight="1" x14ac:dyDescent="0.25">
      <c r="A254" s="165"/>
      <c r="B254" s="165"/>
    </row>
    <row r="255" spans="1:2" ht="19.899999999999999" customHeight="1" x14ac:dyDescent="0.25">
      <c r="A255" s="165"/>
      <c r="B255" s="165"/>
    </row>
    <row r="256" spans="1:2" ht="19.899999999999999" customHeight="1" x14ac:dyDescent="0.25">
      <c r="A256" s="165"/>
      <c r="B256" s="165"/>
    </row>
    <row r="257" spans="1:2" ht="19.899999999999999" customHeight="1" x14ac:dyDescent="0.25">
      <c r="A257" s="165"/>
      <c r="B257" s="165"/>
    </row>
    <row r="258" spans="1:2" ht="19.899999999999999" customHeight="1" x14ac:dyDescent="0.25">
      <c r="A258" s="165"/>
      <c r="B258" s="165"/>
    </row>
    <row r="259" spans="1:2" ht="19.899999999999999" customHeight="1" x14ac:dyDescent="0.25">
      <c r="A259" s="165"/>
      <c r="B259" s="165"/>
    </row>
    <row r="260" spans="1:2" ht="19.899999999999999" customHeight="1" x14ac:dyDescent="0.25">
      <c r="A260" s="165"/>
      <c r="B260" s="165"/>
    </row>
    <row r="261" spans="1:2" ht="19.899999999999999" customHeight="1" x14ac:dyDescent="0.25">
      <c r="A261" s="165"/>
      <c r="B261" s="165"/>
    </row>
    <row r="262" spans="1:2" ht="19.899999999999999" customHeight="1" x14ac:dyDescent="0.25">
      <c r="A262" s="165"/>
      <c r="B262" s="165"/>
    </row>
    <row r="263" spans="1:2" ht="19.899999999999999" customHeight="1" x14ac:dyDescent="0.25">
      <c r="A263" s="165"/>
      <c r="B263" s="165"/>
    </row>
    <row r="264" spans="1:2" ht="19.899999999999999" customHeight="1" x14ac:dyDescent="0.25">
      <c r="A264" s="165"/>
      <c r="B264" s="165"/>
    </row>
    <row r="265" spans="1:2" ht="19.899999999999999" customHeight="1" x14ac:dyDescent="0.25">
      <c r="A265" s="165"/>
      <c r="B265" s="165"/>
    </row>
    <row r="266" spans="1:2" ht="19.899999999999999" customHeight="1" x14ac:dyDescent="0.25">
      <c r="A266" s="165"/>
      <c r="B266" s="165"/>
    </row>
    <row r="267" spans="1:2" ht="19.899999999999999" customHeight="1" x14ac:dyDescent="0.25">
      <c r="A267" s="165"/>
      <c r="B267" s="165"/>
    </row>
    <row r="268" spans="1:2" ht="19.899999999999999" customHeight="1" x14ac:dyDescent="0.25">
      <c r="A268" s="165"/>
      <c r="B268" s="165"/>
    </row>
    <row r="269" spans="1:2" ht="19.899999999999999" customHeight="1" x14ac:dyDescent="0.25">
      <c r="A269" s="165"/>
      <c r="B269" s="165"/>
    </row>
    <row r="270" spans="1:2" ht="19.899999999999999" customHeight="1" x14ac:dyDescent="0.25">
      <c r="A270" s="165"/>
      <c r="B270" s="165"/>
    </row>
    <row r="271" spans="1:2" ht="19.899999999999999" customHeight="1" x14ac:dyDescent="0.25">
      <c r="A271" s="165"/>
      <c r="B271" s="165"/>
    </row>
    <row r="272" spans="1:2" ht="19.899999999999999" customHeight="1" x14ac:dyDescent="0.25">
      <c r="A272" s="165"/>
      <c r="B272" s="165"/>
    </row>
    <row r="273" spans="1:2" ht="19.899999999999999" customHeight="1" x14ac:dyDescent="0.25">
      <c r="A273" s="165"/>
      <c r="B273" s="165"/>
    </row>
    <row r="274" spans="1:2" ht="19.899999999999999" customHeight="1" x14ac:dyDescent="0.25">
      <c r="A274" s="165"/>
      <c r="B274" s="165"/>
    </row>
    <row r="275" spans="1:2" ht="19.899999999999999" customHeight="1" x14ac:dyDescent="0.25">
      <c r="A275" s="165"/>
      <c r="B275" s="165"/>
    </row>
    <row r="276" spans="1:2" ht="19.899999999999999" customHeight="1" x14ac:dyDescent="0.25">
      <c r="A276" s="165"/>
      <c r="B276" s="165"/>
    </row>
    <row r="277" spans="1:2" ht="19.899999999999999" customHeight="1" x14ac:dyDescent="0.25">
      <c r="A277" s="165"/>
      <c r="B277" s="165"/>
    </row>
    <row r="278" spans="1:2" ht="19.899999999999999" customHeight="1" x14ac:dyDescent="0.25">
      <c r="A278" s="165"/>
      <c r="B278" s="165"/>
    </row>
    <row r="279" spans="1:2" ht="19.899999999999999" customHeight="1" x14ac:dyDescent="0.25">
      <c r="A279" s="165"/>
      <c r="B279" s="165"/>
    </row>
    <row r="280" spans="1:2" ht="19.899999999999999" customHeight="1" x14ac:dyDescent="0.25">
      <c r="A280" s="165"/>
      <c r="B280" s="165"/>
    </row>
    <row r="281" spans="1:2" ht="19.899999999999999" customHeight="1" x14ac:dyDescent="0.25">
      <c r="A281" s="165"/>
      <c r="B281" s="165"/>
    </row>
    <row r="282" spans="1:2" ht="19.899999999999999" customHeight="1" x14ac:dyDescent="0.25">
      <c r="A282" s="165"/>
      <c r="B282" s="165"/>
    </row>
    <row r="283" spans="1:2" ht="19.899999999999999" customHeight="1" x14ac:dyDescent="0.25">
      <c r="A283" s="165"/>
      <c r="B283" s="165"/>
    </row>
    <row r="284" spans="1:2" ht="19.899999999999999" customHeight="1" x14ac:dyDescent="0.25">
      <c r="A284" s="165"/>
      <c r="B284" s="165"/>
    </row>
    <row r="285" spans="1:2" ht="19.899999999999999" customHeight="1" x14ac:dyDescent="0.25">
      <c r="A285" s="165"/>
      <c r="B285" s="165"/>
    </row>
    <row r="286" spans="1:2" ht="19.899999999999999" customHeight="1" x14ac:dyDescent="0.25">
      <c r="A286" s="165"/>
      <c r="B286" s="165"/>
    </row>
    <row r="287" spans="1:2" ht="19.899999999999999" customHeight="1" x14ac:dyDescent="0.25">
      <c r="A287" s="165"/>
      <c r="B287" s="165"/>
    </row>
    <row r="288" spans="1:2" ht="19.899999999999999" customHeight="1" x14ac:dyDescent="0.25">
      <c r="A288" s="165"/>
      <c r="B288" s="165"/>
    </row>
    <row r="289" spans="1:2" ht="19.899999999999999" customHeight="1" x14ac:dyDescent="0.25">
      <c r="A289" s="165"/>
      <c r="B289" s="165"/>
    </row>
    <row r="290" spans="1:2" ht="19.899999999999999" customHeight="1" x14ac:dyDescent="0.25">
      <c r="A290" s="165"/>
      <c r="B290" s="165"/>
    </row>
    <row r="291" spans="1:2" ht="19.899999999999999" customHeight="1" x14ac:dyDescent="0.25">
      <c r="A291" s="165"/>
      <c r="B291" s="165"/>
    </row>
    <row r="292" spans="1:2" ht="19.899999999999999" customHeight="1" x14ac:dyDescent="0.25">
      <c r="A292" s="165"/>
      <c r="B292" s="165"/>
    </row>
    <row r="293" spans="1:2" ht="19.899999999999999" customHeight="1" x14ac:dyDescent="0.25">
      <c r="A293" s="165"/>
      <c r="B293" s="165"/>
    </row>
    <row r="294" spans="1:2" ht="19.899999999999999" customHeight="1" x14ac:dyDescent="0.25">
      <c r="A294" s="165"/>
      <c r="B294" s="165"/>
    </row>
    <row r="295" spans="1:2" ht="19.899999999999999" customHeight="1" x14ac:dyDescent="0.25">
      <c r="A295" s="165"/>
      <c r="B295" s="165"/>
    </row>
    <row r="296" spans="1:2" ht="19.899999999999999" customHeight="1" x14ac:dyDescent="0.25">
      <c r="A296" s="165"/>
      <c r="B296" s="165"/>
    </row>
    <row r="297" spans="1:2" ht="19.899999999999999" customHeight="1" x14ac:dyDescent="0.25">
      <c r="A297" s="165"/>
      <c r="B297" s="165"/>
    </row>
    <row r="298" spans="1:2" ht="19.899999999999999" customHeight="1" x14ac:dyDescent="0.25">
      <c r="A298" s="165"/>
      <c r="B298" s="165"/>
    </row>
    <row r="299" spans="1:2" ht="19.899999999999999" customHeight="1" x14ac:dyDescent="0.25">
      <c r="A299" s="165"/>
      <c r="B299" s="165"/>
    </row>
    <row r="300" spans="1:2" ht="19.899999999999999" customHeight="1" x14ac:dyDescent="0.25">
      <c r="A300" s="165"/>
      <c r="B300" s="165"/>
    </row>
    <row r="301" spans="1:2" ht="19.899999999999999" customHeight="1" x14ac:dyDescent="0.25">
      <c r="A301" s="165"/>
      <c r="B301" s="165"/>
    </row>
    <row r="302" spans="1:2" ht="19.899999999999999" customHeight="1" x14ac:dyDescent="0.25">
      <c r="A302" s="165"/>
      <c r="B302" s="165"/>
    </row>
    <row r="303" spans="1:2" ht="19.899999999999999" customHeight="1" x14ac:dyDescent="0.25">
      <c r="A303" s="165"/>
      <c r="B303" s="165"/>
    </row>
    <row r="304" spans="1:2" ht="19.899999999999999" customHeight="1" x14ac:dyDescent="0.25">
      <c r="A304" s="165"/>
      <c r="B304" s="165"/>
    </row>
    <row r="305" spans="1:2" ht="19.899999999999999" customHeight="1" x14ac:dyDescent="0.25">
      <c r="A305" s="165"/>
      <c r="B305" s="165"/>
    </row>
    <row r="306" spans="1:2" ht="19.899999999999999" customHeight="1" x14ac:dyDescent="0.25">
      <c r="A306" s="165"/>
      <c r="B306" s="165"/>
    </row>
    <row r="307" spans="1:2" ht="19.899999999999999" customHeight="1" x14ac:dyDescent="0.25">
      <c r="A307" s="165"/>
      <c r="B307" s="165"/>
    </row>
    <row r="308" spans="1:2" ht="19.899999999999999" customHeight="1" x14ac:dyDescent="0.25">
      <c r="A308" s="165"/>
      <c r="B308" s="165"/>
    </row>
    <row r="309" spans="1:2" ht="19.899999999999999" customHeight="1" x14ac:dyDescent="0.25">
      <c r="A309" s="165"/>
      <c r="B309" s="165"/>
    </row>
    <row r="310" spans="1:2" ht="19.899999999999999" customHeight="1" x14ac:dyDescent="0.25">
      <c r="A310" s="165"/>
      <c r="B310" s="165"/>
    </row>
    <row r="311" spans="1:2" ht="19.899999999999999" customHeight="1" x14ac:dyDescent="0.25">
      <c r="A311" s="165"/>
      <c r="B311" s="165"/>
    </row>
    <row r="312" spans="1:2" ht="19.899999999999999" customHeight="1" x14ac:dyDescent="0.25">
      <c r="A312" s="165"/>
      <c r="B312" s="165"/>
    </row>
    <row r="313" spans="1:2" ht="19.899999999999999" customHeight="1" x14ac:dyDescent="0.25">
      <c r="A313" s="165"/>
      <c r="B313" s="165"/>
    </row>
    <row r="314" spans="1:2" ht="19.899999999999999" customHeight="1" x14ac:dyDescent="0.25">
      <c r="A314" s="165"/>
      <c r="B314" s="165"/>
    </row>
    <row r="315" spans="1:2" ht="19.899999999999999" customHeight="1" x14ac:dyDescent="0.25">
      <c r="A315" s="165"/>
      <c r="B315" s="165"/>
    </row>
    <row r="316" spans="1:2" ht="19.899999999999999" customHeight="1" x14ac:dyDescent="0.25">
      <c r="A316" s="165"/>
      <c r="B316" s="165"/>
    </row>
    <row r="317" spans="1:2" ht="19.899999999999999" customHeight="1" x14ac:dyDescent="0.25">
      <c r="A317" s="165"/>
      <c r="B317" s="165"/>
    </row>
    <row r="318" spans="1:2" ht="19.899999999999999" customHeight="1" x14ac:dyDescent="0.25">
      <c r="A318" s="165"/>
      <c r="B318" s="165"/>
    </row>
    <row r="319" spans="1:2" ht="19.899999999999999" customHeight="1" x14ac:dyDescent="0.25">
      <c r="A319" s="165"/>
      <c r="B319" s="165"/>
    </row>
    <row r="320" spans="1:2" ht="19.899999999999999" customHeight="1" x14ac:dyDescent="0.25">
      <c r="A320" s="165"/>
      <c r="B320" s="165"/>
    </row>
    <row r="321" spans="1:2" ht="19.899999999999999" customHeight="1" x14ac:dyDescent="0.25">
      <c r="A321" s="165"/>
      <c r="B321" s="165"/>
    </row>
    <row r="322" spans="1:2" ht="19.899999999999999" customHeight="1" x14ac:dyDescent="0.25">
      <c r="A322" s="165"/>
      <c r="B322" s="165"/>
    </row>
    <row r="323" spans="1:2" ht="19.899999999999999" customHeight="1" x14ac:dyDescent="0.25">
      <c r="A323" s="165"/>
      <c r="B323" s="165"/>
    </row>
    <row r="324" spans="1:2" ht="19.899999999999999" customHeight="1" x14ac:dyDescent="0.25">
      <c r="A324" s="165"/>
      <c r="B324" s="165"/>
    </row>
    <row r="325" spans="1:2" ht="19.899999999999999" customHeight="1" x14ac:dyDescent="0.25">
      <c r="A325" s="165"/>
      <c r="B325" s="165"/>
    </row>
    <row r="326" spans="1:2" ht="19.899999999999999" customHeight="1" x14ac:dyDescent="0.25">
      <c r="A326" s="165"/>
      <c r="B326" s="165"/>
    </row>
    <row r="327" spans="1:2" ht="19.899999999999999" customHeight="1" x14ac:dyDescent="0.25">
      <c r="A327" s="165"/>
      <c r="B327" s="165"/>
    </row>
    <row r="328" spans="1:2" ht="19.899999999999999" customHeight="1" x14ac:dyDescent="0.25">
      <c r="A328" s="165"/>
      <c r="B328" s="165"/>
    </row>
    <row r="329" spans="1:2" ht="19.899999999999999" customHeight="1" x14ac:dyDescent="0.25">
      <c r="A329" s="165"/>
      <c r="B329" s="165"/>
    </row>
    <row r="330" spans="1:2" ht="19.899999999999999" customHeight="1" x14ac:dyDescent="0.25">
      <c r="A330" s="165"/>
      <c r="B330" s="165"/>
    </row>
    <row r="331" spans="1:2" ht="19.899999999999999" customHeight="1" x14ac:dyDescent="0.25">
      <c r="A331" s="165"/>
      <c r="B331" s="165"/>
    </row>
    <row r="332" spans="1:2" ht="19.899999999999999" customHeight="1" x14ac:dyDescent="0.25">
      <c r="A332" s="165"/>
      <c r="B332" s="165"/>
    </row>
    <row r="333" spans="1:2" ht="19.899999999999999" customHeight="1" x14ac:dyDescent="0.25">
      <c r="A333" s="165"/>
      <c r="B333" s="165"/>
    </row>
    <row r="334" spans="1:2" ht="19.899999999999999" customHeight="1" x14ac:dyDescent="0.25">
      <c r="A334" s="165"/>
      <c r="B334" s="165"/>
    </row>
    <row r="335" spans="1:2" ht="19.899999999999999" customHeight="1" x14ac:dyDescent="0.25">
      <c r="A335" s="165"/>
      <c r="B335" s="165"/>
    </row>
    <row r="336" spans="1:2" ht="19.899999999999999" customHeight="1" x14ac:dyDescent="0.25">
      <c r="A336" s="165"/>
      <c r="B336" s="165"/>
    </row>
    <row r="337" spans="1:2" ht="19.899999999999999" customHeight="1" x14ac:dyDescent="0.25">
      <c r="A337" s="165"/>
      <c r="B337" s="165"/>
    </row>
    <row r="338" spans="1:2" ht="19.899999999999999" customHeight="1" x14ac:dyDescent="0.25">
      <c r="A338" s="165"/>
      <c r="B338" s="165"/>
    </row>
    <row r="339" spans="1:2" ht="19.899999999999999" customHeight="1" x14ac:dyDescent="0.25">
      <c r="A339" s="165"/>
      <c r="B339" s="165"/>
    </row>
    <row r="340" spans="1:2" ht="19.899999999999999" customHeight="1" x14ac:dyDescent="0.25">
      <c r="A340" s="165"/>
      <c r="B340" s="165"/>
    </row>
    <row r="341" spans="1:2" ht="19.899999999999999" customHeight="1" x14ac:dyDescent="0.25">
      <c r="A341" s="165"/>
      <c r="B341" s="165"/>
    </row>
    <row r="342" spans="1:2" ht="19.899999999999999" customHeight="1" x14ac:dyDescent="0.25">
      <c r="A342" s="165"/>
      <c r="B342" s="165"/>
    </row>
    <row r="343" spans="1:2" ht="19.899999999999999" customHeight="1" x14ac:dyDescent="0.25">
      <c r="A343" s="165"/>
      <c r="B343" s="165"/>
    </row>
    <row r="344" spans="1:2" ht="19.899999999999999" customHeight="1" x14ac:dyDescent="0.25">
      <c r="A344" s="165"/>
      <c r="B344" s="165"/>
    </row>
    <row r="345" spans="1:2" ht="19.899999999999999" customHeight="1" x14ac:dyDescent="0.25">
      <c r="A345" s="165"/>
      <c r="B345" s="165"/>
    </row>
    <row r="346" spans="1:2" ht="19.899999999999999" customHeight="1" x14ac:dyDescent="0.25">
      <c r="A346" s="165"/>
      <c r="B346" s="165"/>
    </row>
    <row r="347" spans="1:2" ht="19.899999999999999" customHeight="1" x14ac:dyDescent="0.25">
      <c r="A347" s="165"/>
      <c r="B347" s="165"/>
    </row>
    <row r="348" spans="1:2" ht="19.899999999999999" customHeight="1" x14ac:dyDescent="0.25">
      <c r="A348" s="165"/>
      <c r="B348" s="165"/>
    </row>
    <row r="349" spans="1:2" ht="19.899999999999999" customHeight="1" x14ac:dyDescent="0.25">
      <c r="A349" s="165"/>
      <c r="B349" s="165"/>
    </row>
    <row r="350" spans="1:2" ht="19.899999999999999" customHeight="1" x14ac:dyDescent="0.25">
      <c r="A350" s="165"/>
      <c r="B350" s="165"/>
    </row>
    <row r="351" spans="1:2" ht="19.899999999999999" customHeight="1" x14ac:dyDescent="0.25">
      <c r="A351" s="165"/>
      <c r="B351" s="165"/>
    </row>
    <row r="352" spans="1:2" ht="19.899999999999999" customHeight="1" x14ac:dyDescent="0.25">
      <c r="A352" s="165"/>
      <c r="B352" s="165"/>
    </row>
    <row r="353" spans="1:2" ht="19.899999999999999" customHeight="1" x14ac:dyDescent="0.25">
      <c r="A353" s="165"/>
      <c r="B353" s="165"/>
    </row>
    <row r="354" spans="1:2" ht="19.899999999999999" customHeight="1" x14ac:dyDescent="0.25">
      <c r="A354" s="165"/>
      <c r="B354" s="165"/>
    </row>
    <row r="355" spans="1:2" ht="19.899999999999999" customHeight="1" x14ac:dyDescent="0.25">
      <c r="A355" s="165"/>
      <c r="B355" s="165"/>
    </row>
    <row r="356" spans="1:2" ht="19.899999999999999" customHeight="1" x14ac:dyDescent="0.25">
      <c r="A356" s="165"/>
      <c r="B356" s="165"/>
    </row>
    <row r="357" spans="1:2" ht="19.899999999999999" customHeight="1" x14ac:dyDescent="0.25">
      <c r="A357" s="165"/>
      <c r="B357" s="165"/>
    </row>
    <row r="358" spans="1:2" ht="19.899999999999999" customHeight="1" x14ac:dyDescent="0.25">
      <c r="A358" s="165"/>
      <c r="B358" s="165"/>
    </row>
    <row r="359" spans="1:2" ht="19.899999999999999" customHeight="1" x14ac:dyDescent="0.25">
      <c r="A359" s="165"/>
      <c r="B359" s="165"/>
    </row>
    <row r="360" spans="1:2" ht="19.899999999999999" customHeight="1" x14ac:dyDescent="0.25">
      <c r="A360" s="165"/>
      <c r="B360" s="165"/>
    </row>
    <row r="361" spans="1:2" ht="19.899999999999999" customHeight="1" x14ac:dyDescent="0.25">
      <c r="A361" s="165"/>
      <c r="B361" s="165"/>
    </row>
    <row r="362" spans="1:2" ht="19.899999999999999" customHeight="1" x14ac:dyDescent="0.25">
      <c r="A362" s="165"/>
      <c r="B362" s="165"/>
    </row>
    <row r="363" spans="1:2" ht="19.899999999999999" customHeight="1" x14ac:dyDescent="0.25">
      <c r="A363" s="165"/>
      <c r="B363" s="165"/>
    </row>
    <row r="364" spans="1:2" ht="19.899999999999999" customHeight="1" x14ac:dyDescent="0.25">
      <c r="A364" s="165"/>
      <c r="B364" s="165"/>
    </row>
    <row r="365" spans="1:2" ht="19.899999999999999" customHeight="1" x14ac:dyDescent="0.25">
      <c r="A365" s="165"/>
      <c r="B365" s="165"/>
    </row>
    <row r="366" spans="1:2" ht="19.899999999999999" customHeight="1" x14ac:dyDescent="0.25">
      <c r="A366" s="165"/>
      <c r="B366" s="165"/>
    </row>
    <row r="367" spans="1:2" ht="19.899999999999999" customHeight="1" x14ac:dyDescent="0.25">
      <c r="A367" s="165"/>
      <c r="B367" s="165"/>
    </row>
    <row r="368" spans="1:2" ht="19.899999999999999" customHeight="1" x14ac:dyDescent="0.25">
      <c r="A368" s="165"/>
      <c r="B368" s="165"/>
    </row>
    <row r="369" spans="1:2" ht="19.899999999999999" customHeight="1" x14ac:dyDescent="0.25">
      <c r="A369" s="165"/>
      <c r="B369" s="165"/>
    </row>
    <row r="370" spans="1:2" ht="19.899999999999999" customHeight="1" x14ac:dyDescent="0.25">
      <c r="A370" s="165"/>
      <c r="B370" s="165"/>
    </row>
    <row r="371" spans="1:2" ht="19.899999999999999" customHeight="1" x14ac:dyDescent="0.25">
      <c r="A371" s="165"/>
      <c r="B371" s="165"/>
    </row>
    <row r="372" spans="1:2" ht="19.899999999999999" customHeight="1" x14ac:dyDescent="0.25">
      <c r="A372" s="165"/>
      <c r="B372" s="165"/>
    </row>
    <row r="373" spans="1:2" ht="19.899999999999999" customHeight="1" x14ac:dyDescent="0.25">
      <c r="A373" s="165"/>
      <c r="B373" s="165"/>
    </row>
    <row r="374" spans="1:2" ht="19.899999999999999" customHeight="1" x14ac:dyDescent="0.25">
      <c r="A374" s="165"/>
      <c r="B374" s="165"/>
    </row>
    <row r="375" spans="1:2" ht="19.899999999999999" customHeight="1" x14ac:dyDescent="0.25">
      <c r="A375" s="165"/>
      <c r="B375" s="165"/>
    </row>
    <row r="376" spans="1:2" ht="19.899999999999999" customHeight="1" x14ac:dyDescent="0.25">
      <c r="A376" s="165"/>
      <c r="B376" s="165"/>
    </row>
    <row r="377" spans="1:2" ht="19.899999999999999" customHeight="1" x14ac:dyDescent="0.25">
      <c r="A377" s="165"/>
      <c r="B377" s="165"/>
    </row>
    <row r="378" spans="1:2" ht="19.899999999999999" customHeight="1" x14ac:dyDescent="0.25">
      <c r="A378" s="165"/>
      <c r="B378" s="165"/>
    </row>
    <row r="379" spans="1:2" ht="19.899999999999999" customHeight="1" x14ac:dyDescent="0.25">
      <c r="A379" s="165"/>
      <c r="B379" s="165"/>
    </row>
    <row r="380" spans="1:2" ht="19.899999999999999" customHeight="1" x14ac:dyDescent="0.25">
      <c r="A380" s="165"/>
      <c r="B380" s="165"/>
    </row>
    <row r="381" spans="1:2" ht="19.899999999999999" customHeight="1" x14ac:dyDescent="0.25">
      <c r="A381" s="165"/>
      <c r="B381" s="165"/>
    </row>
    <row r="382" spans="1:2" ht="19.899999999999999" customHeight="1" x14ac:dyDescent="0.25">
      <c r="A382" s="165"/>
      <c r="B382" s="165"/>
    </row>
    <row r="383" spans="1:2" ht="19.899999999999999" customHeight="1" x14ac:dyDescent="0.25">
      <c r="A383" s="165"/>
      <c r="B383" s="165"/>
    </row>
    <row r="384" spans="1:2" ht="19.899999999999999" customHeight="1" x14ac:dyDescent="0.25">
      <c r="A384" s="165"/>
      <c r="B384" s="165"/>
    </row>
    <row r="385" spans="1:2" ht="19.899999999999999" customHeight="1" x14ac:dyDescent="0.25">
      <c r="A385" s="165"/>
      <c r="B385" s="165"/>
    </row>
    <row r="386" spans="1:2" ht="19.899999999999999" customHeight="1" x14ac:dyDescent="0.25">
      <c r="A386" s="165"/>
      <c r="B386" s="165"/>
    </row>
    <row r="387" spans="1:2" ht="19.899999999999999" customHeight="1" x14ac:dyDescent="0.25">
      <c r="A387" s="165"/>
      <c r="B387" s="165"/>
    </row>
    <row r="388" spans="1:2" ht="19.899999999999999" customHeight="1" x14ac:dyDescent="0.25">
      <c r="A388" s="165"/>
      <c r="B388" s="165"/>
    </row>
    <row r="389" spans="1:2" ht="19.899999999999999" customHeight="1" x14ac:dyDescent="0.25">
      <c r="A389" s="165"/>
      <c r="B389" s="165"/>
    </row>
    <row r="390" spans="1:2" ht="19.899999999999999" customHeight="1" x14ac:dyDescent="0.25">
      <c r="A390" s="165"/>
      <c r="B390" s="165"/>
    </row>
    <row r="391" spans="1:2" ht="19.899999999999999" customHeight="1" x14ac:dyDescent="0.25">
      <c r="A391" s="165"/>
      <c r="B391" s="165"/>
    </row>
    <row r="392" spans="1:2" ht="19.899999999999999" customHeight="1" x14ac:dyDescent="0.25">
      <c r="A392" s="165"/>
      <c r="B392" s="165"/>
    </row>
    <row r="393" spans="1:2" ht="19.899999999999999" customHeight="1" x14ac:dyDescent="0.25">
      <c r="A393" s="165"/>
      <c r="B393" s="165"/>
    </row>
    <row r="394" spans="1:2" ht="19.899999999999999" customHeight="1" x14ac:dyDescent="0.25">
      <c r="A394" s="165"/>
      <c r="B394" s="165"/>
    </row>
    <row r="395" spans="1:2" ht="19.899999999999999" customHeight="1" x14ac:dyDescent="0.25">
      <c r="A395" s="165"/>
      <c r="B395" s="165"/>
    </row>
    <row r="396" spans="1:2" ht="19.899999999999999" customHeight="1" x14ac:dyDescent="0.25">
      <c r="A396" s="165"/>
      <c r="B396" s="165"/>
    </row>
    <row r="397" spans="1:2" ht="19.899999999999999" customHeight="1" x14ac:dyDescent="0.25">
      <c r="A397" s="165"/>
      <c r="B397" s="165"/>
    </row>
    <row r="398" spans="1:2" ht="19.899999999999999" customHeight="1" x14ac:dyDescent="0.25">
      <c r="A398" s="165"/>
      <c r="B398" s="165"/>
    </row>
    <row r="399" spans="1:2" ht="19.899999999999999" customHeight="1" x14ac:dyDescent="0.25">
      <c r="A399" s="165"/>
      <c r="B399" s="165"/>
    </row>
    <row r="400" spans="1:2" ht="19.899999999999999" customHeight="1" x14ac:dyDescent="0.25">
      <c r="A400" s="165"/>
      <c r="B400" s="165"/>
    </row>
    <row r="401" spans="1:2" ht="19.899999999999999" customHeight="1" x14ac:dyDescent="0.25">
      <c r="A401" s="165"/>
      <c r="B401" s="165"/>
    </row>
    <row r="402" spans="1:2" ht="19.899999999999999" customHeight="1" x14ac:dyDescent="0.25">
      <c r="A402" s="165"/>
      <c r="B402" s="165"/>
    </row>
    <row r="403" spans="1:2" ht="19.899999999999999" customHeight="1" x14ac:dyDescent="0.25">
      <c r="A403" s="165"/>
      <c r="B403" s="165"/>
    </row>
    <row r="404" spans="1:2" ht="19.899999999999999" customHeight="1" x14ac:dyDescent="0.25">
      <c r="A404" s="165"/>
      <c r="B404" s="165"/>
    </row>
    <row r="405" spans="1:2" ht="19.899999999999999" customHeight="1" x14ac:dyDescent="0.25">
      <c r="A405" s="165"/>
      <c r="B405" s="165"/>
    </row>
    <row r="406" spans="1:2" ht="19.899999999999999" customHeight="1" x14ac:dyDescent="0.25">
      <c r="A406" s="165"/>
      <c r="B406" s="165"/>
    </row>
    <row r="407" spans="1:2" ht="19.899999999999999" customHeight="1" x14ac:dyDescent="0.25">
      <c r="A407" s="165"/>
      <c r="B407" s="165"/>
    </row>
    <row r="408" spans="1:2" ht="19.899999999999999" customHeight="1" x14ac:dyDescent="0.25">
      <c r="A408" s="165"/>
      <c r="B408" s="165"/>
    </row>
    <row r="409" spans="1:2" ht="19.899999999999999" customHeight="1" x14ac:dyDescent="0.25">
      <c r="A409" s="165"/>
      <c r="B409" s="165"/>
    </row>
    <row r="410" spans="1:2" ht="19.899999999999999" customHeight="1" x14ac:dyDescent="0.25">
      <c r="A410" s="165"/>
      <c r="B410" s="165"/>
    </row>
    <row r="411" spans="1:2" ht="19.899999999999999" customHeight="1" x14ac:dyDescent="0.25">
      <c r="A411" s="165"/>
      <c r="B411" s="165"/>
    </row>
    <row r="412" spans="1:2" ht="19.899999999999999" customHeight="1" x14ac:dyDescent="0.25">
      <c r="A412" s="165"/>
      <c r="B412" s="165"/>
    </row>
    <row r="413" spans="1:2" ht="19.899999999999999" customHeight="1" x14ac:dyDescent="0.25">
      <c r="A413" s="165"/>
      <c r="B413" s="165"/>
    </row>
    <row r="414" spans="1:2" ht="19.899999999999999" customHeight="1" x14ac:dyDescent="0.25">
      <c r="A414" s="165"/>
      <c r="B414" s="165"/>
    </row>
    <row r="415" spans="1:2" ht="19.899999999999999" customHeight="1" x14ac:dyDescent="0.25">
      <c r="A415" s="165"/>
      <c r="B415" s="165"/>
    </row>
    <row r="416" spans="1:2" ht="19.899999999999999" customHeight="1" x14ac:dyDescent="0.25">
      <c r="A416" s="165"/>
      <c r="B416" s="165"/>
    </row>
    <row r="417" spans="1:2" ht="19.899999999999999" customHeight="1" x14ac:dyDescent="0.25">
      <c r="A417" s="165"/>
      <c r="B417" s="165"/>
    </row>
    <row r="418" spans="1:2" ht="19.899999999999999" customHeight="1" x14ac:dyDescent="0.25">
      <c r="A418" s="165"/>
      <c r="B418" s="165"/>
    </row>
    <row r="419" spans="1:2" ht="19.899999999999999" customHeight="1" x14ac:dyDescent="0.25">
      <c r="A419" s="165"/>
      <c r="B419" s="165"/>
    </row>
    <row r="420" spans="1:2" ht="19.899999999999999" customHeight="1" x14ac:dyDescent="0.25">
      <c r="A420" s="165"/>
      <c r="B420" s="165"/>
    </row>
    <row r="421" spans="1:2" ht="19.899999999999999" customHeight="1" x14ac:dyDescent="0.25">
      <c r="A421" s="165"/>
      <c r="B421" s="165"/>
    </row>
    <row r="422" spans="1:2" ht="19.899999999999999" customHeight="1" x14ac:dyDescent="0.25">
      <c r="A422" s="165"/>
      <c r="B422" s="165"/>
    </row>
    <row r="423" spans="1:2" ht="19.899999999999999" customHeight="1" x14ac:dyDescent="0.25">
      <c r="A423" s="165"/>
      <c r="B423" s="165"/>
    </row>
    <row r="424" spans="1:2" ht="19.899999999999999" customHeight="1" x14ac:dyDescent="0.25">
      <c r="A424" s="165"/>
      <c r="B424" s="165"/>
    </row>
    <row r="425" spans="1:2" ht="19.899999999999999" customHeight="1" x14ac:dyDescent="0.25">
      <c r="A425" s="165"/>
      <c r="B425" s="165"/>
    </row>
    <row r="426" spans="1:2" ht="19.899999999999999" customHeight="1" x14ac:dyDescent="0.25">
      <c r="A426" s="165"/>
      <c r="B426" s="165"/>
    </row>
    <row r="427" spans="1:2" ht="19.899999999999999" customHeight="1" x14ac:dyDescent="0.25">
      <c r="A427" s="165"/>
      <c r="B427" s="165"/>
    </row>
    <row r="428" spans="1:2" ht="19.899999999999999" customHeight="1" x14ac:dyDescent="0.25">
      <c r="A428" s="165"/>
      <c r="B428" s="165"/>
    </row>
    <row r="429" spans="1:2" ht="19.899999999999999" customHeight="1" x14ac:dyDescent="0.25">
      <c r="A429" s="165"/>
      <c r="B429" s="165"/>
    </row>
    <row r="430" spans="1:2" ht="19.899999999999999" customHeight="1" x14ac:dyDescent="0.25">
      <c r="A430" s="165"/>
      <c r="B430" s="165"/>
    </row>
    <row r="431" spans="1:2" ht="19.899999999999999" customHeight="1" x14ac:dyDescent="0.25">
      <c r="A431" s="165"/>
      <c r="B431" s="165"/>
    </row>
    <row r="432" spans="1:2" ht="19.899999999999999" customHeight="1" x14ac:dyDescent="0.25">
      <c r="A432" s="165"/>
      <c r="B432" s="165"/>
    </row>
    <row r="433" spans="1:2" ht="19.899999999999999" customHeight="1" x14ac:dyDescent="0.25">
      <c r="A433" s="165"/>
      <c r="B433" s="165"/>
    </row>
    <row r="434" spans="1:2" ht="19.899999999999999" customHeight="1" x14ac:dyDescent="0.25">
      <c r="A434" s="165"/>
      <c r="B434" s="165"/>
    </row>
    <row r="435" spans="1:2" ht="19.899999999999999" customHeight="1" x14ac:dyDescent="0.25">
      <c r="A435" s="165"/>
      <c r="B435" s="165"/>
    </row>
    <row r="436" spans="1:2" ht="19.899999999999999" customHeight="1" x14ac:dyDescent="0.25">
      <c r="A436" s="165"/>
      <c r="B436" s="165"/>
    </row>
    <row r="437" spans="1:2" ht="19.899999999999999" customHeight="1" x14ac:dyDescent="0.25">
      <c r="A437" s="165"/>
      <c r="B437" s="165"/>
    </row>
    <row r="438" spans="1:2" ht="19.899999999999999" customHeight="1" x14ac:dyDescent="0.25">
      <c r="A438" s="165"/>
      <c r="B438" s="165"/>
    </row>
    <row r="439" spans="1:2" ht="19.899999999999999" customHeight="1" x14ac:dyDescent="0.25">
      <c r="A439" s="165"/>
      <c r="B439" s="165"/>
    </row>
    <row r="440" spans="1:2" ht="19.899999999999999" customHeight="1" x14ac:dyDescent="0.25">
      <c r="A440" s="165"/>
      <c r="B440" s="165"/>
    </row>
    <row r="441" spans="1:2" ht="19.899999999999999" customHeight="1" x14ac:dyDescent="0.25">
      <c r="A441" s="165"/>
      <c r="B441" s="165"/>
    </row>
    <row r="442" spans="1:2" ht="19.899999999999999" customHeight="1" x14ac:dyDescent="0.25">
      <c r="A442" s="165"/>
      <c r="B442" s="165"/>
    </row>
    <row r="443" spans="1:2" ht="19.899999999999999" customHeight="1" x14ac:dyDescent="0.25">
      <c r="A443" s="165"/>
      <c r="B443" s="165"/>
    </row>
    <row r="444" spans="1:2" ht="19.899999999999999" customHeight="1" x14ac:dyDescent="0.25">
      <c r="A444" s="165"/>
      <c r="B444" s="165"/>
    </row>
    <row r="445" spans="1:2" ht="19.899999999999999" customHeight="1" x14ac:dyDescent="0.25">
      <c r="A445" s="165"/>
      <c r="B445" s="165"/>
    </row>
    <row r="446" spans="1:2" ht="19.899999999999999" customHeight="1" x14ac:dyDescent="0.25">
      <c r="A446" s="165"/>
      <c r="B446" s="165"/>
    </row>
    <row r="447" spans="1:2" ht="19.899999999999999" customHeight="1" x14ac:dyDescent="0.25">
      <c r="A447" s="165"/>
      <c r="B447" s="165"/>
    </row>
    <row r="448" spans="1:2" ht="19.899999999999999" customHeight="1" x14ac:dyDescent="0.25">
      <c r="A448" s="165"/>
      <c r="B448" s="165"/>
    </row>
    <row r="449" spans="1:2" ht="19.899999999999999" customHeight="1" x14ac:dyDescent="0.25">
      <c r="A449" s="165"/>
      <c r="B449" s="165"/>
    </row>
    <row r="450" spans="1:2" ht="19.899999999999999" customHeight="1" x14ac:dyDescent="0.25">
      <c r="A450" s="165"/>
      <c r="B450" s="165"/>
    </row>
    <row r="451" spans="1:2" ht="19.899999999999999" customHeight="1" x14ac:dyDescent="0.25">
      <c r="A451" s="165"/>
      <c r="B451" s="165"/>
    </row>
    <row r="452" spans="1:2" ht="19.899999999999999" customHeight="1" x14ac:dyDescent="0.25">
      <c r="A452" s="165"/>
      <c r="B452" s="165"/>
    </row>
    <row r="453" spans="1:2" ht="19.899999999999999" customHeight="1" x14ac:dyDescent="0.25">
      <c r="A453" s="165"/>
      <c r="B453" s="165"/>
    </row>
    <row r="454" spans="1:2" ht="19.899999999999999" customHeight="1" x14ac:dyDescent="0.25">
      <c r="A454" s="165"/>
      <c r="B454" s="165"/>
    </row>
    <row r="455" spans="1:2" ht="19.899999999999999" customHeight="1" x14ac:dyDescent="0.25">
      <c r="A455" s="165"/>
      <c r="B455" s="165"/>
    </row>
    <row r="456" spans="1:2" ht="19.899999999999999" customHeight="1" x14ac:dyDescent="0.25">
      <c r="A456" s="165"/>
      <c r="B456" s="165"/>
    </row>
    <row r="457" spans="1:2" ht="19.899999999999999" customHeight="1" x14ac:dyDescent="0.25">
      <c r="A457" s="165"/>
      <c r="B457" s="165"/>
    </row>
    <row r="458" spans="1:2" ht="19.899999999999999" customHeight="1" x14ac:dyDescent="0.25">
      <c r="A458" s="165"/>
      <c r="B458" s="165"/>
    </row>
    <row r="459" spans="1:2" ht="19.899999999999999" customHeight="1" x14ac:dyDescent="0.25">
      <c r="A459" s="165"/>
      <c r="B459" s="165"/>
    </row>
    <row r="460" spans="1:2" ht="19.899999999999999" customHeight="1" x14ac:dyDescent="0.25">
      <c r="A460" s="165"/>
      <c r="B460" s="165"/>
    </row>
    <row r="461" spans="1:2" ht="19.899999999999999" customHeight="1" x14ac:dyDescent="0.25">
      <c r="A461" s="165"/>
      <c r="B461" s="165"/>
    </row>
    <row r="462" spans="1:2" ht="19.899999999999999" customHeight="1" x14ac:dyDescent="0.25">
      <c r="A462" s="165"/>
      <c r="B462" s="165"/>
    </row>
    <row r="463" spans="1:2" ht="19.899999999999999" customHeight="1" x14ac:dyDescent="0.25">
      <c r="A463" s="165"/>
      <c r="B463" s="165"/>
    </row>
    <row r="464" spans="1:2" ht="19.899999999999999" customHeight="1" x14ac:dyDescent="0.25">
      <c r="A464" s="165"/>
      <c r="B464" s="165"/>
    </row>
    <row r="465" spans="1:2" ht="19.899999999999999" customHeight="1" x14ac:dyDescent="0.25">
      <c r="A465" s="165"/>
      <c r="B465" s="165"/>
    </row>
    <row r="466" spans="1:2" ht="19.899999999999999" customHeight="1" x14ac:dyDescent="0.25">
      <c r="A466" s="165"/>
      <c r="B466" s="165"/>
    </row>
    <row r="467" spans="1:2" ht="19.899999999999999" customHeight="1" x14ac:dyDescent="0.25">
      <c r="A467" s="165"/>
      <c r="B467" s="165"/>
    </row>
    <row r="468" spans="1:2" ht="19.899999999999999" customHeight="1" x14ac:dyDescent="0.25">
      <c r="A468" s="165"/>
      <c r="B468" s="165"/>
    </row>
    <row r="469" spans="1:2" ht="19.899999999999999" customHeight="1" x14ac:dyDescent="0.25">
      <c r="A469" s="165"/>
      <c r="B469" s="165"/>
    </row>
    <row r="470" spans="1:2" ht="19.899999999999999" customHeight="1" x14ac:dyDescent="0.25">
      <c r="A470" s="165"/>
      <c r="B470" s="165"/>
    </row>
    <row r="471" spans="1:2" ht="19.899999999999999" customHeight="1" x14ac:dyDescent="0.25">
      <c r="A471" s="165"/>
      <c r="B471" s="165"/>
    </row>
    <row r="472" spans="1:2" ht="19.899999999999999" customHeight="1" x14ac:dyDescent="0.25">
      <c r="A472" s="165"/>
      <c r="B472" s="165"/>
    </row>
    <row r="473" spans="1:2" ht="19.899999999999999" customHeight="1" x14ac:dyDescent="0.25">
      <c r="A473" s="165"/>
      <c r="B473" s="165"/>
    </row>
    <row r="474" spans="1:2" ht="19.899999999999999" customHeight="1" x14ac:dyDescent="0.25">
      <c r="A474" s="165"/>
      <c r="B474" s="165"/>
    </row>
    <row r="475" spans="1:2" ht="19.899999999999999" customHeight="1" x14ac:dyDescent="0.25">
      <c r="A475" s="165"/>
      <c r="B475" s="165"/>
    </row>
    <row r="476" spans="1:2" ht="19.899999999999999" customHeight="1" x14ac:dyDescent="0.25">
      <c r="A476" s="165"/>
      <c r="B476" s="165"/>
    </row>
    <row r="477" spans="1:2" ht="19.899999999999999" customHeight="1" x14ac:dyDescent="0.25">
      <c r="A477" s="165"/>
      <c r="B477" s="165"/>
    </row>
    <row r="478" spans="1:2" ht="19.899999999999999" customHeight="1" x14ac:dyDescent="0.25">
      <c r="A478" s="165"/>
      <c r="B478" s="165"/>
    </row>
    <row r="479" spans="1:2" ht="19.899999999999999" customHeight="1" x14ac:dyDescent="0.25">
      <c r="A479" s="165"/>
      <c r="B479" s="165"/>
    </row>
    <row r="480" spans="1:2" ht="19.899999999999999" customHeight="1" x14ac:dyDescent="0.25">
      <c r="A480" s="165"/>
      <c r="B480" s="165"/>
    </row>
    <row r="481" spans="1:2" ht="19.899999999999999" customHeight="1" x14ac:dyDescent="0.25">
      <c r="A481" s="165"/>
      <c r="B481" s="165"/>
    </row>
    <row r="482" spans="1:2" ht="19.899999999999999" customHeight="1" x14ac:dyDescent="0.25">
      <c r="A482" s="165"/>
      <c r="B482" s="165"/>
    </row>
    <row r="483" spans="1:2" ht="19.899999999999999" customHeight="1" x14ac:dyDescent="0.25">
      <c r="A483" s="165"/>
      <c r="B483" s="165"/>
    </row>
    <row r="484" spans="1:2" ht="19.899999999999999" customHeight="1" x14ac:dyDescent="0.25">
      <c r="A484" s="165"/>
      <c r="B484" s="165"/>
    </row>
    <row r="485" spans="1:2" ht="19.899999999999999" customHeight="1" x14ac:dyDescent="0.25">
      <c r="A485" s="165"/>
      <c r="B485" s="165"/>
    </row>
    <row r="486" spans="1:2" ht="19.899999999999999" customHeight="1" x14ac:dyDescent="0.25">
      <c r="A486" s="165"/>
      <c r="B486" s="165"/>
    </row>
    <row r="487" spans="1:2" ht="19.899999999999999" customHeight="1" x14ac:dyDescent="0.25">
      <c r="A487" s="165"/>
      <c r="B487" s="165"/>
    </row>
    <row r="488" spans="1:2" ht="19.899999999999999" customHeight="1" x14ac:dyDescent="0.25">
      <c r="A488" s="165"/>
      <c r="B488" s="165"/>
    </row>
    <row r="489" spans="1:2" ht="19.899999999999999" customHeight="1" x14ac:dyDescent="0.25">
      <c r="A489" s="165"/>
      <c r="B489" s="165"/>
    </row>
    <row r="490" spans="1:2" ht="19.899999999999999" customHeight="1" x14ac:dyDescent="0.25">
      <c r="A490" s="165"/>
      <c r="B490" s="165"/>
    </row>
    <row r="491" spans="1:2" ht="19.899999999999999" customHeight="1" x14ac:dyDescent="0.25">
      <c r="A491" s="165"/>
      <c r="B491" s="165"/>
    </row>
    <row r="492" spans="1:2" ht="19.899999999999999" customHeight="1" x14ac:dyDescent="0.25">
      <c r="A492" s="165"/>
      <c r="B492" s="165"/>
    </row>
    <row r="493" spans="1:2" ht="19.899999999999999" customHeight="1" x14ac:dyDescent="0.25">
      <c r="A493" s="165"/>
      <c r="B493" s="165"/>
    </row>
    <row r="494" spans="1:2" ht="19.899999999999999" customHeight="1" x14ac:dyDescent="0.25">
      <c r="A494" s="165"/>
      <c r="B494" s="165"/>
    </row>
    <row r="495" spans="1:2" ht="19.899999999999999" customHeight="1" x14ac:dyDescent="0.25">
      <c r="A495" s="165"/>
      <c r="B495" s="165"/>
    </row>
    <row r="496" spans="1:2" ht="19.899999999999999" customHeight="1" x14ac:dyDescent="0.25">
      <c r="A496" s="165"/>
      <c r="B496" s="165"/>
    </row>
    <row r="497" spans="1:2" ht="19.899999999999999" customHeight="1" x14ac:dyDescent="0.25">
      <c r="A497" s="165"/>
      <c r="B497" s="165"/>
    </row>
    <row r="498" spans="1:2" ht="19.899999999999999" customHeight="1" x14ac:dyDescent="0.25">
      <c r="A498" s="165"/>
      <c r="B498" s="165"/>
    </row>
    <row r="499" spans="1:2" ht="19.899999999999999" customHeight="1" x14ac:dyDescent="0.25">
      <c r="A499" s="165"/>
      <c r="B499" s="165"/>
    </row>
    <row r="500" spans="1:2" ht="19.899999999999999" customHeight="1" x14ac:dyDescent="0.25">
      <c r="A500" s="165"/>
      <c r="B500" s="165"/>
    </row>
    <row r="501" spans="1:2" ht="19.899999999999999" customHeight="1" x14ac:dyDescent="0.25">
      <c r="A501" s="165"/>
      <c r="B501" s="165"/>
    </row>
    <row r="502" spans="1:2" ht="19.899999999999999" customHeight="1" x14ac:dyDescent="0.25">
      <c r="A502" s="165"/>
      <c r="B502" s="165"/>
    </row>
    <row r="503" spans="1:2" ht="19.899999999999999" customHeight="1" x14ac:dyDescent="0.25">
      <c r="A503" s="165"/>
      <c r="B503" s="165"/>
    </row>
    <row r="504" spans="1:2" ht="19.899999999999999" customHeight="1" x14ac:dyDescent="0.25">
      <c r="A504" s="165"/>
      <c r="B504" s="165"/>
    </row>
    <row r="505" spans="1:2" ht="19.899999999999999" customHeight="1" x14ac:dyDescent="0.25">
      <c r="A505" s="165"/>
      <c r="B505" s="165"/>
    </row>
    <row r="506" spans="1:2" ht="19.899999999999999" customHeight="1" x14ac:dyDescent="0.25">
      <c r="A506" s="165"/>
      <c r="B506" s="165"/>
    </row>
    <row r="507" spans="1:2" ht="19.899999999999999" customHeight="1" x14ac:dyDescent="0.25">
      <c r="A507" s="165"/>
      <c r="B507" s="165"/>
    </row>
    <row r="508" spans="1:2" ht="19.899999999999999" customHeight="1" x14ac:dyDescent="0.25">
      <c r="A508" s="165"/>
      <c r="B508" s="165"/>
    </row>
    <row r="509" spans="1:2" ht="19.899999999999999" customHeight="1" x14ac:dyDescent="0.25">
      <c r="A509" s="165"/>
      <c r="B509" s="165"/>
    </row>
    <row r="510" spans="1:2" ht="19.899999999999999" customHeight="1" x14ac:dyDescent="0.25">
      <c r="A510" s="165"/>
      <c r="B510" s="165"/>
    </row>
    <row r="511" spans="1:2" ht="19.899999999999999" customHeight="1" x14ac:dyDescent="0.25">
      <c r="A511" s="165"/>
      <c r="B511" s="165"/>
    </row>
    <row r="512" spans="1:2" ht="19.899999999999999" customHeight="1" x14ac:dyDescent="0.25">
      <c r="A512" s="165"/>
      <c r="B512" s="165"/>
    </row>
    <row r="513" spans="1:2" ht="19.899999999999999" customHeight="1" x14ac:dyDescent="0.25">
      <c r="A513" s="165"/>
      <c r="B513" s="165"/>
    </row>
    <row r="514" spans="1:2" ht="19.899999999999999" customHeight="1" x14ac:dyDescent="0.25">
      <c r="A514" s="165"/>
      <c r="B514" s="165"/>
    </row>
    <row r="515" spans="1:2" ht="19.899999999999999" customHeight="1" x14ac:dyDescent="0.25">
      <c r="A515" s="165"/>
      <c r="B515" s="165"/>
    </row>
    <row r="516" spans="1:2" ht="19.899999999999999" customHeight="1" x14ac:dyDescent="0.25">
      <c r="A516" s="165"/>
      <c r="B516" s="165"/>
    </row>
    <row r="517" spans="1:2" ht="19.899999999999999" customHeight="1" x14ac:dyDescent="0.25">
      <c r="A517" s="165"/>
      <c r="B517" s="165"/>
    </row>
    <row r="518" spans="1:2" ht="19.899999999999999" customHeight="1" x14ac:dyDescent="0.25">
      <c r="A518" s="165"/>
      <c r="B518" s="165"/>
    </row>
    <row r="519" spans="1:2" ht="19.899999999999999" customHeight="1" x14ac:dyDescent="0.25">
      <c r="A519" s="165"/>
      <c r="B519" s="165"/>
    </row>
    <row r="520" spans="1:2" ht="19.899999999999999" customHeight="1" x14ac:dyDescent="0.25">
      <c r="A520" s="165"/>
      <c r="B520" s="165"/>
    </row>
    <row r="521" spans="1:2" ht="19.899999999999999" customHeight="1" x14ac:dyDescent="0.25">
      <c r="A521" s="165"/>
      <c r="B521" s="165"/>
    </row>
    <row r="522" spans="1:2" ht="19.899999999999999" customHeight="1" x14ac:dyDescent="0.25">
      <c r="A522" s="165"/>
      <c r="B522" s="165"/>
    </row>
    <row r="523" spans="1:2" ht="19.899999999999999" customHeight="1" x14ac:dyDescent="0.25">
      <c r="A523" s="165"/>
      <c r="B523" s="165"/>
    </row>
    <row r="524" spans="1:2" ht="19.899999999999999" customHeight="1" x14ac:dyDescent="0.25">
      <c r="A524" s="165"/>
      <c r="B524" s="165"/>
    </row>
    <row r="525" spans="1:2" ht="19.899999999999999" customHeight="1" x14ac:dyDescent="0.25">
      <c r="A525" s="165"/>
      <c r="B525" s="165"/>
    </row>
    <row r="526" spans="1:2" ht="19.899999999999999" customHeight="1" x14ac:dyDescent="0.25">
      <c r="A526" s="165"/>
      <c r="B526" s="165"/>
    </row>
    <row r="527" spans="1:2" ht="19.899999999999999" customHeight="1" x14ac:dyDescent="0.25">
      <c r="A527" s="165"/>
      <c r="B527" s="165"/>
    </row>
    <row r="528" spans="1:2" ht="19.899999999999999" customHeight="1" x14ac:dyDescent="0.25">
      <c r="A528" s="165"/>
      <c r="B528" s="165"/>
    </row>
    <row r="529" spans="1:2" ht="19.899999999999999" customHeight="1" x14ac:dyDescent="0.25">
      <c r="A529" s="165"/>
      <c r="B529" s="165"/>
    </row>
    <row r="530" spans="1:2" ht="19.899999999999999" customHeight="1" x14ac:dyDescent="0.25">
      <c r="A530" s="165"/>
      <c r="B530" s="165"/>
    </row>
    <row r="531" spans="1:2" ht="19.899999999999999" customHeight="1" x14ac:dyDescent="0.25">
      <c r="A531" s="165"/>
      <c r="B531" s="165"/>
    </row>
    <row r="532" spans="1:2" ht="19.899999999999999" customHeight="1" x14ac:dyDescent="0.25">
      <c r="A532" s="165"/>
      <c r="B532" s="165"/>
    </row>
    <row r="533" spans="1:2" ht="19.899999999999999" customHeight="1" x14ac:dyDescent="0.25">
      <c r="A533" s="165"/>
      <c r="B533" s="165"/>
    </row>
    <row r="534" spans="1:2" ht="19.899999999999999" customHeight="1" x14ac:dyDescent="0.25">
      <c r="A534" s="165"/>
      <c r="B534" s="165"/>
    </row>
    <row r="535" spans="1:2" ht="19.899999999999999" customHeight="1" x14ac:dyDescent="0.25">
      <c r="A535" s="165"/>
      <c r="B535" s="165"/>
    </row>
    <row r="536" spans="1:2" ht="19.899999999999999" customHeight="1" x14ac:dyDescent="0.25">
      <c r="A536" s="165"/>
      <c r="B536" s="165"/>
    </row>
    <row r="537" spans="1:2" ht="19.899999999999999" customHeight="1" x14ac:dyDescent="0.25">
      <c r="A537" s="165"/>
      <c r="B537" s="165"/>
    </row>
    <row r="538" spans="1:2" ht="19.899999999999999" customHeight="1" x14ac:dyDescent="0.25">
      <c r="A538" s="165"/>
      <c r="B538" s="165"/>
    </row>
    <row r="539" spans="1:2" ht="19.899999999999999" customHeight="1" x14ac:dyDescent="0.25">
      <c r="A539" s="165"/>
      <c r="B539" s="165"/>
    </row>
    <row r="540" spans="1:2" ht="19.899999999999999" customHeight="1" x14ac:dyDescent="0.25">
      <c r="A540" s="165"/>
      <c r="B540" s="165"/>
    </row>
    <row r="541" spans="1:2" ht="19.899999999999999" customHeight="1" x14ac:dyDescent="0.25">
      <c r="A541" s="165"/>
      <c r="B541" s="165"/>
    </row>
    <row r="542" spans="1:2" ht="19.899999999999999" customHeight="1" x14ac:dyDescent="0.25">
      <c r="A542" s="165"/>
      <c r="B542" s="165"/>
    </row>
    <row r="543" spans="1:2" ht="19.899999999999999" customHeight="1" x14ac:dyDescent="0.25">
      <c r="A543" s="165"/>
      <c r="B543" s="165"/>
    </row>
    <row r="544" spans="1:2" ht="19.899999999999999" customHeight="1" x14ac:dyDescent="0.25">
      <c r="A544" s="165"/>
      <c r="B544" s="165"/>
    </row>
    <row r="545" spans="1:2" ht="19.899999999999999" customHeight="1" x14ac:dyDescent="0.25">
      <c r="A545" s="165"/>
      <c r="B545" s="165"/>
    </row>
    <row r="546" spans="1:2" ht="19.899999999999999" customHeight="1" x14ac:dyDescent="0.25">
      <c r="A546" s="165"/>
      <c r="B546" s="165"/>
    </row>
    <row r="547" spans="1:2" ht="19.899999999999999" customHeight="1" x14ac:dyDescent="0.25">
      <c r="A547" s="165"/>
      <c r="B547" s="165"/>
    </row>
    <row r="548" spans="1:2" ht="19.899999999999999" customHeight="1" x14ac:dyDescent="0.25">
      <c r="A548" s="165"/>
      <c r="B548" s="165"/>
    </row>
    <row r="549" spans="1:2" ht="19.899999999999999" customHeight="1" x14ac:dyDescent="0.25">
      <c r="A549" s="165"/>
      <c r="B549" s="165"/>
    </row>
    <row r="550" spans="1:2" ht="19.899999999999999" customHeight="1" x14ac:dyDescent="0.25">
      <c r="A550" s="165"/>
      <c r="B550" s="165"/>
    </row>
    <row r="551" spans="1:2" ht="19.899999999999999" customHeight="1" x14ac:dyDescent="0.25">
      <c r="A551" s="165"/>
      <c r="B551" s="165"/>
    </row>
    <row r="552" spans="1:2" ht="19.899999999999999" customHeight="1" x14ac:dyDescent="0.25">
      <c r="A552" s="165"/>
      <c r="B552" s="165"/>
    </row>
    <row r="553" spans="1:2" ht="19.899999999999999" customHeight="1" x14ac:dyDescent="0.25">
      <c r="A553" s="165"/>
      <c r="B553" s="165"/>
    </row>
    <row r="554" spans="1:2" ht="19.899999999999999" customHeight="1" x14ac:dyDescent="0.25">
      <c r="A554" s="165"/>
      <c r="B554" s="165"/>
    </row>
    <row r="555" spans="1:2" ht="19.899999999999999" customHeight="1" x14ac:dyDescent="0.25">
      <c r="A555" s="165"/>
      <c r="B555" s="165"/>
    </row>
    <row r="556" spans="1:2" ht="19.899999999999999" customHeight="1" x14ac:dyDescent="0.25">
      <c r="A556" s="165"/>
      <c r="B556" s="165"/>
    </row>
    <row r="557" spans="1:2" ht="19.899999999999999" customHeight="1" x14ac:dyDescent="0.25">
      <c r="A557" s="165"/>
      <c r="B557" s="165"/>
    </row>
    <row r="558" spans="1:2" ht="19.899999999999999" customHeight="1" x14ac:dyDescent="0.25">
      <c r="A558" s="165"/>
      <c r="B558" s="165"/>
    </row>
    <row r="559" spans="1:2" ht="19.899999999999999" customHeight="1" x14ac:dyDescent="0.25">
      <c r="A559" s="165"/>
      <c r="B559" s="165"/>
    </row>
    <row r="560" spans="1:2" ht="19.899999999999999" customHeight="1" x14ac:dyDescent="0.25">
      <c r="A560" s="165"/>
      <c r="B560" s="165"/>
    </row>
    <row r="561" spans="1:2" ht="19.899999999999999" customHeight="1" x14ac:dyDescent="0.25">
      <c r="A561" s="165"/>
      <c r="B561" s="165"/>
    </row>
    <row r="562" spans="1:2" ht="19.899999999999999" customHeight="1" x14ac:dyDescent="0.25">
      <c r="A562" s="165"/>
      <c r="B562" s="165"/>
    </row>
    <row r="563" spans="1:2" ht="19.899999999999999" customHeight="1" x14ac:dyDescent="0.25">
      <c r="A563" s="165"/>
      <c r="B563" s="165"/>
    </row>
    <row r="564" spans="1:2" ht="19.899999999999999" customHeight="1" x14ac:dyDescent="0.25">
      <c r="A564" s="165"/>
      <c r="B564" s="165"/>
    </row>
    <row r="565" spans="1:2" ht="19.899999999999999" customHeight="1" x14ac:dyDescent="0.25">
      <c r="A565" s="165"/>
      <c r="B565" s="165"/>
    </row>
    <row r="566" spans="1:2" ht="19.899999999999999" customHeight="1" x14ac:dyDescent="0.25">
      <c r="A566" s="165"/>
      <c r="B566" s="165"/>
    </row>
    <row r="567" spans="1:2" ht="19.899999999999999" customHeight="1" x14ac:dyDescent="0.25">
      <c r="A567" s="165"/>
      <c r="B567" s="165"/>
    </row>
    <row r="568" spans="1:2" ht="19.899999999999999" customHeight="1" x14ac:dyDescent="0.25">
      <c r="A568" s="165"/>
      <c r="B568" s="165"/>
    </row>
    <row r="569" spans="1:2" ht="19.899999999999999" customHeight="1" x14ac:dyDescent="0.25">
      <c r="A569" s="165"/>
      <c r="B569" s="165"/>
    </row>
    <row r="570" spans="1:2" ht="19.899999999999999" customHeight="1" x14ac:dyDescent="0.25">
      <c r="A570" s="165"/>
      <c r="B570" s="165"/>
    </row>
    <row r="571" spans="1:2" ht="19.899999999999999" customHeight="1" x14ac:dyDescent="0.25">
      <c r="A571" s="165"/>
      <c r="B571" s="165"/>
    </row>
    <row r="572" spans="1:2" ht="19.899999999999999" customHeight="1" x14ac:dyDescent="0.25">
      <c r="A572" s="165"/>
      <c r="B572" s="165"/>
    </row>
    <row r="573" spans="1:2" ht="19.899999999999999" customHeight="1" x14ac:dyDescent="0.25">
      <c r="A573" s="165"/>
      <c r="B573" s="165"/>
    </row>
    <row r="574" spans="1:2" ht="19.899999999999999" customHeight="1" x14ac:dyDescent="0.25">
      <c r="A574" s="165"/>
      <c r="B574" s="165"/>
    </row>
    <row r="575" spans="1:2" ht="19.899999999999999" customHeight="1" x14ac:dyDescent="0.25">
      <c r="A575" s="165"/>
      <c r="B575" s="165"/>
    </row>
    <row r="576" spans="1:2" ht="19.899999999999999" customHeight="1" x14ac:dyDescent="0.25">
      <c r="A576" s="165"/>
      <c r="B576" s="165"/>
    </row>
    <row r="577" spans="1:2" ht="19.899999999999999" customHeight="1" x14ac:dyDescent="0.25">
      <c r="A577" s="165"/>
      <c r="B577" s="165"/>
    </row>
    <row r="578" spans="1:2" ht="19.899999999999999" customHeight="1" x14ac:dyDescent="0.25">
      <c r="A578" s="165"/>
      <c r="B578" s="165"/>
    </row>
    <row r="579" spans="1:2" ht="19.899999999999999" customHeight="1" x14ac:dyDescent="0.25">
      <c r="A579" s="165"/>
      <c r="B579" s="165"/>
    </row>
    <row r="580" spans="1:2" ht="19.899999999999999" customHeight="1" x14ac:dyDescent="0.25">
      <c r="A580" s="165"/>
      <c r="B580" s="165"/>
    </row>
    <row r="581" spans="1:2" ht="19.899999999999999" customHeight="1" x14ac:dyDescent="0.25">
      <c r="A581" s="165"/>
      <c r="B581" s="165"/>
    </row>
    <row r="582" spans="1:2" ht="19.899999999999999" customHeight="1" x14ac:dyDescent="0.25">
      <c r="A582" s="165"/>
      <c r="B582" s="165"/>
    </row>
    <row r="583" spans="1:2" ht="19.899999999999999" customHeight="1" x14ac:dyDescent="0.25">
      <c r="A583" s="165"/>
      <c r="B583" s="165"/>
    </row>
    <row r="584" spans="1:2" ht="19.899999999999999" customHeight="1" x14ac:dyDescent="0.25">
      <c r="A584" s="165"/>
      <c r="B584" s="165"/>
    </row>
    <row r="585" spans="1:2" ht="19.899999999999999" customHeight="1" x14ac:dyDescent="0.25">
      <c r="A585" s="165"/>
      <c r="B585" s="165"/>
    </row>
    <row r="586" spans="1:2" ht="19.899999999999999" customHeight="1" x14ac:dyDescent="0.25">
      <c r="A586" s="165"/>
      <c r="B586" s="165"/>
    </row>
    <row r="587" spans="1:2" ht="19.899999999999999" customHeight="1" x14ac:dyDescent="0.25">
      <c r="A587" s="165"/>
      <c r="B587" s="165"/>
    </row>
    <row r="588" spans="1:2" ht="19.899999999999999" customHeight="1" x14ac:dyDescent="0.25">
      <c r="A588" s="165"/>
      <c r="B588" s="165"/>
    </row>
    <row r="589" spans="1:2" ht="19.899999999999999" customHeight="1" x14ac:dyDescent="0.25">
      <c r="A589" s="165"/>
      <c r="B589" s="165"/>
    </row>
    <row r="590" spans="1:2" ht="19.899999999999999" customHeight="1" x14ac:dyDescent="0.25">
      <c r="A590" s="165"/>
      <c r="B590" s="165"/>
    </row>
    <row r="591" spans="1:2" ht="19.899999999999999" customHeight="1" x14ac:dyDescent="0.25">
      <c r="A591" s="165"/>
      <c r="B591" s="165"/>
    </row>
    <row r="592" spans="1:2" ht="19.899999999999999" customHeight="1" x14ac:dyDescent="0.25">
      <c r="A592" s="165"/>
      <c r="B592" s="165"/>
    </row>
    <row r="593" spans="1:2" ht="19.899999999999999" customHeight="1" x14ac:dyDescent="0.25">
      <c r="A593" s="165"/>
      <c r="B593" s="165"/>
    </row>
    <row r="594" spans="1:2" ht="19.899999999999999" customHeight="1" x14ac:dyDescent="0.25">
      <c r="A594" s="165"/>
      <c r="B594" s="165"/>
    </row>
    <row r="595" spans="1:2" ht="19.899999999999999" customHeight="1" x14ac:dyDescent="0.25">
      <c r="A595" s="165"/>
      <c r="B595" s="165"/>
    </row>
    <row r="596" spans="1:2" ht="19.899999999999999" customHeight="1" x14ac:dyDescent="0.25">
      <c r="A596" s="165"/>
      <c r="B596" s="165"/>
    </row>
    <row r="597" spans="1:2" ht="19.899999999999999" customHeight="1" x14ac:dyDescent="0.25">
      <c r="A597" s="165"/>
      <c r="B597" s="165"/>
    </row>
    <row r="598" spans="1:2" ht="19.899999999999999" customHeight="1" x14ac:dyDescent="0.25">
      <c r="A598" s="165"/>
      <c r="B598" s="165"/>
    </row>
    <row r="599" spans="1:2" ht="19.899999999999999" customHeight="1" x14ac:dyDescent="0.25">
      <c r="A599" s="165"/>
      <c r="B599" s="165"/>
    </row>
    <row r="600" spans="1:2" ht="19.899999999999999" customHeight="1" x14ac:dyDescent="0.25">
      <c r="A600" s="165"/>
      <c r="B600" s="165"/>
    </row>
    <row r="601" spans="1:2" ht="19.899999999999999" customHeight="1" x14ac:dyDescent="0.25">
      <c r="A601" s="165"/>
      <c r="B601" s="165"/>
    </row>
    <row r="602" spans="1:2" ht="19.899999999999999" customHeight="1" x14ac:dyDescent="0.25">
      <c r="A602" s="165"/>
      <c r="B602" s="165"/>
    </row>
    <row r="603" spans="1:2" ht="19.899999999999999" customHeight="1" x14ac:dyDescent="0.25">
      <c r="A603" s="165"/>
      <c r="B603" s="165"/>
    </row>
    <row r="604" spans="1:2" ht="19.899999999999999" customHeight="1" x14ac:dyDescent="0.25">
      <c r="A604" s="165"/>
      <c r="B604" s="165"/>
    </row>
    <row r="605" spans="1:2" ht="19.899999999999999" customHeight="1" x14ac:dyDescent="0.25">
      <c r="A605" s="165"/>
      <c r="B605" s="165"/>
    </row>
    <row r="606" spans="1:2" ht="19.899999999999999" customHeight="1" x14ac:dyDescent="0.25">
      <c r="A606" s="165"/>
      <c r="B606" s="165"/>
    </row>
    <row r="607" spans="1:2" ht="19.899999999999999" customHeight="1" x14ac:dyDescent="0.25">
      <c r="A607" s="165"/>
      <c r="B607" s="165"/>
    </row>
    <row r="608" spans="1:2" ht="19.899999999999999" customHeight="1" x14ac:dyDescent="0.25">
      <c r="A608" s="165"/>
      <c r="B608" s="165"/>
    </row>
    <row r="609" spans="1:2" ht="19.899999999999999" customHeight="1" x14ac:dyDescent="0.25">
      <c r="A609" s="165"/>
      <c r="B609" s="165"/>
    </row>
    <row r="610" spans="1:2" ht="19.899999999999999" customHeight="1" x14ac:dyDescent="0.25">
      <c r="A610" s="165"/>
      <c r="B610" s="165"/>
    </row>
    <row r="611" spans="1:2" ht="19.899999999999999" customHeight="1" x14ac:dyDescent="0.25">
      <c r="A611" s="165"/>
      <c r="B611" s="165"/>
    </row>
    <row r="612" spans="1:2" ht="19.899999999999999" customHeight="1" x14ac:dyDescent="0.25">
      <c r="A612" s="165"/>
      <c r="B612" s="165"/>
    </row>
    <row r="613" spans="1:2" ht="19.899999999999999" customHeight="1" x14ac:dyDescent="0.25">
      <c r="A613" s="165"/>
      <c r="B613" s="165"/>
    </row>
    <row r="614" spans="1:2" ht="19.899999999999999" customHeight="1" x14ac:dyDescent="0.25">
      <c r="A614" s="165"/>
      <c r="B614" s="165"/>
    </row>
    <row r="615" spans="1:2" ht="19.899999999999999" customHeight="1" x14ac:dyDescent="0.25">
      <c r="A615" s="165"/>
      <c r="B615" s="165"/>
    </row>
    <row r="616" spans="1:2" ht="19.899999999999999" customHeight="1" x14ac:dyDescent="0.25">
      <c r="A616" s="165"/>
      <c r="B616" s="165"/>
    </row>
    <row r="617" spans="1:2" ht="19.899999999999999" customHeight="1" x14ac:dyDescent="0.25">
      <c r="A617" s="165"/>
      <c r="B617" s="165"/>
    </row>
    <row r="618" spans="1:2" ht="19.899999999999999" customHeight="1" x14ac:dyDescent="0.25">
      <c r="A618" s="165"/>
      <c r="B618" s="165"/>
    </row>
    <row r="619" spans="1:2" ht="19.899999999999999" customHeight="1" x14ac:dyDescent="0.25">
      <c r="A619" s="165"/>
      <c r="B619" s="165"/>
    </row>
    <row r="620" spans="1:2" ht="19.899999999999999" customHeight="1" x14ac:dyDescent="0.25">
      <c r="A620" s="165"/>
      <c r="B620" s="165"/>
    </row>
    <row r="621" spans="1:2" ht="19.899999999999999" customHeight="1" x14ac:dyDescent="0.25">
      <c r="A621" s="165"/>
      <c r="B621" s="165"/>
    </row>
    <row r="622" spans="1:2" ht="19.899999999999999" customHeight="1" x14ac:dyDescent="0.25">
      <c r="A622" s="165"/>
      <c r="B622" s="165"/>
    </row>
    <row r="623" spans="1:2" ht="19.899999999999999" customHeight="1" x14ac:dyDescent="0.25">
      <c r="A623" s="165"/>
      <c r="B623" s="165"/>
    </row>
    <row r="624" spans="1:2" ht="19.899999999999999" customHeight="1" x14ac:dyDescent="0.25">
      <c r="A624" s="165"/>
      <c r="B624" s="165"/>
    </row>
    <row r="625" spans="1:2" ht="19.899999999999999" customHeight="1" x14ac:dyDescent="0.25">
      <c r="A625" s="165"/>
      <c r="B625" s="165"/>
    </row>
    <row r="626" spans="1:2" ht="19.899999999999999" customHeight="1" x14ac:dyDescent="0.25">
      <c r="A626" s="165"/>
      <c r="B626" s="165"/>
    </row>
    <row r="627" spans="1:2" ht="19.899999999999999" customHeight="1" x14ac:dyDescent="0.25">
      <c r="A627" s="165"/>
      <c r="B627" s="165"/>
    </row>
    <row r="628" spans="1:2" ht="19.899999999999999" customHeight="1" x14ac:dyDescent="0.25">
      <c r="A628" s="165"/>
      <c r="B628" s="165"/>
    </row>
    <row r="629" spans="1:2" ht="19.899999999999999" customHeight="1" x14ac:dyDescent="0.25">
      <c r="A629" s="165"/>
      <c r="B629" s="165"/>
    </row>
    <row r="630" spans="1:2" ht="19.899999999999999" customHeight="1" x14ac:dyDescent="0.25">
      <c r="A630" s="165"/>
      <c r="B630" s="165"/>
    </row>
    <row r="631" spans="1:2" ht="19.899999999999999" customHeight="1" x14ac:dyDescent="0.25">
      <c r="A631" s="165"/>
      <c r="B631" s="165"/>
    </row>
    <row r="632" spans="1:2" ht="19.899999999999999" customHeight="1" x14ac:dyDescent="0.25">
      <c r="A632" s="165"/>
      <c r="B632" s="165"/>
    </row>
    <row r="633" spans="1:2" ht="19.899999999999999" customHeight="1" x14ac:dyDescent="0.25">
      <c r="A633" s="165"/>
      <c r="B633" s="165"/>
    </row>
    <row r="634" spans="1:2" ht="19.899999999999999" customHeight="1" x14ac:dyDescent="0.25">
      <c r="A634" s="165"/>
      <c r="B634" s="165"/>
    </row>
    <row r="635" spans="1:2" ht="19.899999999999999" customHeight="1" x14ac:dyDescent="0.25">
      <c r="A635" s="165"/>
      <c r="B635" s="165"/>
    </row>
    <row r="636" spans="1:2" ht="19.899999999999999" customHeight="1" x14ac:dyDescent="0.25">
      <c r="A636" s="165"/>
      <c r="B636" s="165"/>
    </row>
    <row r="637" spans="1:2" ht="19.899999999999999" customHeight="1" x14ac:dyDescent="0.25">
      <c r="A637" s="165"/>
      <c r="B637" s="165"/>
    </row>
    <row r="638" spans="1:2" ht="19.899999999999999" customHeight="1" x14ac:dyDescent="0.25">
      <c r="A638" s="165"/>
      <c r="B638" s="165"/>
    </row>
    <row r="639" spans="1:2" ht="19.899999999999999" customHeight="1" x14ac:dyDescent="0.25">
      <c r="A639" s="165"/>
      <c r="B639" s="165"/>
    </row>
    <row r="640" spans="1:2" ht="19.899999999999999" customHeight="1" x14ac:dyDescent="0.25">
      <c r="A640" s="165"/>
      <c r="B640" s="165"/>
    </row>
    <row r="641" spans="1:2" ht="19.899999999999999" customHeight="1" x14ac:dyDescent="0.25">
      <c r="A641" s="165"/>
      <c r="B641" s="165"/>
    </row>
    <row r="642" spans="1:2" ht="19.899999999999999" customHeight="1" x14ac:dyDescent="0.25">
      <c r="A642" s="165"/>
      <c r="B642" s="165"/>
    </row>
    <row r="643" spans="1:2" ht="19.899999999999999" customHeight="1" x14ac:dyDescent="0.25">
      <c r="A643" s="165"/>
      <c r="B643" s="165"/>
    </row>
    <row r="644" spans="1:2" ht="19.899999999999999" customHeight="1" x14ac:dyDescent="0.25">
      <c r="A644" s="165"/>
      <c r="B644" s="165"/>
    </row>
    <row r="645" spans="1:2" ht="19.899999999999999" customHeight="1" x14ac:dyDescent="0.25">
      <c r="A645" s="165"/>
      <c r="B645" s="165"/>
    </row>
    <row r="646" spans="1:2" ht="19.899999999999999" customHeight="1" x14ac:dyDescent="0.25">
      <c r="A646" s="165"/>
      <c r="B646" s="165"/>
    </row>
    <row r="647" spans="1:2" ht="19.899999999999999" customHeight="1" x14ac:dyDescent="0.25">
      <c r="A647" s="165"/>
      <c r="B647" s="165"/>
    </row>
    <row r="648" spans="1:2" ht="19.899999999999999" customHeight="1" x14ac:dyDescent="0.25">
      <c r="A648" s="165"/>
      <c r="B648" s="165"/>
    </row>
    <row r="649" spans="1:2" ht="19.899999999999999" customHeight="1" x14ac:dyDescent="0.25">
      <c r="A649" s="165"/>
      <c r="B649" s="165"/>
    </row>
    <row r="650" spans="1:2" ht="19.899999999999999" customHeight="1" x14ac:dyDescent="0.25">
      <c r="A650" s="165"/>
      <c r="B650" s="165"/>
    </row>
    <row r="651" spans="1:2" ht="19.899999999999999" customHeight="1" x14ac:dyDescent="0.25">
      <c r="A651" s="165"/>
      <c r="B651" s="165"/>
    </row>
    <row r="652" spans="1:2" ht="19.899999999999999" customHeight="1" x14ac:dyDescent="0.25">
      <c r="A652" s="165"/>
      <c r="B652" s="165"/>
    </row>
    <row r="653" spans="1:2" ht="19.899999999999999" customHeight="1" x14ac:dyDescent="0.25">
      <c r="A653" s="165"/>
      <c r="B653" s="165"/>
    </row>
    <row r="654" spans="1:2" ht="19.899999999999999" customHeight="1" x14ac:dyDescent="0.25">
      <c r="A654" s="165"/>
      <c r="B654" s="165"/>
    </row>
    <row r="655" spans="1:2" ht="19.899999999999999" customHeight="1" x14ac:dyDescent="0.25">
      <c r="A655" s="165"/>
      <c r="B655" s="165"/>
    </row>
    <row r="656" spans="1:2" ht="19.899999999999999" customHeight="1" x14ac:dyDescent="0.25">
      <c r="A656" s="165"/>
      <c r="B656" s="165"/>
    </row>
    <row r="657" spans="1:2" ht="19.899999999999999" customHeight="1" x14ac:dyDescent="0.25">
      <c r="A657" s="165"/>
      <c r="B657" s="165"/>
    </row>
    <row r="658" spans="1:2" ht="19.899999999999999" customHeight="1" x14ac:dyDescent="0.25">
      <c r="A658" s="165"/>
      <c r="B658" s="165"/>
    </row>
    <row r="659" spans="1:2" ht="19.899999999999999" customHeight="1" x14ac:dyDescent="0.25">
      <c r="A659" s="165"/>
      <c r="B659" s="165"/>
    </row>
    <row r="660" spans="1:2" ht="19.899999999999999" customHeight="1" x14ac:dyDescent="0.25">
      <c r="A660" s="165"/>
      <c r="B660" s="165"/>
    </row>
    <row r="661" spans="1:2" ht="19.899999999999999" customHeight="1" x14ac:dyDescent="0.25">
      <c r="A661" s="165"/>
      <c r="B661" s="165"/>
    </row>
    <row r="662" spans="1:2" ht="19.899999999999999" customHeight="1" x14ac:dyDescent="0.25">
      <c r="A662" s="165"/>
      <c r="B662" s="165"/>
    </row>
    <row r="663" spans="1:2" ht="19.899999999999999" customHeight="1" x14ac:dyDescent="0.25">
      <c r="A663" s="165"/>
      <c r="B663" s="165"/>
    </row>
    <row r="664" spans="1:2" ht="19.899999999999999" customHeight="1" x14ac:dyDescent="0.25">
      <c r="A664" s="165"/>
      <c r="B664" s="165"/>
    </row>
    <row r="665" spans="1:2" ht="19.899999999999999" customHeight="1" x14ac:dyDescent="0.25">
      <c r="A665" s="165"/>
      <c r="B665" s="165"/>
    </row>
    <row r="666" spans="1:2" ht="19.899999999999999" customHeight="1" x14ac:dyDescent="0.25">
      <c r="A666" s="165"/>
      <c r="B666" s="165"/>
    </row>
    <row r="667" spans="1:2" ht="19.899999999999999" customHeight="1" x14ac:dyDescent="0.25">
      <c r="A667" s="165"/>
      <c r="B667" s="165"/>
    </row>
    <row r="668" spans="1:2" ht="19.899999999999999" customHeight="1" x14ac:dyDescent="0.25">
      <c r="A668" s="165"/>
      <c r="B668" s="165"/>
    </row>
    <row r="669" spans="1:2" ht="19.899999999999999" customHeight="1" x14ac:dyDescent="0.25">
      <c r="A669" s="165"/>
      <c r="B669" s="165"/>
    </row>
    <row r="670" spans="1:2" ht="19.899999999999999" customHeight="1" x14ac:dyDescent="0.25">
      <c r="A670" s="165"/>
      <c r="B670" s="165"/>
    </row>
    <row r="671" spans="1:2" ht="19.899999999999999" customHeight="1" x14ac:dyDescent="0.25">
      <c r="A671" s="165"/>
      <c r="B671" s="165"/>
    </row>
    <row r="672" spans="1:2" ht="19.899999999999999" customHeight="1" x14ac:dyDescent="0.25">
      <c r="A672" s="165"/>
      <c r="B672" s="165"/>
    </row>
    <row r="673" spans="1:2" ht="19.899999999999999" customHeight="1" x14ac:dyDescent="0.25">
      <c r="A673" s="165"/>
      <c r="B673" s="165"/>
    </row>
    <row r="674" spans="1:2" ht="19.899999999999999" customHeight="1" x14ac:dyDescent="0.25">
      <c r="A674" s="165"/>
      <c r="B674" s="165"/>
    </row>
    <row r="675" spans="1:2" ht="19.899999999999999" customHeight="1" x14ac:dyDescent="0.25">
      <c r="A675" s="165"/>
      <c r="B675" s="165"/>
    </row>
    <row r="676" spans="1:2" ht="19.899999999999999" customHeight="1" x14ac:dyDescent="0.25">
      <c r="A676" s="165"/>
      <c r="B676" s="165"/>
    </row>
    <row r="677" spans="1:2" ht="19.899999999999999" customHeight="1" x14ac:dyDescent="0.25">
      <c r="A677" s="165"/>
      <c r="B677" s="165"/>
    </row>
    <row r="678" spans="1:2" ht="19.899999999999999" customHeight="1" x14ac:dyDescent="0.25">
      <c r="A678" s="165"/>
      <c r="B678" s="165"/>
    </row>
    <row r="679" spans="1:2" ht="19.899999999999999" customHeight="1" x14ac:dyDescent="0.25">
      <c r="A679" s="165"/>
      <c r="B679" s="165"/>
    </row>
    <row r="680" spans="1:2" ht="19.899999999999999" customHeight="1" x14ac:dyDescent="0.25">
      <c r="A680" s="165"/>
      <c r="B680" s="165"/>
    </row>
    <row r="681" spans="1:2" ht="19.899999999999999" customHeight="1" x14ac:dyDescent="0.25">
      <c r="A681" s="165"/>
      <c r="B681" s="165"/>
    </row>
    <row r="682" spans="1:2" ht="19.899999999999999" customHeight="1" x14ac:dyDescent="0.25">
      <c r="A682" s="165"/>
      <c r="B682" s="165"/>
    </row>
    <row r="683" spans="1:2" ht="19.899999999999999" customHeight="1" x14ac:dyDescent="0.25">
      <c r="A683" s="165"/>
      <c r="B683" s="165"/>
    </row>
    <row r="684" spans="1:2" ht="19.899999999999999" customHeight="1" x14ac:dyDescent="0.25">
      <c r="A684" s="165"/>
      <c r="B684" s="165"/>
    </row>
    <row r="685" spans="1:2" ht="19.899999999999999" customHeight="1" x14ac:dyDescent="0.25">
      <c r="A685" s="165"/>
      <c r="B685" s="165"/>
    </row>
    <row r="686" spans="1:2" ht="19.899999999999999" customHeight="1" x14ac:dyDescent="0.25">
      <c r="A686" s="165"/>
      <c r="B686" s="165"/>
    </row>
    <row r="687" spans="1:2" ht="19.899999999999999" customHeight="1" x14ac:dyDescent="0.25">
      <c r="A687" s="165"/>
      <c r="B687" s="165"/>
    </row>
    <row r="688" spans="1:2" ht="19.899999999999999" customHeight="1" x14ac:dyDescent="0.25">
      <c r="A688" s="165"/>
      <c r="B688" s="165"/>
    </row>
    <row r="689" spans="1:2" ht="19.899999999999999" customHeight="1" x14ac:dyDescent="0.25">
      <c r="A689" s="165"/>
      <c r="B689" s="165"/>
    </row>
    <row r="690" spans="1:2" ht="19.899999999999999" customHeight="1" x14ac:dyDescent="0.25">
      <c r="A690" s="165"/>
      <c r="B690" s="165"/>
    </row>
    <row r="691" spans="1:2" ht="19.899999999999999" customHeight="1" x14ac:dyDescent="0.25">
      <c r="A691" s="165"/>
      <c r="B691" s="165"/>
    </row>
    <row r="692" spans="1:2" ht="19.899999999999999" customHeight="1" x14ac:dyDescent="0.25">
      <c r="A692" s="165"/>
      <c r="B692" s="165"/>
    </row>
    <row r="693" spans="1:2" ht="19.899999999999999" customHeight="1" x14ac:dyDescent="0.25">
      <c r="A693" s="165"/>
      <c r="B693" s="165"/>
    </row>
    <row r="694" spans="1:2" ht="19.899999999999999" customHeight="1" x14ac:dyDescent="0.25">
      <c r="A694" s="165"/>
      <c r="B694" s="165"/>
    </row>
    <row r="695" spans="1:2" ht="19.899999999999999" customHeight="1" x14ac:dyDescent="0.25">
      <c r="A695" s="165"/>
      <c r="B695" s="165"/>
    </row>
    <row r="696" spans="1:2" ht="19.899999999999999" customHeight="1" x14ac:dyDescent="0.25">
      <c r="A696" s="165"/>
      <c r="B696" s="165"/>
    </row>
    <row r="697" spans="1:2" ht="19.899999999999999" customHeight="1" x14ac:dyDescent="0.25">
      <c r="A697" s="165"/>
      <c r="B697" s="165"/>
    </row>
    <row r="698" spans="1:2" ht="19.899999999999999" customHeight="1" x14ac:dyDescent="0.25">
      <c r="A698" s="165"/>
      <c r="B698" s="165"/>
    </row>
    <row r="699" spans="1:2" ht="19.899999999999999" customHeight="1" x14ac:dyDescent="0.25">
      <c r="A699" s="165"/>
      <c r="B699" s="165"/>
    </row>
    <row r="700" spans="1:2" ht="19.899999999999999" customHeight="1" x14ac:dyDescent="0.25">
      <c r="A700" s="165"/>
      <c r="B700" s="165"/>
    </row>
    <row r="701" spans="1:2" ht="19.899999999999999" customHeight="1" x14ac:dyDescent="0.25">
      <c r="A701" s="165"/>
      <c r="B701" s="165"/>
    </row>
    <row r="702" spans="1:2" ht="19.899999999999999" customHeight="1" x14ac:dyDescent="0.25">
      <c r="A702" s="165"/>
      <c r="B702" s="165"/>
    </row>
    <row r="703" spans="1:2" ht="19.899999999999999" customHeight="1" x14ac:dyDescent="0.25">
      <c r="A703" s="165"/>
      <c r="B703" s="165"/>
    </row>
    <row r="704" spans="1:2" ht="19.899999999999999" customHeight="1" x14ac:dyDescent="0.25">
      <c r="A704" s="165"/>
      <c r="B704" s="165"/>
    </row>
    <row r="705" spans="1:2" ht="19.899999999999999" customHeight="1" x14ac:dyDescent="0.25">
      <c r="A705" s="165"/>
      <c r="B705" s="165"/>
    </row>
    <row r="706" spans="1:2" ht="19.899999999999999" customHeight="1" x14ac:dyDescent="0.25">
      <c r="A706" s="165"/>
      <c r="B706" s="165"/>
    </row>
    <row r="707" spans="1:2" ht="19.899999999999999" customHeight="1" x14ac:dyDescent="0.25">
      <c r="A707" s="165"/>
      <c r="B707" s="165"/>
    </row>
    <row r="708" spans="1:2" ht="19.899999999999999" customHeight="1" x14ac:dyDescent="0.25">
      <c r="A708" s="165"/>
      <c r="B708" s="165"/>
    </row>
    <row r="709" spans="1:2" ht="19.899999999999999" customHeight="1" x14ac:dyDescent="0.25">
      <c r="A709" s="165"/>
      <c r="B709" s="165"/>
    </row>
    <row r="710" spans="1:2" ht="19.899999999999999" customHeight="1" x14ac:dyDescent="0.25">
      <c r="A710" s="165"/>
      <c r="B710" s="165"/>
    </row>
    <row r="711" spans="1:2" ht="19.899999999999999" customHeight="1" x14ac:dyDescent="0.25">
      <c r="A711" s="165"/>
      <c r="B711" s="165"/>
    </row>
    <row r="712" spans="1:2" ht="19.899999999999999" customHeight="1" x14ac:dyDescent="0.25">
      <c r="A712" s="165"/>
      <c r="B712" s="165"/>
    </row>
    <row r="713" spans="1:2" ht="19.899999999999999" customHeight="1" x14ac:dyDescent="0.25">
      <c r="A713" s="165"/>
      <c r="B713" s="165"/>
    </row>
    <row r="714" spans="1:2" ht="19.899999999999999" customHeight="1" x14ac:dyDescent="0.25">
      <c r="A714" s="165"/>
      <c r="B714" s="165"/>
    </row>
    <row r="715" spans="1:2" ht="19.899999999999999" customHeight="1" x14ac:dyDescent="0.25">
      <c r="A715" s="165"/>
      <c r="B715" s="165"/>
    </row>
    <row r="716" spans="1:2" ht="19.899999999999999" customHeight="1" x14ac:dyDescent="0.25">
      <c r="A716" s="165"/>
      <c r="B716" s="165"/>
    </row>
    <row r="717" spans="1:2" ht="19.899999999999999" customHeight="1" x14ac:dyDescent="0.25">
      <c r="A717" s="165"/>
      <c r="B717" s="165"/>
    </row>
    <row r="718" spans="1:2" ht="19.899999999999999" customHeight="1" x14ac:dyDescent="0.25">
      <c r="A718" s="165"/>
      <c r="B718" s="165"/>
    </row>
    <row r="719" spans="1:2" ht="19.899999999999999" customHeight="1" x14ac:dyDescent="0.25">
      <c r="A719" s="165"/>
      <c r="B719" s="165"/>
    </row>
    <row r="720" spans="1:2" ht="19.899999999999999" customHeight="1" x14ac:dyDescent="0.25">
      <c r="A720" s="165"/>
      <c r="B720" s="165"/>
    </row>
    <row r="721" spans="1:2" ht="19.899999999999999" customHeight="1" x14ac:dyDescent="0.25">
      <c r="A721" s="170"/>
      <c r="B721" s="171"/>
    </row>
    <row r="722" spans="1:2" ht="19.899999999999999" customHeight="1" x14ac:dyDescent="0.25">
      <c r="A722" s="170"/>
      <c r="B722" s="171"/>
    </row>
    <row r="723" spans="1:2" ht="19.899999999999999" customHeight="1" x14ac:dyDescent="0.25">
      <c r="A723" s="170"/>
      <c r="B723" s="171"/>
    </row>
    <row r="724" spans="1:2" ht="19.899999999999999" customHeight="1" x14ac:dyDescent="0.25">
      <c r="A724" s="170"/>
      <c r="B724" s="171"/>
    </row>
    <row r="725" spans="1:2" ht="19.899999999999999" customHeight="1" x14ac:dyDescent="0.25">
      <c r="A725" s="170"/>
      <c r="B725" s="171"/>
    </row>
    <row r="726" spans="1:2" ht="19.899999999999999" customHeight="1" x14ac:dyDescent="0.25">
      <c r="A726" s="170"/>
      <c r="B726" s="171"/>
    </row>
    <row r="727" spans="1:2" ht="19.899999999999999" customHeight="1" x14ac:dyDescent="0.25">
      <c r="A727" s="170"/>
      <c r="B727" s="171"/>
    </row>
    <row r="728" spans="1:2" ht="19.899999999999999" customHeight="1" x14ac:dyDescent="0.25">
      <c r="A728" s="170"/>
      <c r="B728" s="171"/>
    </row>
    <row r="729" spans="1:2" ht="19.899999999999999" customHeight="1" x14ac:dyDescent="0.25">
      <c r="A729" s="170"/>
      <c r="B729" s="171"/>
    </row>
    <row r="730" spans="1:2" ht="19.899999999999999" customHeight="1" x14ac:dyDescent="0.25">
      <c r="A730" s="170"/>
      <c r="B730" s="171"/>
    </row>
    <row r="731" spans="1:2" ht="19.899999999999999" customHeight="1" x14ac:dyDescent="0.25">
      <c r="A731" s="170"/>
      <c r="B731" s="171"/>
    </row>
    <row r="732" spans="1:2" ht="19.899999999999999" customHeight="1" x14ac:dyDescent="0.25">
      <c r="A732" s="170"/>
      <c r="B732" s="171"/>
    </row>
    <row r="733" spans="1:2" ht="19.899999999999999" customHeight="1" x14ac:dyDescent="0.25">
      <c r="A733" s="170"/>
      <c r="B733" s="171"/>
    </row>
    <row r="734" spans="1:2" ht="19.899999999999999" customHeight="1" x14ac:dyDescent="0.25">
      <c r="A734" s="170"/>
      <c r="B734" s="171"/>
    </row>
    <row r="735" spans="1:2" ht="19.899999999999999" customHeight="1" x14ac:dyDescent="0.25">
      <c r="A735" s="170"/>
      <c r="B735" s="171"/>
    </row>
    <row r="736" spans="1:2" ht="19.899999999999999" customHeight="1" x14ac:dyDescent="0.25">
      <c r="A736" s="170"/>
      <c r="B736" s="171"/>
    </row>
    <row r="737" spans="1:2" ht="19.899999999999999" customHeight="1" x14ac:dyDescent="0.25">
      <c r="A737" s="170"/>
      <c r="B737" s="171"/>
    </row>
    <row r="738" spans="1:2" ht="19.899999999999999" customHeight="1" x14ac:dyDescent="0.25">
      <c r="A738" s="170"/>
      <c r="B738" s="171"/>
    </row>
    <row r="739" spans="1:2" ht="19.899999999999999" customHeight="1" x14ac:dyDescent="0.25">
      <c r="A739" s="170"/>
      <c r="B739" s="171"/>
    </row>
    <row r="740" spans="1:2" ht="19.899999999999999" customHeight="1" x14ac:dyDescent="0.25">
      <c r="A740" s="170"/>
      <c r="B740" s="171"/>
    </row>
    <row r="741" spans="1:2" ht="19.899999999999999" customHeight="1" x14ac:dyDescent="0.25">
      <c r="A741" s="170"/>
      <c r="B741" s="171"/>
    </row>
    <row r="742" spans="1:2" ht="19.899999999999999" customHeight="1" x14ac:dyDescent="0.25">
      <c r="A742" s="170"/>
      <c r="B742" s="171"/>
    </row>
    <row r="743" spans="1:2" ht="19.899999999999999" customHeight="1" x14ac:dyDescent="0.25">
      <c r="A743" s="170"/>
      <c r="B743" s="171"/>
    </row>
    <row r="744" spans="1:2" ht="19.899999999999999" customHeight="1" x14ac:dyDescent="0.25">
      <c r="A744" s="170"/>
      <c r="B744" s="171"/>
    </row>
    <row r="745" spans="1:2" ht="19.899999999999999" customHeight="1" x14ac:dyDescent="0.25">
      <c r="A745" s="170"/>
      <c r="B745" s="171"/>
    </row>
    <row r="746" spans="1:2" ht="19.899999999999999" customHeight="1" x14ac:dyDescent="0.25">
      <c r="A746" s="170"/>
      <c r="B746" s="171"/>
    </row>
    <row r="747" spans="1:2" ht="19.899999999999999" customHeight="1" x14ac:dyDescent="0.25">
      <c r="A747" s="170"/>
      <c r="B747" s="171"/>
    </row>
    <row r="748" spans="1:2" ht="19.899999999999999" customHeight="1" x14ac:dyDescent="0.25">
      <c r="A748" s="170"/>
      <c r="B748" s="171"/>
    </row>
    <row r="749" spans="1:2" ht="19.899999999999999" customHeight="1" x14ac:dyDescent="0.25">
      <c r="A749" s="170"/>
      <c r="B749" s="171"/>
    </row>
    <row r="750" spans="1:2" ht="19.899999999999999" customHeight="1" x14ac:dyDescent="0.25">
      <c r="A750" s="170"/>
      <c r="B750" s="171"/>
    </row>
    <row r="751" spans="1:2" ht="19.899999999999999" customHeight="1" x14ac:dyDescent="0.25">
      <c r="A751" s="170"/>
      <c r="B751" s="171"/>
    </row>
    <row r="752" spans="1:2" ht="19.899999999999999" customHeight="1" x14ac:dyDescent="0.25">
      <c r="A752" s="170"/>
      <c r="B752" s="171"/>
    </row>
    <row r="753" spans="1:2" ht="19.899999999999999" customHeight="1" x14ac:dyDescent="0.25">
      <c r="A753" s="170"/>
      <c r="B753" s="171"/>
    </row>
    <row r="754" spans="1:2" ht="19.899999999999999" customHeight="1" x14ac:dyDescent="0.25">
      <c r="A754" s="170"/>
      <c r="B754" s="171"/>
    </row>
    <row r="755" spans="1:2" ht="19.899999999999999" customHeight="1" x14ac:dyDescent="0.25">
      <c r="A755" s="170"/>
      <c r="B755" s="171"/>
    </row>
    <row r="756" spans="1:2" ht="19.899999999999999" customHeight="1" x14ac:dyDescent="0.25">
      <c r="A756" s="170"/>
      <c r="B756" s="171"/>
    </row>
    <row r="757" spans="1:2" ht="19.899999999999999" customHeight="1" x14ac:dyDescent="0.25">
      <c r="A757" s="170"/>
      <c r="B757" s="171"/>
    </row>
    <row r="758" spans="1:2" ht="19.899999999999999" customHeight="1" x14ac:dyDescent="0.25">
      <c r="A758" s="170"/>
      <c r="B758" s="171"/>
    </row>
    <row r="759" spans="1:2" ht="19.899999999999999" customHeight="1" x14ac:dyDescent="0.25">
      <c r="A759" s="170"/>
      <c r="B759" s="171"/>
    </row>
    <row r="760" spans="1:2" ht="19.899999999999999" customHeight="1" x14ac:dyDescent="0.25">
      <c r="A760" s="170"/>
      <c r="B760" s="171"/>
    </row>
    <row r="761" spans="1:2" ht="19.899999999999999" customHeight="1" x14ac:dyDescent="0.25">
      <c r="A761" s="170"/>
      <c r="B761" s="171"/>
    </row>
    <row r="762" spans="1:2" ht="19.899999999999999" customHeight="1" x14ac:dyDescent="0.25">
      <c r="A762" s="170"/>
      <c r="B762" s="171"/>
    </row>
    <row r="763" spans="1:2" ht="19.899999999999999" customHeight="1" x14ac:dyDescent="0.25">
      <c r="A763" s="170"/>
      <c r="B763" s="171"/>
    </row>
    <row r="764" spans="1:2" ht="19.899999999999999" customHeight="1" x14ac:dyDescent="0.25">
      <c r="A764" s="170"/>
      <c r="B764" s="171"/>
    </row>
    <row r="765" spans="1:2" ht="19.899999999999999" customHeight="1" x14ac:dyDescent="0.25">
      <c r="A765" s="170"/>
      <c r="B765" s="171"/>
    </row>
    <row r="766" spans="1:2" ht="19.899999999999999" customHeight="1" x14ac:dyDescent="0.25">
      <c r="A766" s="170"/>
      <c r="B766" s="171"/>
    </row>
    <row r="767" spans="1:2" ht="19.899999999999999" customHeight="1" x14ac:dyDescent="0.25">
      <c r="A767" s="170"/>
      <c r="B767" s="171"/>
    </row>
    <row r="768" spans="1:2" ht="19.899999999999999" customHeight="1" x14ac:dyDescent="0.25">
      <c r="A768" s="170"/>
      <c r="B768" s="171"/>
    </row>
    <row r="769" spans="1:2" ht="19.899999999999999" customHeight="1" x14ac:dyDescent="0.25">
      <c r="A769" s="170"/>
      <c r="B769" s="171"/>
    </row>
    <row r="770" spans="1:2" ht="19.899999999999999" customHeight="1" x14ac:dyDescent="0.25">
      <c r="A770" s="170"/>
      <c r="B770" s="171"/>
    </row>
    <row r="771" spans="1:2" ht="19.899999999999999" customHeight="1" x14ac:dyDescent="0.25">
      <c r="A771" s="170"/>
      <c r="B771" s="171"/>
    </row>
    <row r="772" spans="1:2" ht="19.899999999999999" customHeight="1" x14ac:dyDescent="0.25">
      <c r="A772" s="170"/>
      <c r="B772" s="171"/>
    </row>
    <row r="773" spans="1:2" ht="19.899999999999999" customHeight="1" x14ac:dyDescent="0.25">
      <c r="A773" s="170"/>
      <c r="B773" s="171"/>
    </row>
    <row r="774" spans="1:2" ht="19.899999999999999" customHeight="1" x14ac:dyDescent="0.25">
      <c r="A774" s="170"/>
      <c r="B774" s="171"/>
    </row>
    <row r="775" spans="1:2" ht="19.899999999999999" customHeight="1" x14ac:dyDescent="0.25">
      <c r="A775" s="170"/>
      <c r="B775" s="171"/>
    </row>
    <row r="776" spans="1:2" ht="19.899999999999999" customHeight="1" x14ac:dyDescent="0.25">
      <c r="A776" s="170"/>
      <c r="B776" s="171"/>
    </row>
    <row r="777" spans="1:2" ht="19.899999999999999" customHeight="1" x14ac:dyDescent="0.25">
      <c r="A777" s="170"/>
      <c r="B777" s="171"/>
    </row>
    <row r="778" spans="1:2" ht="19.899999999999999" customHeight="1" x14ac:dyDescent="0.25">
      <c r="A778" s="170"/>
      <c r="B778" s="171"/>
    </row>
    <row r="779" spans="1:2" ht="19.899999999999999" customHeight="1" x14ac:dyDescent="0.25">
      <c r="A779" s="170"/>
      <c r="B779" s="171"/>
    </row>
    <row r="780" spans="1:2" ht="19.899999999999999" customHeight="1" x14ac:dyDescent="0.25">
      <c r="A780" s="170"/>
      <c r="B780" s="171"/>
    </row>
    <row r="781" spans="1:2" ht="19.899999999999999" customHeight="1" x14ac:dyDescent="0.25">
      <c r="A781" s="170"/>
      <c r="B781" s="171"/>
    </row>
    <row r="782" spans="1:2" ht="19.899999999999999" customHeight="1" x14ac:dyDescent="0.25">
      <c r="A782" s="170"/>
      <c r="B782" s="171"/>
    </row>
    <row r="783" spans="1:2" ht="19.899999999999999" customHeight="1" x14ac:dyDescent="0.25">
      <c r="A783" s="170"/>
      <c r="B783" s="171"/>
    </row>
    <row r="784" spans="1:2" ht="19.899999999999999" customHeight="1" x14ac:dyDescent="0.25">
      <c r="A784" s="170"/>
      <c r="B784" s="171"/>
    </row>
    <row r="785" spans="1:2" ht="19.899999999999999" customHeight="1" x14ac:dyDescent="0.25">
      <c r="A785" s="170"/>
      <c r="B785" s="171"/>
    </row>
    <row r="786" spans="1:2" ht="19.899999999999999" customHeight="1" x14ac:dyDescent="0.25">
      <c r="A786" s="170"/>
      <c r="B786" s="171"/>
    </row>
    <row r="787" spans="1:2" ht="19.899999999999999" customHeight="1" x14ac:dyDescent="0.25">
      <c r="A787" s="170"/>
      <c r="B787" s="171"/>
    </row>
    <row r="788" spans="1:2" ht="19.899999999999999" customHeight="1" x14ac:dyDescent="0.25">
      <c r="A788" s="170"/>
      <c r="B788" s="171"/>
    </row>
    <row r="789" spans="1:2" ht="19.899999999999999" customHeight="1" x14ac:dyDescent="0.25">
      <c r="A789" s="170"/>
      <c r="B789" s="171"/>
    </row>
    <row r="790" spans="1:2" ht="19.899999999999999" customHeight="1" x14ac:dyDescent="0.25">
      <c r="A790" s="170"/>
      <c r="B790" s="171"/>
    </row>
    <row r="791" spans="1:2" ht="19.899999999999999" customHeight="1" x14ac:dyDescent="0.25">
      <c r="A791" s="170"/>
      <c r="B791" s="171"/>
    </row>
    <row r="792" spans="1:2" ht="19.899999999999999" customHeight="1" x14ac:dyDescent="0.25">
      <c r="A792" s="170"/>
      <c r="B792" s="171"/>
    </row>
    <row r="793" spans="1:2" ht="19.899999999999999" customHeight="1" x14ac:dyDescent="0.25">
      <c r="A793" s="170"/>
      <c r="B793" s="171"/>
    </row>
    <row r="794" spans="1:2" ht="19.899999999999999" customHeight="1" x14ac:dyDescent="0.25">
      <c r="A794" s="170"/>
      <c r="B794" s="171"/>
    </row>
    <row r="795" spans="1:2" ht="19.899999999999999" customHeight="1" x14ac:dyDescent="0.25">
      <c r="A795" s="170"/>
      <c r="B795" s="171"/>
    </row>
    <row r="796" spans="1:2" ht="19.899999999999999" customHeight="1" x14ac:dyDescent="0.25">
      <c r="A796" s="170"/>
      <c r="B796" s="171"/>
    </row>
    <row r="797" spans="1:2" ht="19.899999999999999" customHeight="1" x14ac:dyDescent="0.25">
      <c r="A797" s="170"/>
      <c r="B797" s="171"/>
    </row>
    <row r="798" spans="1:2" ht="19.899999999999999" customHeight="1" x14ac:dyDescent="0.25">
      <c r="A798" s="170"/>
      <c r="B798" s="171"/>
    </row>
    <row r="799" spans="1:2" ht="19.899999999999999" customHeight="1" x14ac:dyDescent="0.25">
      <c r="A799" s="170"/>
      <c r="B799" s="171"/>
    </row>
    <row r="800" spans="1:2" ht="19.899999999999999" customHeight="1" x14ac:dyDescent="0.25">
      <c r="A800" s="170"/>
      <c r="B800" s="171"/>
    </row>
    <row r="801" spans="1:2" ht="19.899999999999999" customHeight="1" x14ac:dyDescent="0.25">
      <c r="A801" s="170"/>
      <c r="B801" s="171"/>
    </row>
    <row r="802" spans="1:2" ht="19.899999999999999" customHeight="1" x14ac:dyDescent="0.25">
      <c r="A802" s="170"/>
      <c r="B802" s="171"/>
    </row>
    <row r="803" spans="1:2" ht="19.899999999999999" customHeight="1" x14ac:dyDescent="0.25">
      <c r="A803" s="170"/>
      <c r="B803" s="171"/>
    </row>
    <row r="804" spans="1:2" ht="19.899999999999999" customHeight="1" x14ac:dyDescent="0.25">
      <c r="A804" s="170"/>
      <c r="B804" s="171"/>
    </row>
    <row r="805" spans="1:2" ht="19.899999999999999" customHeight="1" x14ac:dyDescent="0.25">
      <c r="A805" s="170"/>
      <c r="B805" s="171"/>
    </row>
    <row r="806" spans="1:2" ht="19.899999999999999" customHeight="1" x14ac:dyDescent="0.25">
      <c r="A806" s="170"/>
      <c r="B806" s="171"/>
    </row>
    <row r="807" spans="1:2" ht="19.899999999999999" customHeight="1" x14ac:dyDescent="0.25">
      <c r="A807" s="170"/>
      <c r="B807" s="171"/>
    </row>
    <row r="808" spans="1:2" ht="19.899999999999999" customHeight="1" x14ac:dyDescent="0.25">
      <c r="A808" s="170"/>
      <c r="B808" s="171"/>
    </row>
    <row r="809" spans="1:2" ht="19.899999999999999" customHeight="1" x14ac:dyDescent="0.25">
      <c r="A809" s="170"/>
      <c r="B809" s="171"/>
    </row>
    <row r="810" spans="1:2" ht="19.899999999999999" customHeight="1" x14ac:dyDescent="0.25">
      <c r="A810" s="170"/>
      <c r="B810" s="171"/>
    </row>
    <row r="811" spans="1:2" ht="19.899999999999999" customHeight="1" x14ac:dyDescent="0.25">
      <c r="A811" s="170"/>
      <c r="B811" s="171"/>
    </row>
    <row r="812" spans="1:2" ht="19.899999999999999" customHeight="1" x14ac:dyDescent="0.25">
      <c r="A812" s="170"/>
      <c r="B812" s="171"/>
    </row>
    <row r="813" spans="1:2" ht="19.899999999999999" customHeight="1" x14ac:dyDescent="0.25">
      <c r="A813" s="170"/>
      <c r="B813" s="171"/>
    </row>
    <row r="814" spans="1:2" ht="19.899999999999999" customHeight="1" x14ac:dyDescent="0.25">
      <c r="A814" s="170"/>
      <c r="B814" s="171"/>
    </row>
    <row r="815" spans="1:2" ht="19.899999999999999" customHeight="1" x14ac:dyDescent="0.25">
      <c r="A815" s="170"/>
      <c r="B815" s="171"/>
    </row>
    <row r="816" spans="1:2" ht="19.899999999999999" customHeight="1" x14ac:dyDescent="0.25">
      <c r="A816" s="170"/>
      <c r="B816" s="171"/>
    </row>
    <row r="817" spans="1:2" ht="19.899999999999999" customHeight="1" x14ac:dyDescent="0.25">
      <c r="A817" s="170"/>
      <c r="B817" s="171"/>
    </row>
    <row r="818" spans="1:2" ht="19.899999999999999" customHeight="1" x14ac:dyDescent="0.25">
      <c r="A818" s="170"/>
      <c r="B818" s="171"/>
    </row>
    <row r="819" spans="1:2" ht="19.899999999999999" customHeight="1" x14ac:dyDescent="0.25">
      <c r="A819" s="170"/>
      <c r="B819" s="171"/>
    </row>
    <row r="820" spans="1:2" ht="19.899999999999999" customHeight="1" x14ac:dyDescent="0.25">
      <c r="A820" s="170"/>
      <c r="B820" s="171"/>
    </row>
    <row r="821" spans="1:2" ht="19.899999999999999" customHeight="1" x14ac:dyDescent="0.25">
      <c r="A821" s="170"/>
      <c r="B821" s="171"/>
    </row>
    <row r="822" spans="1:2" ht="19.899999999999999" customHeight="1" x14ac:dyDescent="0.25">
      <c r="A822" s="170"/>
      <c r="B822" s="171"/>
    </row>
    <row r="823" spans="1:2" ht="19.899999999999999" customHeight="1" x14ac:dyDescent="0.25">
      <c r="A823" s="170"/>
      <c r="B823" s="171"/>
    </row>
    <row r="824" spans="1:2" ht="19.899999999999999" customHeight="1" x14ac:dyDescent="0.25">
      <c r="A824" s="170"/>
      <c r="B824" s="171"/>
    </row>
    <row r="825" spans="1:2" ht="19.899999999999999" customHeight="1" x14ac:dyDescent="0.25">
      <c r="A825" s="170"/>
      <c r="B825" s="171"/>
    </row>
    <row r="826" spans="1:2" ht="19.899999999999999" customHeight="1" x14ac:dyDescent="0.25">
      <c r="A826" s="170"/>
      <c r="B826" s="171"/>
    </row>
    <row r="827" spans="1:2" ht="19.899999999999999" customHeight="1" x14ac:dyDescent="0.25">
      <c r="A827" s="170"/>
      <c r="B827" s="171"/>
    </row>
    <row r="828" spans="1:2" ht="19.899999999999999" customHeight="1" x14ac:dyDescent="0.25">
      <c r="A828" s="170"/>
      <c r="B828" s="171"/>
    </row>
    <row r="829" spans="1:2" ht="19.899999999999999" customHeight="1" x14ac:dyDescent="0.25">
      <c r="A829" s="170"/>
      <c r="B829" s="171"/>
    </row>
    <row r="830" spans="1:2" ht="19.899999999999999" customHeight="1" x14ac:dyDescent="0.25">
      <c r="A830" s="170"/>
      <c r="B830" s="171"/>
    </row>
    <row r="831" spans="1:2" ht="19.899999999999999" customHeight="1" x14ac:dyDescent="0.25">
      <c r="A831" s="170"/>
      <c r="B831" s="171"/>
    </row>
    <row r="832" spans="1:2" ht="19.899999999999999" customHeight="1" x14ac:dyDescent="0.25">
      <c r="A832" s="170"/>
      <c r="B832" s="171"/>
    </row>
    <row r="833" spans="1:2" ht="19.899999999999999" customHeight="1" x14ac:dyDescent="0.25">
      <c r="A833" s="170"/>
      <c r="B833" s="171"/>
    </row>
    <row r="834" spans="1:2" ht="19.899999999999999" customHeight="1" x14ac:dyDescent="0.25">
      <c r="A834" s="170"/>
      <c r="B834" s="171"/>
    </row>
    <row r="835" spans="1:2" ht="19.899999999999999" customHeight="1" x14ac:dyDescent="0.25">
      <c r="A835" s="170"/>
      <c r="B835" s="171"/>
    </row>
    <row r="836" spans="1:2" ht="19.899999999999999" customHeight="1" x14ac:dyDescent="0.25">
      <c r="A836" s="170"/>
      <c r="B836" s="171"/>
    </row>
    <row r="837" spans="1:2" ht="19.899999999999999" customHeight="1" x14ac:dyDescent="0.25">
      <c r="A837" s="170"/>
      <c r="B837" s="171"/>
    </row>
    <row r="838" spans="1:2" ht="19.899999999999999" customHeight="1" x14ac:dyDescent="0.25">
      <c r="A838" s="170"/>
      <c r="B838" s="171"/>
    </row>
    <row r="839" spans="1:2" ht="19.899999999999999" customHeight="1" x14ac:dyDescent="0.25">
      <c r="A839" s="170"/>
      <c r="B839" s="171"/>
    </row>
    <row r="840" spans="1:2" ht="19.899999999999999" customHeight="1" x14ac:dyDescent="0.25">
      <c r="A840" s="170"/>
      <c r="B840" s="171"/>
    </row>
    <row r="841" spans="1:2" ht="19.899999999999999" customHeight="1" x14ac:dyDescent="0.25">
      <c r="A841" s="170"/>
      <c r="B841" s="171"/>
    </row>
    <row r="842" spans="1:2" ht="19.899999999999999" customHeight="1" x14ac:dyDescent="0.25">
      <c r="A842" s="170"/>
      <c r="B842" s="171"/>
    </row>
    <row r="843" spans="1:2" ht="19.899999999999999" customHeight="1" x14ac:dyDescent="0.25">
      <c r="A843" s="170"/>
      <c r="B843" s="171"/>
    </row>
    <row r="844" spans="1:2" ht="19.899999999999999" customHeight="1" x14ac:dyDescent="0.25">
      <c r="A844" s="170"/>
      <c r="B844" s="171"/>
    </row>
    <row r="845" spans="1:2" ht="19.899999999999999" customHeight="1" x14ac:dyDescent="0.25">
      <c r="A845" s="170"/>
      <c r="B845" s="171"/>
    </row>
    <row r="846" spans="1:2" ht="19.899999999999999" customHeight="1" x14ac:dyDescent="0.25">
      <c r="A846" s="170"/>
      <c r="B846" s="171"/>
    </row>
    <row r="847" spans="1:2" ht="19.899999999999999" customHeight="1" x14ac:dyDescent="0.25">
      <c r="A847" s="170"/>
      <c r="B847" s="171"/>
    </row>
    <row r="848" spans="1:2" ht="19.899999999999999" customHeight="1" x14ac:dyDescent="0.25">
      <c r="A848" s="170"/>
      <c r="B848" s="171"/>
    </row>
    <row r="849" spans="1:2" ht="19.899999999999999" customHeight="1" x14ac:dyDescent="0.25">
      <c r="A849" s="170"/>
      <c r="B849" s="171"/>
    </row>
    <row r="850" spans="1:2" ht="19.899999999999999" customHeight="1" x14ac:dyDescent="0.25">
      <c r="A850" s="170"/>
      <c r="B850" s="171"/>
    </row>
    <row r="851" spans="1:2" ht="19.899999999999999" customHeight="1" x14ac:dyDescent="0.25">
      <c r="A851" s="170"/>
      <c r="B851" s="171"/>
    </row>
    <row r="852" spans="1:2" ht="19.899999999999999" customHeight="1" x14ac:dyDescent="0.25">
      <c r="A852" s="170"/>
      <c r="B852" s="171"/>
    </row>
    <row r="853" spans="1:2" ht="19.899999999999999" customHeight="1" x14ac:dyDescent="0.25">
      <c r="A853" s="170"/>
      <c r="B853" s="171"/>
    </row>
    <row r="854" spans="1:2" ht="19.899999999999999" customHeight="1" x14ac:dyDescent="0.25">
      <c r="A854" s="170"/>
      <c r="B854" s="171"/>
    </row>
    <row r="855" spans="1:2" ht="19.899999999999999" customHeight="1" x14ac:dyDescent="0.25">
      <c r="A855" s="170"/>
      <c r="B855" s="171"/>
    </row>
    <row r="856" spans="1:2" ht="19.899999999999999" customHeight="1" x14ac:dyDescent="0.25">
      <c r="A856" s="170"/>
      <c r="B856" s="171"/>
    </row>
    <row r="857" spans="1:2" ht="19.899999999999999" customHeight="1" x14ac:dyDescent="0.25">
      <c r="A857" s="170"/>
      <c r="B857" s="171"/>
    </row>
    <row r="858" spans="1:2" ht="19.899999999999999" customHeight="1" x14ac:dyDescent="0.25">
      <c r="A858" s="170"/>
      <c r="B858" s="171"/>
    </row>
    <row r="859" spans="1:2" ht="19.899999999999999" customHeight="1" x14ac:dyDescent="0.25">
      <c r="A859" s="170"/>
      <c r="B859" s="171"/>
    </row>
    <row r="860" spans="1:2" ht="19.899999999999999" customHeight="1" x14ac:dyDescent="0.25">
      <c r="A860" s="170"/>
      <c r="B860" s="171"/>
    </row>
    <row r="861" spans="1:2" ht="19.899999999999999" customHeight="1" x14ac:dyDescent="0.25">
      <c r="A861" s="170"/>
      <c r="B861" s="171"/>
    </row>
    <row r="862" spans="1:2" ht="19.899999999999999" customHeight="1" x14ac:dyDescent="0.25">
      <c r="A862" s="170"/>
      <c r="B862" s="171"/>
    </row>
    <row r="863" spans="1:2" ht="19.899999999999999" customHeight="1" x14ac:dyDescent="0.25">
      <c r="A863" s="170"/>
      <c r="B863" s="171"/>
    </row>
    <row r="864" spans="1:2" ht="19.899999999999999" customHeight="1" x14ac:dyDescent="0.25">
      <c r="A864" s="170"/>
      <c r="B864" s="171"/>
    </row>
    <row r="865" spans="1:2" ht="19.899999999999999" customHeight="1" x14ac:dyDescent="0.25">
      <c r="A865" s="170"/>
      <c r="B865" s="171"/>
    </row>
    <row r="866" spans="1:2" ht="19.899999999999999" customHeight="1" x14ac:dyDescent="0.25">
      <c r="A866" s="170"/>
      <c r="B866" s="171"/>
    </row>
    <row r="867" spans="1:2" ht="19.899999999999999" customHeight="1" x14ac:dyDescent="0.25">
      <c r="A867" s="170"/>
      <c r="B867" s="171"/>
    </row>
    <row r="868" spans="1:2" ht="19.899999999999999" customHeight="1" x14ac:dyDescent="0.25">
      <c r="A868" s="170"/>
      <c r="B868" s="171"/>
    </row>
    <row r="869" spans="1:2" ht="19.899999999999999" customHeight="1" x14ac:dyDescent="0.25">
      <c r="A869" s="170"/>
      <c r="B869" s="171"/>
    </row>
    <row r="870" spans="1:2" ht="19.899999999999999" customHeight="1" x14ac:dyDescent="0.25">
      <c r="A870" s="170"/>
      <c r="B870" s="171"/>
    </row>
    <row r="871" spans="1:2" ht="19.899999999999999" customHeight="1" x14ac:dyDescent="0.25">
      <c r="A871" s="170"/>
      <c r="B871" s="171"/>
    </row>
    <row r="872" spans="1:2" ht="19.899999999999999" customHeight="1" x14ac:dyDescent="0.25">
      <c r="A872" s="170"/>
      <c r="B872" s="171"/>
    </row>
    <row r="873" spans="1:2" ht="19.899999999999999" customHeight="1" x14ac:dyDescent="0.25">
      <c r="A873" s="170"/>
      <c r="B873" s="171"/>
    </row>
    <row r="874" spans="1:2" ht="19.899999999999999" customHeight="1" x14ac:dyDescent="0.25">
      <c r="A874" s="170"/>
      <c r="B874" s="171"/>
    </row>
    <row r="875" spans="1:2" ht="19.899999999999999" customHeight="1" x14ac:dyDescent="0.25">
      <c r="A875" s="170"/>
      <c r="B875" s="171"/>
    </row>
    <row r="876" spans="1:2" ht="19.899999999999999" customHeight="1" x14ac:dyDescent="0.25">
      <c r="A876" s="170"/>
      <c r="B876" s="171"/>
    </row>
    <row r="877" spans="1:2" ht="19.899999999999999" customHeight="1" x14ac:dyDescent="0.25">
      <c r="A877" s="170"/>
      <c r="B877" s="171"/>
    </row>
    <row r="878" spans="1:2" ht="19.899999999999999" customHeight="1" x14ac:dyDescent="0.25">
      <c r="A878" s="170"/>
      <c r="B878" s="171"/>
    </row>
    <row r="879" spans="1:2" ht="19.899999999999999" customHeight="1" x14ac:dyDescent="0.25">
      <c r="A879" s="170"/>
      <c r="B879" s="171"/>
    </row>
    <row r="880" spans="1:2" ht="19.899999999999999" customHeight="1" x14ac:dyDescent="0.25">
      <c r="A880" s="170"/>
      <c r="B880" s="171"/>
    </row>
    <row r="881" spans="1:2" ht="19.899999999999999" customHeight="1" x14ac:dyDescent="0.25">
      <c r="A881" s="170"/>
      <c r="B881" s="171"/>
    </row>
    <row r="882" spans="1:2" ht="19.899999999999999" customHeight="1" x14ac:dyDescent="0.25">
      <c r="A882" s="170"/>
      <c r="B882" s="171"/>
    </row>
    <row r="883" spans="1:2" ht="19.899999999999999" customHeight="1" x14ac:dyDescent="0.25">
      <c r="A883" s="170"/>
      <c r="B883" s="171"/>
    </row>
    <row r="884" spans="1:2" ht="19.899999999999999" customHeight="1" x14ac:dyDescent="0.25">
      <c r="A884" s="170"/>
      <c r="B884" s="171"/>
    </row>
    <row r="885" spans="1:2" ht="19.899999999999999" customHeight="1" x14ac:dyDescent="0.25">
      <c r="A885" s="170"/>
      <c r="B885" s="171"/>
    </row>
    <row r="886" spans="1:2" ht="19.899999999999999" customHeight="1" x14ac:dyDescent="0.25">
      <c r="A886" s="170"/>
      <c r="B886" s="171"/>
    </row>
    <row r="887" spans="1:2" ht="19.899999999999999" customHeight="1" x14ac:dyDescent="0.25">
      <c r="A887" s="170"/>
      <c r="B887" s="171"/>
    </row>
    <row r="888" spans="1:2" ht="19.899999999999999" customHeight="1" x14ac:dyDescent="0.25">
      <c r="A888" s="170"/>
      <c r="B888" s="171"/>
    </row>
    <row r="889" spans="1:2" ht="19.899999999999999" customHeight="1" x14ac:dyDescent="0.25">
      <c r="A889" s="170"/>
      <c r="B889" s="171"/>
    </row>
    <row r="890" spans="1:2" ht="19.899999999999999" customHeight="1" x14ac:dyDescent="0.25">
      <c r="A890" s="170"/>
      <c r="B890" s="171"/>
    </row>
    <row r="891" spans="1:2" ht="19.899999999999999" customHeight="1" x14ac:dyDescent="0.25">
      <c r="A891" s="170"/>
      <c r="B891" s="171"/>
    </row>
    <row r="892" spans="1:2" ht="19.899999999999999" customHeight="1" x14ac:dyDescent="0.25">
      <c r="A892" s="170"/>
      <c r="B892" s="171"/>
    </row>
    <row r="893" spans="1:2" ht="19.899999999999999" customHeight="1" x14ac:dyDescent="0.25">
      <c r="A893" s="170"/>
      <c r="B893" s="171"/>
    </row>
    <row r="894" spans="1:2" ht="19.899999999999999" customHeight="1" x14ac:dyDescent="0.25">
      <c r="A894" s="170"/>
      <c r="B894" s="171"/>
    </row>
    <row r="895" spans="1:2" ht="19.899999999999999" customHeight="1" x14ac:dyDescent="0.25">
      <c r="A895" s="170"/>
      <c r="B895" s="171"/>
    </row>
    <row r="896" spans="1:2" ht="19.899999999999999" customHeight="1" x14ac:dyDescent="0.25">
      <c r="A896" s="170"/>
      <c r="B896" s="171"/>
    </row>
    <row r="897" spans="1:2" ht="19.899999999999999" customHeight="1" x14ac:dyDescent="0.25">
      <c r="A897" s="170"/>
      <c r="B897" s="171"/>
    </row>
    <row r="898" spans="1:2" ht="19.899999999999999" customHeight="1" x14ac:dyDescent="0.25">
      <c r="A898" s="170"/>
      <c r="B898" s="171"/>
    </row>
    <row r="899" spans="1:2" ht="19.899999999999999" customHeight="1" x14ac:dyDescent="0.25">
      <c r="A899" s="170"/>
      <c r="B899" s="171"/>
    </row>
    <row r="900" spans="1:2" ht="19.899999999999999" customHeight="1" x14ac:dyDescent="0.25">
      <c r="A900" s="170"/>
      <c r="B900" s="171"/>
    </row>
    <row r="901" spans="1:2" ht="19.899999999999999" customHeight="1" x14ac:dyDescent="0.25">
      <c r="A901" s="170"/>
      <c r="B901" s="171"/>
    </row>
    <row r="902" spans="1:2" ht="19.899999999999999" customHeight="1" x14ac:dyDescent="0.25">
      <c r="A902" s="170"/>
      <c r="B902" s="171"/>
    </row>
    <row r="903" spans="1:2" ht="19.899999999999999" customHeight="1" x14ac:dyDescent="0.25">
      <c r="A903" s="170"/>
      <c r="B903" s="171"/>
    </row>
    <row r="904" spans="1:2" ht="19.899999999999999" customHeight="1" x14ac:dyDescent="0.25">
      <c r="A904" s="170"/>
      <c r="B904" s="171"/>
    </row>
    <row r="905" spans="1:2" ht="19.899999999999999" customHeight="1" x14ac:dyDescent="0.25">
      <c r="A905" s="170"/>
      <c r="B905" s="171"/>
    </row>
    <row r="906" spans="1:2" ht="19.899999999999999" customHeight="1" x14ac:dyDescent="0.25">
      <c r="A906" s="170"/>
      <c r="B906" s="171"/>
    </row>
    <row r="907" spans="1:2" ht="19.899999999999999" customHeight="1" x14ac:dyDescent="0.25">
      <c r="A907" s="170"/>
      <c r="B907" s="171"/>
    </row>
    <row r="908" spans="1:2" ht="19.899999999999999" customHeight="1" x14ac:dyDescent="0.25">
      <c r="A908" s="170"/>
      <c r="B908" s="171"/>
    </row>
    <row r="909" spans="1:2" ht="19.899999999999999" customHeight="1" x14ac:dyDescent="0.25">
      <c r="A909" s="170"/>
      <c r="B909" s="171"/>
    </row>
    <row r="910" spans="1:2" ht="19.899999999999999" customHeight="1" x14ac:dyDescent="0.25">
      <c r="A910" s="170"/>
      <c r="B910" s="171"/>
    </row>
    <row r="911" spans="1:2" ht="19.899999999999999" customHeight="1" x14ac:dyDescent="0.25">
      <c r="A911" s="170"/>
      <c r="B911" s="171"/>
    </row>
    <row r="912" spans="1:2" ht="19.899999999999999" customHeight="1" x14ac:dyDescent="0.25">
      <c r="A912" s="170"/>
      <c r="B912" s="171"/>
    </row>
    <row r="913" spans="1:2" ht="19.899999999999999" customHeight="1" x14ac:dyDescent="0.25">
      <c r="A913" s="170"/>
      <c r="B913" s="171"/>
    </row>
    <row r="914" spans="1:2" ht="19.899999999999999" customHeight="1" x14ac:dyDescent="0.25">
      <c r="A914" s="170"/>
      <c r="B914" s="171"/>
    </row>
    <row r="915" spans="1:2" ht="19.899999999999999" customHeight="1" x14ac:dyDescent="0.25">
      <c r="A915" s="170"/>
      <c r="B915" s="171"/>
    </row>
    <row r="916" spans="1:2" ht="19.899999999999999" customHeight="1" x14ac:dyDescent="0.25">
      <c r="A916" s="170"/>
      <c r="B916" s="171"/>
    </row>
    <row r="917" spans="1:2" ht="19.899999999999999" customHeight="1" x14ac:dyDescent="0.25">
      <c r="A917" s="170"/>
      <c r="B917" s="171"/>
    </row>
    <row r="918" spans="1:2" ht="19.899999999999999" customHeight="1" x14ac:dyDescent="0.25">
      <c r="A918" s="170"/>
      <c r="B918" s="171"/>
    </row>
    <row r="919" spans="1:2" ht="19.899999999999999" customHeight="1" x14ac:dyDescent="0.25">
      <c r="A919" s="170"/>
      <c r="B919" s="171"/>
    </row>
    <row r="920" spans="1:2" ht="19.899999999999999" customHeight="1" x14ac:dyDescent="0.25">
      <c r="A920" s="170"/>
      <c r="B920" s="171"/>
    </row>
    <row r="921" spans="1:2" ht="19.899999999999999" customHeight="1" x14ac:dyDescent="0.25">
      <c r="A921" s="170"/>
      <c r="B921" s="171"/>
    </row>
    <row r="922" spans="1:2" ht="19.899999999999999" customHeight="1" x14ac:dyDescent="0.25">
      <c r="A922" s="170"/>
      <c r="B922" s="171"/>
    </row>
    <row r="923" spans="1:2" ht="19.899999999999999" customHeight="1" x14ac:dyDescent="0.25">
      <c r="A923" s="170"/>
      <c r="B923" s="171"/>
    </row>
    <row r="924" spans="1:2" ht="19.899999999999999" customHeight="1" x14ac:dyDescent="0.25">
      <c r="A924" s="170"/>
      <c r="B924" s="171"/>
    </row>
    <row r="925" spans="1:2" ht="19.899999999999999" customHeight="1" x14ac:dyDescent="0.25">
      <c r="A925" s="170"/>
      <c r="B925" s="171"/>
    </row>
    <row r="926" spans="1:2" ht="19.899999999999999" customHeight="1" x14ac:dyDescent="0.25">
      <c r="A926" s="170"/>
      <c r="B926" s="171"/>
    </row>
    <row r="927" spans="1:2" ht="19.899999999999999" customHeight="1" x14ac:dyDescent="0.25">
      <c r="A927" s="170"/>
      <c r="B927" s="171"/>
    </row>
    <row r="928" spans="1:2" ht="19.899999999999999" customHeight="1" x14ac:dyDescent="0.25">
      <c r="A928" s="170"/>
      <c r="B928" s="171"/>
    </row>
    <row r="929" spans="1:2" ht="19.899999999999999" customHeight="1" x14ac:dyDescent="0.25">
      <c r="A929" s="170"/>
      <c r="B929" s="171"/>
    </row>
    <row r="930" spans="1:2" ht="19.899999999999999" customHeight="1" x14ac:dyDescent="0.25">
      <c r="A930" s="170"/>
      <c r="B930" s="171"/>
    </row>
    <row r="931" spans="1:2" ht="19.899999999999999" customHeight="1" x14ac:dyDescent="0.25">
      <c r="A931" s="170"/>
      <c r="B931" s="171"/>
    </row>
    <row r="932" spans="1:2" ht="19.899999999999999" customHeight="1" x14ac:dyDescent="0.25">
      <c r="A932" s="170"/>
      <c r="B932" s="171"/>
    </row>
    <row r="933" spans="1:2" ht="19.899999999999999" customHeight="1" x14ac:dyDescent="0.25">
      <c r="A933" s="170"/>
      <c r="B933" s="171"/>
    </row>
    <row r="934" spans="1:2" ht="19.899999999999999" customHeight="1" x14ac:dyDescent="0.25">
      <c r="A934" s="170"/>
      <c r="B934" s="171"/>
    </row>
    <row r="935" spans="1:2" ht="19.899999999999999" customHeight="1" x14ac:dyDescent="0.25">
      <c r="A935" s="170"/>
      <c r="B935" s="171"/>
    </row>
    <row r="936" spans="1:2" ht="19.899999999999999" customHeight="1" x14ac:dyDescent="0.25">
      <c r="A936" s="170"/>
      <c r="B936" s="171"/>
    </row>
    <row r="937" spans="1:2" ht="19.899999999999999" customHeight="1" x14ac:dyDescent="0.25">
      <c r="A937" s="170"/>
      <c r="B937" s="171"/>
    </row>
    <row r="938" spans="1:2" ht="19.899999999999999" customHeight="1" x14ac:dyDescent="0.25">
      <c r="A938" s="170"/>
      <c r="B938" s="171"/>
    </row>
    <row r="939" spans="1:2" ht="19.899999999999999" customHeight="1" x14ac:dyDescent="0.25">
      <c r="A939" s="170"/>
      <c r="B939" s="171"/>
    </row>
    <row r="940" spans="1:2" ht="19.899999999999999" customHeight="1" x14ac:dyDescent="0.25">
      <c r="A940" s="170"/>
      <c r="B940" s="171"/>
    </row>
    <row r="941" spans="1:2" ht="19.899999999999999" customHeight="1" x14ac:dyDescent="0.25">
      <c r="A941" s="170"/>
      <c r="B941" s="171"/>
    </row>
    <row r="942" spans="1:2" ht="19.899999999999999" customHeight="1" x14ac:dyDescent="0.25">
      <c r="A942" s="170"/>
      <c r="B942" s="171"/>
    </row>
    <row r="943" spans="1:2" ht="19.899999999999999" customHeight="1" x14ac:dyDescent="0.25">
      <c r="A943" s="170"/>
      <c r="B943" s="171"/>
    </row>
    <row r="944" spans="1:2" ht="19.899999999999999" customHeight="1" x14ac:dyDescent="0.25">
      <c r="A944" s="170"/>
      <c r="B944" s="171"/>
    </row>
    <row r="945" spans="1:2" ht="19.899999999999999" customHeight="1" x14ac:dyDescent="0.25">
      <c r="A945" s="170"/>
      <c r="B945" s="171"/>
    </row>
    <row r="946" spans="1:2" ht="19.899999999999999" customHeight="1" x14ac:dyDescent="0.25">
      <c r="A946" s="170"/>
      <c r="B946" s="171"/>
    </row>
    <row r="947" spans="1:2" ht="19.899999999999999" customHeight="1" x14ac:dyDescent="0.25">
      <c r="A947" s="170"/>
      <c r="B947" s="171"/>
    </row>
    <row r="948" spans="1:2" ht="19.899999999999999" customHeight="1" x14ac:dyDescent="0.25">
      <c r="A948" s="170"/>
      <c r="B948" s="171"/>
    </row>
    <row r="949" spans="1:2" ht="19.899999999999999" customHeight="1" x14ac:dyDescent="0.25">
      <c r="A949" s="170"/>
      <c r="B949" s="171"/>
    </row>
    <row r="950" spans="1:2" ht="19.899999999999999" customHeight="1" x14ac:dyDescent="0.25">
      <c r="A950" s="170"/>
      <c r="B950" s="171"/>
    </row>
    <row r="951" spans="1:2" ht="19.899999999999999" customHeight="1" x14ac:dyDescent="0.25">
      <c r="A951" s="170"/>
      <c r="B951" s="171"/>
    </row>
    <row r="952" spans="1:2" ht="19.899999999999999" customHeight="1" x14ac:dyDescent="0.25">
      <c r="A952" s="170"/>
      <c r="B952" s="171"/>
    </row>
    <row r="953" spans="1:2" ht="19.899999999999999" customHeight="1" x14ac:dyDescent="0.25">
      <c r="A953" s="170"/>
      <c r="B953" s="171"/>
    </row>
    <row r="954" spans="1:2" ht="19.899999999999999" customHeight="1" x14ac:dyDescent="0.25">
      <c r="A954" s="170"/>
      <c r="B954" s="171"/>
    </row>
    <row r="955" spans="1:2" ht="19.899999999999999" customHeight="1" x14ac:dyDescent="0.25">
      <c r="A955" s="170"/>
      <c r="B955" s="171"/>
    </row>
    <row r="956" spans="1:2" ht="19.899999999999999" customHeight="1" x14ac:dyDescent="0.25">
      <c r="A956" s="170"/>
      <c r="B956" s="171"/>
    </row>
    <row r="957" spans="1:2" ht="19.899999999999999" customHeight="1" x14ac:dyDescent="0.25">
      <c r="A957" s="170"/>
      <c r="B957" s="171"/>
    </row>
    <row r="958" spans="1:2" ht="19.899999999999999" customHeight="1" x14ac:dyDescent="0.25">
      <c r="A958" s="170"/>
      <c r="B958" s="171"/>
    </row>
    <row r="959" spans="1:2" ht="19.899999999999999" customHeight="1" x14ac:dyDescent="0.25">
      <c r="A959" s="170"/>
      <c r="B959" s="171"/>
    </row>
    <row r="960" spans="1:2" ht="19.899999999999999" customHeight="1" x14ac:dyDescent="0.25">
      <c r="A960" s="170"/>
      <c r="B960" s="171"/>
    </row>
    <row r="961" spans="1:2" ht="19.899999999999999" customHeight="1" x14ac:dyDescent="0.25">
      <c r="A961" s="170"/>
      <c r="B961" s="171"/>
    </row>
    <row r="962" spans="1:2" ht="19.899999999999999" customHeight="1" x14ac:dyDescent="0.25">
      <c r="A962" s="170"/>
      <c r="B962" s="171"/>
    </row>
    <row r="963" spans="1:2" ht="19.899999999999999" customHeight="1" x14ac:dyDescent="0.25">
      <c r="A963" s="170"/>
      <c r="B963" s="171"/>
    </row>
    <row r="964" spans="1:2" ht="19.899999999999999" customHeight="1" x14ac:dyDescent="0.25">
      <c r="A964" s="170"/>
      <c r="B964" s="171"/>
    </row>
    <row r="965" spans="1:2" ht="19.899999999999999" customHeight="1" x14ac:dyDescent="0.25">
      <c r="A965" s="170"/>
      <c r="B965" s="171"/>
    </row>
    <row r="966" spans="1:2" ht="19.899999999999999" customHeight="1" x14ac:dyDescent="0.25">
      <c r="A966" s="170"/>
      <c r="B966" s="171"/>
    </row>
    <row r="967" spans="1:2" ht="19.899999999999999" customHeight="1" x14ac:dyDescent="0.25">
      <c r="A967" s="170"/>
      <c r="B967" s="171"/>
    </row>
    <row r="968" spans="1:2" ht="19.899999999999999" customHeight="1" x14ac:dyDescent="0.25">
      <c r="A968" s="170"/>
      <c r="B968" s="171"/>
    </row>
    <row r="969" spans="1:2" ht="19.899999999999999" customHeight="1" x14ac:dyDescent="0.25">
      <c r="A969" s="170"/>
      <c r="B969" s="171"/>
    </row>
    <row r="970" spans="1:2" ht="19.899999999999999" customHeight="1" x14ac:dyDescent="0.25">
      <c r="A970" s="170"/>
      <c r="B970" s="171"/>
    </row>
    <row r="971" spans="1:2" ht="19.899999999999999" customHeight="1" x14ac:dyDescent="0.25">
      <c r="A971" s="170"/>
      <c r="B971" s="171"/>
    </row>
    <row r="972" spans="1:2" ht="19.899999999999999" customHeight="1" x14ac:dyDescent="0.25">
      <c r="A972" s="170"/>
      <c r="B972" s="171"/>
    </row>
    <row r="973" spans="1:2" ht="19.899999999999999" customHeight="1" x14ac:dyDescent="0.25">
      <c r="A973" s="170"/>
      <c r="B973" s="171"/>
    </row>
    <row r="974" spans="1:2" ht="19.899999999999999" customHeight="1" x14ac:dyDescent="0.25">
      <c r="A974" s="170"/>
      <c r="B974" s="171"/>
    </row>
    <row r="975" spans="1:2" ht="19.899999999999999" customHeight="1" x14ac:dyDescent="0.25">
      <c r="A975" s="170"/>
      <c r="B975" s="171"/>
    </row>
    <row r="976" spans="1:2" ht="19.899999999999999" customHeight="1" x14ac:dyDescent="0.25">
      <c r="A976" s="170"/>
      <c r="B976" s="171"/>
    </row>
    <row r="977" spans="1:2" ht="19.899999999999999" customHeight="1" x14ac:dyDescent="0.25">
      <c r="A977" s="170"/>
      <c r="B977" s="171"/>
    </row>
    <row r="978" spans="1:2" ht="19.899999999999999" customHeight="1" x14ac:dyDescent="0.25">
      <c r="A978" s="170"/>
      <c r="B978" s="171"/>
    </row>
    <row r="979" spans="1:2" ht="19.899999999999999" customHeight="1" x14ac:dyDescent="0.25">
      <c r="A979" s="170"/>
      <c r="B979" s="171"/>
    </row>
    <row r="980" spans="1:2" ht="19.899999999999999" customHeight="1" x14ac:dyDescent="0.25">
      <c r="A980" s="170"/>
      <c r="B980" s="171"/>
    </row>
    <row r="981" spans="1:2" ht="19.899999999999999" customHeight="1" x14ac:dyDescent="0.25">
      <c r="A981" s="170"/>
      <c r="B981" s="171"/>
    </row>
    <row r="982" spans="1:2" ht="19.899999999999999" customHeight="1" x14ac:dyDescent="0.25">
      <c r="A982" s="170"/>
      <c r="B982" s="171"/>
    </row>
    <row r="983" spans="1:2" ht="19.899999999999999" customHeight="1" x14ac:dyDescent="0.25">
      <c r="A983" s="170"/>
      <c r="B983" s="171"/>
    </row>
    <row r="984" spans="1:2" ht="19.899999999999999" customHeight="1" x14ac:dyDescent="0.25">
      <c r="A984" s="170"/>
      <c r="B984" s="171"/>
    </row>
    <row r="985" spans="1:2" ht="19.899999999999999" customHeight="1" x14ac:dyDescent="0.25">
      <c r="A985" s="170"/>
      <c r="B985" s="171"/>
    </row>
    <row r="986" spans="1:2" ht="19.899999999999999" customHeight="1" x14ac:dyDescent="0.25">
      <c r="A986" s="170"/>
      <c r="B986" s="171"/>
    </row>
    <row r="987" spans="1:2" ht="19.899999999999999" customHeight="1" x14ac:dyDescent="0.25">
      <c r="A987" s="170"/>
      <c r="B987" s="171"/>
    </row>
    <row r="988" spans="1:2" ht="19.899999999999999" customHeight="1" x14ac:dyDescent="0.25">
      <c r="A988" s="170"/>
      <c r="B988" s="171"/>
    </row>
    <row r="989" spans="1:2" ht="19.899999999999999" customHeight="1" x14ac:dyDescent="0.25">
      <c r="A989" s="170"/>
      <c r="B989" s="171"/>
    </row>
    <row r="990" spans="1:2" ht="19.899999999999999" customHeight="1" x14ac:dyDescent="0.25">
      <c r="A990" s="170"/>
      <c r="B990" s="171"/>
    </row>
    <row r="991" spans="1:2" ht="19.899999999999999" customHeight="1" x14ac:dyDescent="0.25">
      <c r="A991" s="170"/>
      <c r="B991" s="171"/>
    </row>
    <row r="992" spans="1:2" ht="19.899999999999999" customHeight="1" x14ac:dyDescent="0.25">
      <c r="A992" s="170"/>
      <c r="B992" s="171"/>
    </row>
    <row r="993" spans="1:2" ht="19.899999999999999" customHeight="1" x14ac:dyDescent="0.25">
      <c r="A993" s="170"/>
      <c r="B993" s="171"/>
    </row>
    <row r="994" spans="1:2" ht="19.899999999999999" customHeight="1" x14ac:dyDescent="0.25">
      <c r="A994" s="170"/>
      <c r="B994" s="171"/>
    </row>
    <row r="995" spans="1:2" ht="19.899999999999999" customHeight="1" x14ac:dyDescent="0.25">
      <c r="A995" s="170"/>
      <c r="B995" s="171"/>
    </row>
    <row r="996" spans="1:2" ht="19.899999999999999" customHeight="1" x14ac:dyDescent="0.25">
      <c r="A996" s="170"/>
      <c r="B996" s="171"/>
    </row>
    <row r="997" spans="1:2" ht="19.899999999999999" customHeight="1" x14ac:dyDescent="0.25">
      <c r="A997" s="170"/>
      <c r="B997" s="171"/>
    </row>
    <row r="998" spans="1:2" ht="19.899999999999999" customHeight="1" x14ac:dyDescent="0.25">
      <c r="A998" s="170"/>
      <c r="B998" s="171"/>
    </row>
    <row r="999" spans="1:2" ht="19.899999999999999" customHeight="1" x14ac:dyDescent="0.25">
      <c r="A999" s="170"/>
      <c r="B999" s="171"/>
    </row>
    <row r="1000" spans="1:2" ht="19.899999999999999" customHeight="1" x14ac:dyDescent="0.25">
      <c r="A1000" s="170"/>
      <c r="B1000" s="171"/>
    </row>
    <row r="1001" spans="1:2" ht="19.899999999999999" customHeight="1" x14ac:dyDescent="0.25">
      <c r="A1001" s="170"/>
      <c r="B1001" s="171"/>
    </row>
    <row r="1002" spans="1:2" ht="19.899999999999999" customHeight="1" x14ac:dyDescent="0.25">
      <c r="A1002" s="170"/>
      <c r="B1002" s="171"/>
    </row>
    <row r="1003" spans="1:2" ht="19.899999999999999" customHeight="1" x14ac:dyDescent="0.25">
      <c r="A1003" s="170"/>
      <c r="B1003" s="171"/>
    </row>
    <row r="1004" spans="1:2" ht="19.899999999999999" customHeight="1" x14ac:dyDescent="0.25">
      <c r="A1004" s="170"/>
      <c r="B1004" s="171"/>
    </row>
    <row r="1005" spans="1:2" ht="19.899999999999999" customHeight="1" x14ac:dyDescent="0.25">
      <c r="A1005" s="170"/>
      <c r="B1005" s="171"/>
    </row>
    <row r="1006" spans="1:2" ht="19.899999999999999" customHeight="1" x14ac:dyDescent="0.25">
      <c r="A1006" s="170"/>
      <c r="B1006" s="171"/>
    </row>
    <row r="1007" spans="1:2" ht="19.899999999999999" customHeight="1" x14ac:dyDescent="0.25">
      <c r="A1007" s="170"/>
      <c r="B1007" s="171"/>
    </row>
    <row r="1008" spans="1:2" ht="19.899999999999999" customHeight="1" x14ac:dyDescent="0.25">
      <c r="A1008" s="170"/>
      <c r="B1008" s="171"/>
    </row>
    <row r="1009" spans="1:2" ht="19.899999999999999" customHeight="1" x14ac:dyDescent="0.25">
      <c r="A1009" s="170"/>
      <c r="B1009" s="171"/>
    </row>
    <row r="1010" spans="1:2" ht="19.899999999999999" customHeight="1" x14ac:dyDescent="0.25">
      <c r="A1010" s="170"/>
      <c r="B1010" s="171"/>
    </row>
    <row r="1011" spans="1:2" ht="19.899999999999999" customHeight="1" x14ac:dyDescent="0.25">
      <c r="A1011" s="170"/>
      <c r="B1011" s="171"/>
    </row>
    <row r="1012" spans="1:2" ht="19.899999999999999" customHeight="1" x14ac:dyDescent="0.25">
      <c r="A1012" s="170"/>
      <c r="B1012" s="171"/>
    </row>
    <row r="1013" spans="1:2" ht="19.899999999999999" customHeight="1" x14ac:dyDescent="0.25">
      <c r="A1013" s="170"/>
      <c r="B1013" s="171"/>
    </row>
    <row r="1014" spans="1:2" ht="19.899999999999999" customHeight="1" x14ac:dyDescent="0.25">
      <c r="A1014" s="170"/>
      <c r="B1014" s="171"/>
    </row>
    <row r="1015" spans="1:2" ht="19.899999999999999" customHeight="1" x14ac:dyDescent="0.25">
      <c r="A1015" s="170"/>
      <c r="B1015" s="171"/>
    </row>
    <row r="1016" spans="1:2" ht="19.899999999999999" customHeight="1" x14ac:dyDescent="0.25">
      <c r="A1016" s="170"/>
      <c r="B1016" s="171"/>
    </row>
    <row r="1017" spans="1:2" ht="19.899999999999999" customHeight="1" x14ac:dyDescent="0.25">
      <c r="A1017" s="170"/>
      <c r="B1017" s="171"/>
    </row>
    <row r="1018" spans="1:2" ht="19.899999999999999" customHeight="1" x14ac:dyDescent="0.25">
      <c r="A1018" s="170"/>
      <c r="B1018" s="171"/>
    </row>
    <row r="1019" spans="1:2" ht="19.899999999999999" customHeight="1" x14ac:dyDescent="0.25">
      <c r="A1019" s="170"/>
      <c r="B1019" s="171"/>
    </row>
    <row r="1020" spans="1:2" ht="19.899999999999999" customHeight="1" x14ac:dyDescent="0.25">
      <c r="A1020" s="170"/>
      <c r="B1020" s="171"/>
    </row>
    <row r="1021" spans="1:2" ht="19.899999999999999" customHeight="1" x14ac:dyDescent="0.25">
      <c r="A1021" s="170"/>
      <c r="B1021" s="171"/>
    </row>
    <row r="1022" spans="1:2" ht="19.899999999999999" customHeight="1" x14ac:dyDescent="0.25">
      <c r="A1022" s="170"/>
      <c r="B1022" s="171"/>
    </row>
    <row r="1023" spans="1:2" ht="19.899999999999999" customHeight="1" x14ac:dyDescent="0.25">
      <c r="A1023" s="170"/>
      <c r="B1023" s="171"/>
    </row>
    <row r="1024" spans="1:2" ht="19.899999999999999" customHeight="1" x14ac:dyDescent="0.25">
      <c r="A1024" s="170"/>
      <c r="B1024" s="171"/>
    </row>
    <row r="1025" spans="1:2" ht="19.899999999999999" customHeight="1" x14ac:dyDescent="0.25">
      <c r="A1025" s="170"/>
      <c r="B1025" s="171"/>
    </row>
    <row r="1026" spans="1:2" ht="19.899999999999999" customHeight="1" x14ac:dyDescent="0.25">
      <c r="A1026" s="170"/>
      <c r="B1026" s="171"/>
    </row>
    <row r="1027" spans="1:2" ht="19.899999999999999" customHeight="1" x14ac:dyDescent="0.25">
      <c r="A1027" s="170"/>
      <c r="B1027" s="171"/>
    </row>
    <row r="1028" spans="1:2" ht="19.899999999999999" customHeight="1" x14ac:dyDescent="0.25">
      <c r="A1028" s="170"/>
      <c r="B1028" s="171"/>
    </row>
    <row r="1029" spans="1:2" ht="19.899999999999999" customHeight="1" x14ac:dyDescent="0.25">
      <c r="A1029" s="170"/>
      <c r="B1029" s="171"/>
    </row>
    <row r="1030" spans="1:2" ht="19.899999999999999" customHeight="1" x14ac:dyDescent="0.25">
      <c r="A1030" s="170"/>
      <c r="B1030" s="171"/>
    </row>
    <row r="1031" spans="1:2" ht="19.899999999999999" customHeight="1" x14ac:dyDescent="0.25">
      <c r="A1031" s="170"/>
      <c r="B1031" s="171"/>
    </row>
    <row r="1032" spans="1:2" ht="19.899999999999999" customHeight="1" x14ac:dyDescent="0.25">
      <c r="A1032" s="170"/>
      <c r="B1032" s="171"/>
    </row>
    <row r="1033" spans="1:2" ht="19.899999999999999" customHeight="1" x14ac:dyDescent="0.25">
      <c r="A1033" s="170"/>
      <c r="B1033" s="171"/>
    </row>
    <row r="1034" spans="1:2" ht="19.899999999999999" customHeight="1" x14ac:dyDescent="0.25">
      <c r="A1034" s="170"/>
      <c r="B1034" s="171"/>
    </row>
    <row r="1035" spans="1:2" ht="19.899999999999999" customHeight="1" x14ac:dyDescent="0.25">
      <c r="A1035" s="170"/>
      <c r="B1035" s="171"/>
    </row>
    <row r="1036" spans="1:2" ht="19.899999999999999" customHeight="1" x14ac:dyDescent="0.25">
      <c r="A1036" s="170"/>
      <c r="B1036" s="171"/>
    </row>
    <row r="1037" spans="1:2" ht="19.899999999999999" customHeight="1" x14ac:dyDescent="0.25">
      <c r="A1037" s="170"/>
      <c r="B1037" s="171"/>
    </row>
    <row r="1038" spans="1:2" ht="19.899999999999999" customHeight="1" x14ac:dyDescent="0.25">
      <c r="A1038" s="170"/>
      <c r="B1038" s="171"/>
    </row>
    <row r="1039" spans="1:2" ht="19.899999999999999" customHeight="1" x14ac:dyDescent="0.25">
      <c r="A1039" s="170"/>
      <c r="B1039" s="171"/>
    </row>
    <row r="1040" spans="1:2" ht="19.899999999999999" customHeight="1" x14ac:dyDescent="0.25">
      <c r="A1040" s="170"/>
      <c r="B1040" s="171"/>
    </row>
    <row r="1041" spans="1:2" ht="19.899999999999999" customHeight="1" x14ac:dyDescent="0.25">
      <c r="A1041" s="170"/>
      <c r="B1041" s="171"/>
    </row>
    <row r="1042" spans="1:2" ht="19.899999999999999" customHeight="1" x14ac:dyDescent="0.25">
      <c r="A1042" s="170"/>
      <c r="B1042" s="171"/>
    </row>
    <row r="1043" spans="1:2" ht="19.899999999999999" customHeight="1" x14ac:dyDescent="0.25">
      <c r="A1043" s="170"/>
      <c r="B1043" s="171"/>
    </row>
    <row r="1044" spans="1:2" ht="19.899999999999999" customHeight="1" x14ac:dyDescent="0.25">
      <c r="A1044" s="170"/>
      <c r="B1044" s="171"/>
    </row>
    <row r="1045" spans="1:2" ht="19.899999999999999" customHeight="1" x14ac:dyDescent="0.25">
      <c r="A1045" s="170"/>
      <c r="B1045" s="171"/>
    </row>
    <row r="1046" spans="1:2" ht="19.899999999999999" customHeight="1" x14ac:dyDescent="0.25">
      <c r="A1046" s="170"/>
      <c r="B1046" s="171"/>
    </row>
    <row r="1047" spans="1:2" ht="19.899999999999999" customHeight="1" x14ac:dyDescent="0.25">
      <c r="A1047" s="170"/>
      <c r="B1047" s="171"/>
    </row>
    <row r="1048" spans="1:2" ht="19.899999999999999" customHeight="1" x14ac:dyDescent="0.25">
      <c r="A1048" s="170"/>
      <c r="B1048" s="171"/>
    </row>
    <row r="1049" spans="1:2" ht="19.899999999999999" customHeight="1" x14ac:dyDescent="0.25">
      <c r="A1049" s="170"/>
      <c r="B1049" s="171"/>
    </row>
    <row r="1050" spans="1:2" ht="19.899999999999999" customHeight="1" x14ac:dyDescent="0.25">
      <c r="A1050" s="170"/>
      <c r="B1050" s="171"/>
    </row>
    <row r="1051" spans="1:2" ht="19.899999999999999" customHeight="1" x14ac:dyDescent="0.25">
      <c r="A1051" s="170"/>
      <c r="B1051" s="171"/>
    </row>
    <row r="1052" spans="1:2" ht="19.899999999999999" customHeight="1" x14ac:dyDescent="0.25">
      <c r="A1052" s="170"/>
      <c r="B1052" s="171"/>
    </row>
    <row r="1053" spans="1:2" ht="19.899999999999999" customHeight="1" x14ac:dyDescent="0.25">
      <c r="A1053" s="170"/>
      <c r="B1053" s="171"/>
    </row>
    <row r="1054" spans="1:2" ht="19.899999999999999" customHeight="1" x14ac:dyDescent="0.25">
      <c r="A1054" s="170"/>
      <c r="B1054" s="171"/>
    </row>
    <row r="1055" spans="1:2" ht="19.899999999999999" customHeight="1" x14ac:dyDescent="0.25">
      <c r="A1055" s="170"/>
      <c r="B1055" s="171"/>
    </row>
    <row r="1056" spans="1:2" ht="19.899999999999999" customHeight="1" x14ac:dyDescent="0.25">
      <c r="A1056" s="170"/>
      <c r="B1056" s="171"/>
    </row>
    <row r="1057" spans="1:2" ht="19.899999999999999" customHeight="1" x14ac:dyDescent="0.25">
      <c r="A1057" s="170"/>
      <c r="B1057" s="171"/>
    </row>
    <row r="1058" spans="1:2" ht="19.899999999999999" customHeight="1" x14ac:dyDescent="0.25">
      <c r="A1058" s="170"/>
      <c r="B1058" s="171"/>
    </row>
    <row r="1059" spans="1:2" ht="19.899999999999999" customHeight="1" x14ac:dyDescent="0.25">
      <c r="A1059" s="170"/>
      <c r="B1059" s="171"/>
    </row>
    <row r="1060" spans="1:2" ht="19.899999999999999" customHeight="1" x14ac:dyDescent="0.25">
      <c r="A1060" s="170"/>
      <c r="B1060" s="171"/>
    </row>
    <row r="1061" spans="1:2" ht="19.899999999999999" customHeight="1" x14ac:dyDescent="0.25">
      <c r="A1061" s="170"/>
      <c r="B1061" s="171"/>
    </row>
    <row r="1062" spans="1:2" ht="19.899999999999999" customHeight="1" x14ac:dyDescent="0.25">
      <c r="A1062" s="170"/>
      <c r="B1062" s="171"/>
    </row>
    <row r="1063" spans="1:2" ht="19.899999999999999" customHeight="1" x14ac:dyDescent="0.25">
      <c r="A1063" s="170"/>
      <c r="B1063" s="171"/>
    </row>
    <row r="1064" spans="1:2" ht="19.899999999999999" customHeight="1" x14ac:dyDescent="0.25">
      <c r="A1064" s="170"/>
      <c r="B1064" s="171"/>
    </row>
    <row r="1065" spans="1:2" ht="19.899999999999999" customHeight="1" x14ac:dyDescent="0.25">
      <c r="A1065" s="170"/>
      <c r="B1065" s="171"/>
    </row>
    <row r="1066" spans="1:2" ht="19.899999999999999" customHeight="1" x14ac:dyDescent="0.25">
      <c r="A1066" s="170"/>
      <c r="B1066" s="171"/>
    </row>
    <row r="1067" spans="1:2" ht="19.899999999999999" customHeight="1" x14ac:dyDescent="0.25">
      <c r="A1067" s="170"/>
      <c r="B1067" s="171"/>
    </row>
    <row r="1068" spans="1:2" ht="19.899999999999999" customHeight="1" x14ac:dyDescent="0.25">
      <c r="A1068" s="170"/>
      <c r="B1068" s="171"/>
    </row>
    <row r="1069" spans="1:2" ht="19.899999999999999" customHeight="1" x14ac:dyDescent="0.25">
      <c r="A1069" s="170"/>
      <c r="B1069" s="171"/>
    </row>
    <row r="1070" spans="1:2" ht="19.899999999999999" customHeight="1" x14ac:dyDescent="0.25">
      <c r="A1070" s="170"/>
      <c r="B1070" s="171"/>
    </row>
    <row r="1071" spans="1:2" ht="19.899999999999999" customHeight="1" x14ac:dyDescent="0.25">
      <c r="A1071" s="170"/>
      <c r="B1071" s="171"/>
    </row>
    <row r="1072" spans="1:2" ht="19.899999999999999" customHeight="1" x14ac:dyDescent="0.25">
      <c r="A1072" s="170"/>
      <c r="B1072" s="171"/>
    </row>
    <row r="1073" spans="1:2" ht="19.899999999999999" customHeight="1" x14ac:dyDescent="0.25">
      <c r="A1073" s="170"/>
      <c r="B1073" s="171"/>
    </row>
    <row r="1074" spans="1:2" ht="19.899999999999999" customHeight="1" x14ac:dyDescent="0.25">
      <c r="A1074" s="170"/>
      <c r="B1074" s="171"/>
    </row>
    <row r="1075" spans="1:2" ht="19.899999999999999" customHeight="1" x14ac:dyDescent="0.25">
      <c r="A1075" s="170"/>
      <c r="B1075" s="171"/>
    </row>
    <row r="1076" spans="1:2" ht="19.899999999999999" customHeight="1" x14ac:dyDescent="0.25">
      <c r="A1076" s="170"/>
      <c r="B1076" s="171"/>
    </row>
    <row r="1077" spans="1:2" ht="19.899999999999999" customHeight="1" x14ac:dyDescent="0.25">
      <c r="A1077" s="170"/>
      <c r="B1077" s="171"/>
    </row>
    <row r="1078" spans="1:2" ht="19.899999999999999" customHeight="1" x14ac:dyDescent="0.25">
      <c r="A1078" s="170"/>
      <c r="B1078" s="171"/>
    </row>
    <row r="1079" spans="1:2" ht="19.899999999999999" customHeight="1" x14ac:dyDescent="0.25">
      <c r="A1079" s="170"/>
      <c r="B1079" s="171"/>
    </row>
    <row r="1080" spans="1:2" ht="19.899999999999999" customHeight="1" x14ac:dyDescent="0.25">
      <c r="A1080" s="170"/>
      <c r="B1080" s="171"/>
    </row>
    <row r="1081" spans="1:2" ht="19.899999999999999" customHeight="1" x14ac:dyDescent="0.25">
      <c r="A1081" s="170"/>
      <c r="B1081" s="171"/>
    </row>
    <row r="1082" spans="1:2" ht="19.899999999999999" customHeight="1" x14ac:dyDescent="0.25">
      <c r="A1082" s="170"/>
      <c r="B1082" s="171"/>
    </row>
    <row r="1083" spans="1:2" ht="19.899999999999999" customHeight="1" x14ac:dyDescent="0.25">
      <c r="A1083" s="170"/>
      <c r="B1083" s="171"/>
    </row>
    <row r="1084" spans="1:2" ht="19.899999999999999" customHeight="1" x14ac:dyDescent="0.25">
      <c r="A1084" s="170"/>
      <c r="B1084" s="171"/>
    </row>
    <row r="1085" spans="1:2" ht="19.899999999999999" customHeight="1" x14ac:dyDescent="0.25">
      <c r="A1085" s="170"/>
      <c r="B1085" s="171"/>
    </row>
    <row r="1086" spans="1:2" ht="19.899999999999999" customHeight="1" x14ac:dyDescent="0.25">
      <c r="A1086" s="170"/>
      <c r="B1086" s="171"/>
    </row>
    <row r="1087" spans="1:2" ht="19.899999999999999" customHeight="1" x14ac:dyDescent="0.25">
      <c r="A1087" s="170"/>
      <c r="B1087" s="171"/>
    </row>
    <row r="1088" spans="1:2" ht="19.899999999999999" customHeight="1" x14ac:dyDescent="0.25">
      <c r="A1088" s="170"/>
      <c r="B1088" s="171"/>
    </row>
    <row r="1089" spans="1:2" ht="19.899999999999999" customHeight="1" x14ac:dyDescent="0.25">
      <c r="A1089" s="170"/>
      <c r="B1089" s="171"/>
    </row>
    <row r="1090" spans="1:2" ht="19.899999999999999" customHeight="1" x14ac:dyDescent="0.25">
      <c r="A1090" s="170"/>
      <c r="B1090" s="171"/>
    </row>
    <row r="1091" spans="1:2" ht="19.899999999999999" customHeight="1" x14ac:dyDescent="0.25">
      <c r="A1091" s="170"/>
      <c r="B1091" s="171"/>
    </row>
    <row r="1092" spans="1:2" ht="19.899999999999999" customHeight="1" x14ac:dyDescent="0.25">
      <c r="A1092" s="170"/>
      <c r="B1092" s="171"/>
    </row>
    <row r="1093" spans="1:2" ht="19.899999999999999" customHeight="1" x14ac:dyDescent="0.25">
      <c r="A1093" s="170"/>
      <c r="B1093" s="171"/>
    </row>
    <row r="1094" spans="1:2" ht="19.899999999999999" customHeight="1" x14ac:dyDescent="0.25">
      <c r="A1094" s="170"/>
      <c r="B1094" s="171"/>
    </row>
    <row r="1095" spans="1:2" ht="19.899999999999999" customHeight="1" x14ac:dyDescent="0.25">
      <c r="A1095" s="170"/>
      <c r="B1095" s="171"/>
    </row>
    <row r="1096" spans="1:2" ht="19.899999999999999" customHeight="1" x14ac:dyDescent="0.25">
      <c r="A1096" s="170"/>
      <c r="B1096" s="171"/>
    </row>
    <row r="1097" spans="1:2" ht="19.899999999999999" customHeight="1" x14ac:dyDescent="0.25">
      <c r="A1097" s="170"/>
      <c r="B1097" s="171"/>
    </row>
    <row r="1098" spans="1:2" ht="19.899999999999999" customHeight="1" x14ac:dyDescent="0.25">
      <c r="A1098" s="170"/>
      <c r="B1098" s="171"/>
    </row>
    <row r="1099" spans="1:2" ht="19.899999999999999" customHeight="1" x14ac:dyDescent="0.25">
      <c r="A1099" s="170"/>
      <c r="B1099" s="171"/>
    </row>
    <row r="1100" spans="1:2" ht="19.899999999999999" customHeight="1" x14ac:dyDescent="0.25">
      <c r="A1100" s="170"/>
      <c r="B1100" s="171"/>
    </row>
    <row r="1101" spans="1:2" ht="19.899999999999999" customHeight="1" x14ac:dyDescent="0.25">
      <c r="A1101" s="170"/>
      <c r="B1101" s="171"/>
    </row>
    <row r="1102" spans="1:2" ht="19.899999999999999" customHeight="1" x14ac:dyDescent="0.25">
      <c r="A1102" s="170"/>
      <c r="B1102" s="171"/>
    </row>
    <row r="1103" spans="1:2" ht="19.899999999999999" customHeight="1" x14ac:dyDescent="0.25">
      <c r="A1103" s="170"/>
      <c r="B1103" s="171"/>
    </row>
    <row r="1104" spans="1:2" ht="19.899999999999999" customHeight="1" x14ac:dyDescent="0.25">
      <c r="A1104" s="170"/>
      <c r="B1104" s="171"/>
    </row>
    <row r="1105" spans="1:2" ht="19.899999999999999" customHeight="1" x14ac:dyDescent="0.25">
      <c r="A1105" s="170"/>
      <c r="B1105" s="171"/>
    </row>
    <row r="1106" spans="1:2" ht="19.899999999999999" customHeight="1" x14ac:dyDescent="0.25">
      <c r="A1106" s="170"/>
      <c r="B1106" s="171"/>
    </row>
    <row r="1107" spans="1:2" ht="19.899999999999999" customHeight="1" x14ac:dyDescent="0.25">
      <c r="A1107" s="170"/>
      <c r="B1107" s="171"/>
    </row>
    <row r="1108" spans="1:2" ht="19.899999999999999" customHeight="1" x14ac:dyDescent="0.25">
      <c r="A1108" s="170"/>
      <c r="B1108" s="171"/>
    </row>
    <row r="1109" spans="1:2" ht="19.899999999999999" customHeight="1" x14ac:dyDescent="0.25">
      <c r="A1109" s="170"/>
      <c r="B1109" s="171"/>
    </row>
    <row r="1110" spans="1:2" ht="19.899999999999999" customHeight="1" x14ac:dyDescent="0.25">
      <c r="A1110" s="170"/>
      <c r="B1110" s="171"/>
    </row>
    <row r="1111" spans="1:2" ht="19.899999999999999" customHeight="1" x14ac:dyDescent="0.25">
      <c r="A1111" s="170"/>
      <c r="B1111" s="171"/>
    </row>
    <row r="1112" spans="1:2" ht="19.899999999999999" customHeight="1" x14ac:dyDescent="0.25">
      <c r="A1112" s="170"/>
      <c r="B1112" s="171"/>
    </row>
    <row r="1113" spans="1:2" ht="19.899999999999999" customHeight="1" x14ac:dyDescent="0.25">
      <c r="A1113" s="170"/>
      <c r="B1113" s="171"/>
    </row>
    <row r="1114" spans="1:2" ht="19.899999999999999" customHeight="1" x14ac:dyDescent="0.25">
      <c r="A1114" s="170"/>
      <c r="B1114" s="171"/>
    </row>
    <row r="1115" spans="1:2" ht="19.899999999999999" customHeight="1" x14ac:dyDescent="0.25">
      <c r="A1115" s="170"/>
      <c r="B1115" s="171"/>
    </row>
    <row r="1116" spans="1:2" ht="19.899999999999999" customHeight="1" x14ac:dyDescent="0.25">
      <c r="A1116" s="170"/>
      <c r="B1116" s="171"/>
    </row>
    <row r="1117" spans="1:2" ht="19.899999999999999" customHeight="1" x14ac:dyDescent="0.25">
      <c r="A1117" s="170"/>
      <c r="B1117" s="171"/>
    </row>
    <row r="1118" spans="1:2" ht="19.899999999999999" customHeight="1" x14ac:dyDescent="0.25">
      <c r="A1118" s="170"/>
      <c r="B1118" s="171"/>
    </row>
    <row r="1119" spans="1:2" ht="19.899999999999999" customHeight="1" x14ac:dyDescent="0.25">
      <c r="A1119" s="170"/>
      <c r="B1119" s="171"/>
    </row>
    <row r="1120" spans="1:2" ht="19.899999999999999" customHeight="1" x14ac:dyDescent="0.25">
      <c r="A1120" s="170"/>
      <c r="B1120" s="171"/>
    </row>
    <row r="1121" spans="1:2" ht="19.899999999999999" customHeight="1" x14ac:dyDescent="0.25">
      <c r="A1121" s="170"/>
      <c r="B1121" s="171"/>
    </row>
    <row r="1122" spans="1:2" ht="19.899999999999999" customHeight="1" x14ac:dyDescent="0.25">
      <c r="A1122" s="170"/>
      <c r="B1122" s="171"/>
    </row>
    <row r="1123" spans="1:2" ht="19.899999999999999" customHeight="1" x14ac:dyDescent="0.25">
      <c r="A1123" s="170"/>
      <c r="B1123" s="171"/>
    </row>
    <row r="1124" spans="1:2" ht="19.899999999999999" customHeight="1" x14ac:dyDescent="0.25">
      <c r="A1124" s="170"/>
      <c r="B1124" s="171"/>
    </row>
    <row r="1125" spans="1:2" ht="19.899999999999999" customHeight="1" x14ac:dyDescent="0.25">
      <c r="A1125" s="170"/>
      <c r="B1125" s="171"/>
    </row>
    <row r="1126" spans="1:2" ht="19.899999999999999" customHeight="1" x14ac:dyDescent="0.25">
      <c r="A1126" s="170"/>
      <c r="B1126" s="171"/>
    </row>
    <row r="1127" spans="1:2" ht="19.899999999999999" customHeight="1" x14ac:dyDescent="0.25">
      <c r="A1127" s="170"/>
      <c r="B1127" s="171"/>
    </row>
    <row r="1128" spans="1:2" ht="19.899999999999999" customHeight="1" x14ac:dyDescent="0.25">
      <c r="A1128" s="170"/>
      <c r="B1128" s="171"/>
    </row>
    <row r="1129" spans="1:2" ht="19.899999999999999" customHeight="1" x14ac:dyDescent="0.25">
      <c r="A1129" s="170"/>
      <c r="B1129" s="171"/>
    </row>
    <row r="1130" spans="1:2" ht="19.899999999999999" customHeight="1" x14ac:dyDescent="0.25">
      <c r="A1130" s="170"/>
      <c r="B1130" s="171"/>
    </row>
    <row r="1131" spans="1:2" ht="19.899999999999999" customHeight="1" x14ac:dyDescent="0.25">
      <c r="A1131" s="170"/>
      <c r="B1131" s="171"/>
    </row>
    <row r="1132" spans="1:2" ht="19.899999999999999" customHeight="1" x14ac:dyDescent="0.25">
      <c r="A1132" s="170"/>
      <c r="B1132" s="171"/>
    </row>
    <row r="1133" spans="1:2" ht="19.899999999999999" customHeight="1" x14ac:dyDescent="0.25">
      <c r="A1133" s="170"/>
      <c r="B1133" s="171"/>
    </row>
    <row r="1134" spans="1:2" ht="19.899999999999999" customHeight="1" x14ac:dyDescent="0.25">
      <c r="A1134" s="170"/>
      <c r="B1134" s="171"/>
    </row>
    <row r="1135" spans="1:2" ht="19.899999999999999" customHeight="1" x14ac:dyDescent="0.25">
      <c r="A1135" s="170"/>
      <c r="B1135" s="171"/>
    </row>
    <row r="1136" spans="1:2" ht="19.899999999999999" customHeight="1" x14ac:dyDescent="0.25">
      <c r="A1136" s="170"/>
      <c r="B1136" s="171"/>
    </row>
    <row r="1137" spans="1:2" ht="19.899999999999999" customHeight="1" x14ac:dyDescent="0.25">
      <c r="A1137" s="170"/>
      <c r="B1137" s="171"/>
    </row>
    <row r="1138" spans="1:2" ht="19.899999999999999" customHeight="1" x14ac:dyDescent="0.25">
      <c r="A1138" s="170"/>
      <c r="B1138" s="171"/>
    </row>
    <row r="1139" spans="1:2" ht="19.899999999999999" customHeight="1" x14ac:dyDescent="0.25">
      <c r="A1139" s="170"/>
      <c r="B1139" s="171"/>
    </row>
    <row r="1140" spans="1:2" ht="19.899999999999999" customHeight="1" x14ac:dyDescent="0.25">
      <c r="A1140" s="170"/>
      <c r="B1140" s="171"/>
    </row>
    <row r="1141" spans="1:2" ht="19.899999999999999" customHeight="1" x14ac:dyDescent="0.25">
      <c r="A1141" s="170"/>
      <c r="B1141" s="171"/>
    </row>
    <row r="1142" spans="1:2" ht="19.899999999999999" customHeight="1" x14ac:dyDescent="0.25">
      <c r="A1142" s="170"/>
      <c r="B1142" s="171"/>
    </row>
    <row r="1143" spans="1:2" ht="19.899999999999999" customHeight="1" x14ac:dyDescent="0.25">
      <c r="A1143" s="170"/>
      <c r="B1143" s="171"/>
    </row>
    <row r="1144" spans="1:2" ht="19.899999999999999" customHeight="1" x14ac:dyDescent="0.25">
      <c r="A1144" s="170"/>
      <c r="B1144" s="171"/>
    </row>
    <row r="1145" spans="1:2" ht="19.899999999999999" customHeight="1" x14ac:dyDescent="0.25">
      <c r="A1145" s="170"/>
      <c r="B1145" s="171"/>
    </row>
    <row r="1146" spans="1:2" ht="19.899999999999999" customHeight="1" x14ac:dyDescent="0.25">
      <c r="A1146" s="170"/>
      <c r="B1146" s="171"/>
    </row>
    <row r="1147" spans="1:2" ht="19.899999999999999" customHeight="1" x14ac:dyDescent="0.25">
      <c r="A1147" s="170"/>
      <c r="B1147" s="171"/>
    </row>
    <row r="1148" spans="1:2" ht="19.899999999999999" customHeight="1" x14ac:dyDescent="0.25">
      <c r="A1148" s="170"/>
      <c r="B1148" s="171"/>
    </row>
    <row r="1149" spans="1:2" ht="19.899999999999999" customHeight="1" x14ac:dyDescent="0.25">
      <c r="A1149" s="170"/>
      <c r="B1149" s="171"/>
    </row>
    <row r="1150" spans="1:2" ht="19.899999999999999" customHeight="1" x14ac:dyDescent="0.25">
      <c r="A1150" s="170"/>
      <c r="B1150" s="171"/>
    </row>
    <row r="1151" spans="1:2" ht="19.899999999999999" customHeight="1" x14ac:dyDescent="0.25">
      <c r="A1151" s="170"/>
      <c r="B1151" s="171"/>
    </row>
    <row r="1152" spans="1:2" ht="19.899999999999999" customHeight="1" x14ac:dyDescent="0.25">
      <c r="A1152" s="170"/>
      <c r="B1152" s="171"/>
    </row>
    <row r="1153" spans="1:2" ht="19.899999999999999" customHeight="1" x14ac:dyDescent="0.25">
      <c r="A1153" s="170"/>
      <c r="B1153" s="171"/>
    </row>
    <row r="1154" spans="1:2" ht="19.899999999999999" customHeight="1" x14ac:dyDescent="0.25">
      <c r="A1154" s="170"/>
      <c r="B1154" s="171"/>
    </row>
    <row r="1155" spans="1:2" ht="19.899999999999999" customHeight="1" x14ac:dyDescent="0.25">
      <c r="A1155" s="170"/>
      <c r="B1155" s="171"/>
    </row>
    <row r="1156" spans="1:2" ht="19.899999999999999" customHeight="1" x14ac:dyDescent="0.25">
      <c r="A1156" s="170"/>
      <c r="B1156" s="171"/>
    </row>
    <row r="1157" spans="1:2" ht="19.899999999999999" customHeight="1" x14ac:dyDescent="0.25">
      <c r="A1157" s="170"/>
      <c r="B1157" s="171"/>
    </row>
    <row r="1158" spans="1:2" ht="19.899999999999999" customHeight="1" x14ac:dyDescent="0.25">
      <c r="A1158" s="170"/>
      <c r="B1158" s="171"/>
    </row>
    <row r="1159" spans="1:2" ht="19.899999999999999" customHeight="1" x14ac:dyDescent="0.25">
      <c r="A1159" s="170"/>
      <c r="B1159" s="171"/>
    </row>
    <row r="1160" spans="1:2" ht="19.899999999999999" customHeight="1" x14ac:dyDescent="0.25">
      <c r="A1160" s="170"/>
      <c r="B1160" s="171"/>
    </row>
    <row r="1161" spans="1:2" ht="19.899999999999999" customHeight="1" x14ac:dyDescent="0.25">
      <c r="A1161" s="170"/>
      <c r="B1161" s="171"/>
    </row>
    <row r="1162" spans="1:2" ht="19.899999999999999" customHeight="1" x14ac:dyDescent="0.25">
      <c r="A1162" s="170"/>
      <c r="B1162" s="171"/>
    </row>
    <row r="1163" spans="1:2" ht="19.899999999999999" customHeight="1" x14ac:dyDescent="0.25">
      <c r="A1163" s="170"/>
      <c r="B1163" s="171"/>
    </row>
    <row r="1164" spans="1:2" ht="19.899999999999999" customHeight="1" x14ac:dyDescent="0.25">
      <c r="A1164" s="170"/>
      <c r="B1164" s="171"/>
    </row>
    <row r="1165" spans="1:2" ht="19.899999999999999" customHeight="1" x14ac:dyDescent="0.25">
      <c r="A1165" s="170"/>
      <c r="B1165" s="171"/>
    </row>
    <row r="1166" spans="1:2" ht="19.899999999999999" customHeight="1" x14ac:dyDescent="0.25">
      <c r="A1166" s="170"/>
      <c r="B1166" s="171"/>
    </row>
    <row r="1167" spans="1:2" ht="19.899999999999999" customHeight="1" x14ac:dyDescent="0.25">
      <c r="A1167" s="170"/>
      <c r="B1167" s="171"/>
    </row>
    <row r="1168" spans="1:2" ht="19.899999999999999" customHeight="1" x14ac:dyDescent="0.25">
      <c r="A1168" s="170"/>
      <c r="B1168" s="171"/>
    </row>
    <row r="1169" spans="1:2" ht="19.899999999999999" customHeight="1" x14ac:dyDescent="0.25">
      <c r="A1169" s="170"/>
      <c r="B1169" s="171"/>
    </row>
    <row r="1170" spans="1:2" ht="19.899999999999999" customHeight="1" x14ac:dyDescent="0.25">
      <c r="A1170" s="170"/>
      <c r="B1170" s="171"/>
    </row>
    <row r="1171" spans="1:2" ht="19.899999999999999" customHeight="1" x14ac:dyDescent="0.25">
      <c r="A1171" s="170"/>
      <c r="B1171" s="171"/>
    </row>
    <row r="1172" spans="1:2" ht="19.899999999999999" customHeight="1" x14ac:dyDescent="0.25">
      <c r="A1172" s="170"/>
      <c r="B1172" s="171"/>
    </row>
    <row r="1173" spans="1:2" ht="19.899999999999999" customHeight="1" x14ac:dyDescent="0.25">
      <c r="A1173" s="170"/>
      <c r="B1173" s="171"/>
    </row>
    <row r="1174" spans="1:2" ht="19.899999999999999" customHeight="1" x14ac:dyDescent="0.25">
      <c r="A1174" s="170"/>
      <c r="B1174" s="171"/>
    </row>
    <row r="1175" spans="1:2" ht="19.899999999999999" customHeight="1" x14ac:dyDescent="0.25">
      <c r="A1175" s="170"/>
      <c r="B1175" s="171"/>
    </row>
    <row r="1176" spans="1:2" ht="19.899999999999999" customHeight="1" x14ac:dyDescent="0.25">
      <c r="A1176" s="170"/>
      <c r="B1176" s="171"/>
    </row>
    <row r="1177" spans="1:2" ht="19.899999999999999" customHeight="1" x14ac:dyDescent="0.25">
      <c r="A1177" s="170"/>
      <c r="B1177" s="171"/>
    </row>
    <row r="1178" spans="1:2" ht="19.899999999999999" customHeight="1" x14ac:dyDescent="0.25">
      <c r="A1178" s="170"/>
      <c r="B1178" s="171"/>
    </row>
    <row r="1179" spans="1:2" ht="19.899999999999999" customHeight="1" x14ac:dyDescent="0.25">
      <c r="A1179" s="170"/>
      <c r="B1179" s="171"/>
    </row>
    <row r="1180" spans="1:2" ht="19.899999999999999" customHeight="1" x14ac:dyDescent="0.25">
      <c r="A1180" s="170"/>
      <c r="B1180" s="171"/>
    </row>
    <row r="1181" spans="1:2" ht="19.899999999999999" customHeight="1" x14ac:dyDescent="0.25">
      <c r="A1181" s="170"/>
      <c r="B1181" s="171"/>
    </row>
    <row r="1182" spans="1:2" ht="19.899999999999999" customHeight="1" x14ac:dyDescent="0.25">
      <c r="A1182" s="170"/>
      <c r="B1182" s="171"/>
    </row>
    <row r="1183" spans="1:2" ht="19.899999999999999" customHeight="1" x14ac:dyDescent="0.25">
      <c r="A1183" s="170"/>
      <c r="B1183" s="171"/>
    </row>
    <row r="1184" spans="1:2" ht="19.899999999999999" customHeight="1" x14ac:dyDescent="0.25">
      <c r="A1184" s="170"/>
      <c r="B1184" s="171"/>
    </row>
    <row r="1185" spans="1:2" ht="19.899999999999999" customHeight="1" x14ac:dyDescent="0.25">
      <c r="A1185" s="170"/>
      <c r="B1185" s="171"/>
    </row>
    <row r="1186" spans="1:2" ht="19.899999999999999" customHeight="1" x14ac:dyDescent="0.25">
      <c r="A1186" s="170"/>
      <c r="B1186" s="171"/>
    </row>
    <row r="1187" spans="1:2" ht="19.899999999999999" customHeight="1" x14ac:dyDescent="0.25">
      <c r="A1187" s="170"/>
      <c r="B1187" s="171"/>
    </row>
    <row r="1188" spans="1:2" ht="19.899999999999999" customHeight="1" x14ac:dyDescent="0.25">
      <c r="A1188" s="170"/>
      <c r="B1188" s="171"/>
    </row>
    <row r="1189" spans="1:2" ht="19.899999999999999" customHeight="1" x14ac:dyDescent="0.25">
      <c r="A1189" s="170"/>
      <c r="B1189" s="171"/>
    </row>
    <row r="1190" spans="1:2" ht="19.899999999999999" customHeight="1" x14ac:dyDescent="0.25">
      <c r="A1190" s="170"/>
      <c r="B1190" s="171"/>
    </row>
    <row r="1191" spans="1:2" ht="19.899999999999999" customHeight="1" x14ac:dyDescent="0.25">
      <c r="A1191" s="170"/>
      <c r="B1191" s="171"/>
    </row>
    <row r="1192" spans="1:2" ht="19.899999999999999" customHeight="1" x14ac:dyDescent="0.25">
      <c r="A1192" s="170"/>
      <c r="B1192" s="171"/>
    </row>
    <row r="1193" spans="1:2" ht="19.899999999999999" customHeight="1" x14ac:dyDescent="0.25">
      <c r="A1193" s="170"/>
      <c r="B1193" s="171"/>
    </row>
    <row r="1194" spans="1:2" ht="19.899999999999999" customHeight="1" x14ac:dyDescent="0.25">
      <c r="A1194" s="170"/>
      <c r="B1194" s="171"/>
    </row>
    <row r="1195" spans="1:2" ht="19.899999999999999" customHeight="1" x14ac:dyDescent="0.25">
      <c r="A1195" s="170"/>
      <c r="B1195" s="171"/>
    </row>
    <row r="1196" spans="1:2" ht="19.899999999999999" customHeight="1" x14ac:dyDescent="0.25">
      <c r="A1196" s="170"/>
      <c r="B1196" s="171"/>
    </row>
    <row r="1197" spans="1:2" ht="19.899999999999999" customHeight="1" x14ac:dyDescent="0.25">
      <c r="A1197" s="170"/>
      <c r="B1197" s="171"/>
    </row>
    <row r="1198" spans="1:2" ht="19.899999999999999" customHeight="1" x14ac:dyDescent="0.25">
      <c r="A1198" s="170"/>
      <c r="B1198" s="171"/>
    </row>
    <row r="1199" spans="1:2" ht="19.899999999999999" customHeight="1" x14ac:dyDescent="0.25">
      <c r="A1199" s="170"/>
      <c r="B1199" s="171"/>
    </row>
    <row r="1200" spans="1:2" ht="19.899999999999999" customHeight="1" x14ac:dyDescent="0.25">
      <c r="A1200" s="170"/>
      <c r="B1200" s="171"/>
    </row>
    <row r="1201" spans="1:2" ht="19.899999999999999" customHeight="1" x14ac:dyDescent="0.25">
      <c r="A1201" s="170"/>
      <c r="B1201" s="171"/>
    </row>
    <row r="1202" spans="1:2" ht="19.899999999999999" customHeight="1" x14ac:dyDescent="0.25">
      <c r="A1202" s="170"/>
      <c r="B1202" s="171"/>
    </row>
    <row r="1203" spans="1:2" ht="19.899999999999999" customHeight="1" x14ac:dyDescent="0.25">
      <c r="A1203" s="170"/>
      <c r="B1203" s="171"/>
    </row>
    <row r="1204" spans="1:2" ht="19.899999999999999" customHeight="1" x14ac:dyDescent="0.25">
      <c r="A1204" s="170"/>
      <c r="B1204" s="171"/>
    </row>
    <row r="1205" spans="1:2" ht="19.899999999999999" customHeight="1" x14ac:dyDescent="0.25">
      <c r="A1205" s="170"/>
      <c r="B1205" s="171"/>
    </row>
    <row r="1206" spans="1:2" ht="19.899999999999999" customHeight="1" x14ac:dyDescent="0.25">
      <c r="A1206" s="170"/>
      <c r="B1206" s="171"/>
    </row>
    <row r="1207" spans="1:2" ht="19.899999999999999" customHeight="1" x14ac:dyDescent="0.25">
      <c r="A1207" s="170"/>
      <c r="B1207" s="171"/>
    </row>
    <row r="1208" spans="1:2" ht="19.899999999999999" customHeight="1" x14ac:dyDescent="0.25">
      <c r="A1208" s="170"/>
      <c r="B1208" s="171"/>
    </row>
    <row r="1209" spans="1:2" ht="19.899999999999999" customHeight="1" x14ac:dyDescent="0.25">
      <c r="A1209" s="170"/>
      <c r="B1209" s="171"/>
    </row>
    <row r="1210" spans="1:2" ht="19.899999999999999" customHeight="1" x14ac:dyDescent="0.25">
      <c r="A1210" s="170"/>
      <c r="B1210" s="171"/>
    </row>
    <row r="1211" spans="1:2" ht="19.899999999999999" customHeight="1" x14ac:dyDescent="0.25">
      <c r="A1211" s="170"/>
      <c r="B1211" s="171"/>
    </row>
    <row r="1212" spans="1:2" ht="19.899999999999999" customHeight="1" x14ac:dyDescent="0.25">
      <c r="A1212" s="170"/>
      <c r="B1212" s="171"/>
    </row>
    <row r="1213" spans="1:2" ht="19.899999999999999" customHeight="1" x14ac:dyDescent="0.25">
      <c r="A1213" s="170"/>
      <c r="B1213" s="171"/>
    </row>
    <row r="1214" spans="1:2" ht="19.899999999999999" customHeight="1" x14ac:dyDescent="0.25">
      <c r="A1214" s="170"/>
      <c r="B1214" s="171"/>
    </row>
    <row r="1215" spans="1:2" ht="19.899999999999999" customHeight="1" x14ac:dyDescent="0.25">
      <c r="A1215" s="170"/>
      <c r="B1215" s="171"/>
    </row>
    <row r="1216" spans="1:2" ht="19.899999999999999" customHeight="1" x14ac:dyDescent="0.25">
      <c r="A1216" s="170"/>
      <c r="B1216" s="171"/>
    </row>
    <row r="1217" spans="1:2" ht="19.899999999999999" customHeight="1" x14ac:dyDescent="0.25">
      <c r="A1217" s="170"/>
      <c r="B1217" s="171"/>
    </row>
    <row r="1218" spans="1:2" ht="19.899999999999999" customHeight="1" x14ac:dyDescent="0.25">
      <c r="A1218" s="170"/>
      <c r="B1218" s="171"/>
    </row>
    <row r="1219" spans="1:2" ht="19.899999999999999" customHeight="1" x14ac:dyDescent="0.25">
      <c r="A1219" s="170"/>
      <c r="B1219" s="171"/>
    </row>
    <row r="1220" spans="1:2" ht="19.899999999999999" customHeight="1" x14ac:dyDescent="0.25">
      <c r="A1220" s="170"/>
      <c r="B1220" s="171"/>
    </row>
    <row r="1221" spans="1:2" ht="19.899999999999999" customHeight="1" x14ac:dyDescent="0.25">
      <c r="A1221" s="170"/>
      <c r="B1221" s="171"/>
    </row>
    <row r="1222" spans="1:2" ht="19.899999999999999" customHeight="1" x14ac:dyDescent="0.25">
      <c r="A1222" s="170"/>
      <c r="B1222" s="171"/>
    </row>
    <row r="1223" spans="1:2" ht="19.899999999999999" customHeight="1" x14ac:dyDescent="0.25">
      <c r="A1223" s="170"/>
      <c r="B1223" s="171"/>
    </row>
    <row r="1224" spans="1:2" ht="19.899999999999999" customHeight="1" x14ac:dyDescent="0.25">
      <c r="A1224" s="170"/>
      <c r="B1224" s="171"/>
    </row>
    <row r="1225" spans="1:2" ht="19.899999999999999" customHeight="1" x14ac:dyDescent="0.25">
      <c r="A1225" s="170"/>
      <c r="B1225" s="171"/>
    </row>
    <row r="1226" spans="1:2" ht="19.899999999999999" customHeight="1" x14ac:dyDescent="0.25">
      <c r="A1226" s="170"/>
      <c r="B1226" s="171"/>
    </row>
    <row r="1227" spans="1:2" ht="19.899999999999999" customHeight="1" x14ac:dyDescent="0.25">
      <c r="A1227" s="170"/>
      <c r="B1227" s="171"/>
    </row>
    <row r="1228" spans="1:2" ht="19.899999999999999" customHeight="1" x14ac:dyDescent="0.25">
      <c r="A1228" s="170"/>
      <c r="B1228" s="171"/>
    </row>
    <row r="1229" spans="1:2" ht="19.899999999999999" customHeight="1" x14ac:dyDescent="0.25">
      <c r="A1229" s="170"/>
      <c r="B1229" s="171"/>
    </row>
    <row r="1230" spans="1:2" ht="19.899999999999999" customHeight="1" x14ac:dyDescent="0.25">
      <c r="A1230" s="170"/>
      <c r="B1230" s="171"/>
    </row>
    <row r="1231" spans="1:2" ht="19.899999999999999" customHeight="1" x14ac:dyDescent="0.25">
      <c r="A1231" s="170"/>
      <c r="B1231" s="171"/>
    </row>
    <row r="1232" spans="1:2" ht="19.899999999999999" customHeight="1" x14ac:dyDescent="0.25">
      <c r="A1232" s="170"/>
      <c r="B1232" s="171"/>
    </row>
    <row r="1233" spans="1:2" ht="19.899999999999999" customHeight="1" x14ac:dyDescent="0.25">
      <c r="A1233" s="170"/>
      <c r="B1233" s="171"/>
    </row>
    <row r="1234" spans="1:2" ht="19.899999999999999" customHeight="1" x14ac:dyDescent="0.25">
      <c r="A1234" s="170"/>
      <c r="B1234" s="171"/>
    </row>
    <row r="1235" spans="1:2" ht="19.899999999999999" customHeight="1" x14ac:dyDescent="0.25">
      <c r="A1235" s="170"/>
      <c r="B1235" s="171"/>
    </row>
    <row r="1236" spans="1:2" ht="19.899999999999999" customHeight="1" x14ac:dyDescent="0.25">
      <c r="A1236" s="170"/>
      <c r="B1236" s="171"/>
    </row>
    <row r="1237" spans="1:2" ht="19.899999999999999" customHeight="1" x14ac:dyDescent="0.25">
      <c r="A1237" s="170"/>
      <c r="B1237" s="171"/>
    </row>
    <row r="1238" spans="1:2" ht="19.899999999999999" customHeight="1" x14ac:dyDescent="0.25">
      <c r="A1238" s="170"/>
      <c r="B1238" s="171"/>
    </row>
    <row r="1239" spans="1:2" ht="19.899999999999999" customHeight="1" x14ac:dyDescent="0.25">
      <c r="A1239" s="170"/>
      <c r="B1239" s="171"/>
    </row>
    <row r="1240" spans="1:2" ht="19.899999999999999" customHeight="1" x14ac:dyDescent="0.25">
      <c r="A1240" s="170"/>
      <c r="B1240" s="171"/>
    </row>
    <row r="1241" spans="1:2" ht="19.899999999999999" customHeight="1" x14ac:dyDescent="0.25">
      <c r="A1241" s="170"/>
      <c r="B1241" s="171"/>
    </row>
    <row r="1242" spans="1:2" ht="19.899999999999999" customHeight="1" x14ac:dyDescent="0.25">
      <c r="A1242" s="170"/>
      <c r="B1242" s="171"/>
    </row>
    <row r="1243" spans="1:2" ht="19.899999999999999" customHeight="1" x14ac:dyDescent="0.25">
      <c r="A1243" s="170"/>
      <c r="B1243" s="171"/>
    </row>
    <row r="1244" spans="1:2" ht="19.899999999999999" customHeight="1" x14ac:dyDescent="0.25">
      <c r="A1244" s="170"/>
      <c r="B1244" s="171"/>
    </row>
    <row r="1245" spans="1:2" ht="19.899999999999999" customHeight="1" x14ac:dyDescent="0.25">
      <c r="A1245" s="170"/>
      <c r="B1245" s="171"/>
    </row>
    <row r="1246" spans="1:2" ht="19.899999999999999" customHeight="1" x14ac:dyDescent="0.25">
      <c r="A1246" s="170"/>
      <c r="B1246" s="171"/>
    </row>
    <row r="1247" spans="1:2" ht="19.899999999999999" customHeight="1" x14ac:dyDescent="0.25">
      <c r="A1247" s="170"/>
      <c r="B1247" s="171"/>
    </row>
    <row r="1248" spans="1:2" ht="19.899999999999999" customHeight="1" x14ac:dyDescent="0.25">
      <c r="A1248" s="170"/>
      <c r="B1248" s="171"/>
    </row>
    <row r="1249" spans="1:2" ht="19.899999999999999" customHeight="1" x14ac:dyDescent="0.25">
      <c r="A1249" s="170"/>
      <c r="B1249" s="171"/>
    </row>
    <row r="1250" spans="1:2" ht="19.899999999999999" customHeight="1" x14ac:dyDescent="0.25">
      <c r="A1250" s="170"/>
      <c r="B1250" s="171"/>
    </row>
    <row r="1251" spans="1:2" ht="19.899999999999999" customHeight="1" x14ac:dyDescent="0.25">
      <c r="A1251" s="170"/>
      <c r="B1251" s="171"/>
    </row>
    <row r="1252" spans="1:2" ht="19.899999999999999" customHeight="1" x14ac:dyDescent="0.25">
      <c r="A1252" s="170"/>
      <c r="B1252" s="171"/>
    </row>
    <row r="1253" spans="1:2" ht="19.899999999999999" customHeight="1" x14ac:dyDescent="0.25">
      <c r="A1253" s="170"/>
      <c r="B1253" s="171"/>
    </row>
    <row r="1254" spans="1:2" ht="19.899999999999999" customHeight="1" x14ac:dyDescent="0.25">
      <c r="A1254" s="170"/>
      <c r="B1254" s="171"/>
    </row>
    <row r="1255" spans="1:2" ht="19.899999999999999" customHeight="1" x14ac:dyDescent="0.25">
      <c r="A1255" s="170"/>
      <c r="B1255" s="171"/>
    </row>
    <row r="1256" spans="1:2" ht="19.899999999999999" customHeight="1" x14ac:dyDescent="0.25">
      <c r="A1256" s="170"/>
      <c r="B1256" s="171"/>
    </row>
    <row r="1257" spans="1:2" ht="19.899999999999999" customHeight="1" x14ac:dyDescent="0.25">
      <c r="A1257" s="170"/>
      <c r="B1257" s="171"/>
    </row>
    <row r="1258" spans="1:2" ht="19.899999999999999" customHeight="1" x14ac:dyDescent="0.25">
      <c r="A1258" s="170"/>
      <c r="B1258" s="171"/>
    </row>
    <row r="1259" spans="1:2" ht="19.899999999999999" customHeight="1" x14ac:dyDescent="0.25">
      <c r="A1259" s="170"/>
      <c r="B1259" s="171"/>
    </row>
    <row r="1260" spans="1:2" ht="19.899999999999999" customHeight="1" x14ac:dyDescent="0.25">
      <c r="A1260" s="170"/>
      <c r="B1260" s="171"/>
    </row>
    <row r="1261" spans="1:2" ht="19.899999999999999" customHeight="1" x14ac:dyDescent="0.25">
      <c r="A1261" s="170"/>
      <c r="B1261" s="171"/>
    </row>
    <row r="1262" spans="1:2" ht="19.899999999999999" customHeight="1" x14ac:dyDescent="0.25">
      <c r="A1262" s="170"/>
      <c r="B1262" s="171"/>
    </row>
    <row r="1263" spans="1:2" ht="19.899999999999999" customHeight="1" x14ac:dyDescent="0.25">
      <c r="A1263" s="170"/>
      <c r="B1263" s="171"/>
    </row>
    <row r="1264" spans="1:2" ht="19.899999999999999" customHeight="1" x14ac:dyDescent="0.25">
      <c r="A1264" s="170"/>
      <c r="B1264" s="171"/>
    </row>
    <row r="1265" spans="1:2" ht="19.899999999999999" customHeight="1" x14ac:dyDescent="0.25">
      <c r="A1265" s="170"/>
      <c r="B1265" s="171"/>
    </row>
    <row r="1266" spans="1:2" ht="19.899999999999999" customHeight="1" x14ac:dyDescent="0.25">
      <c r="A1266" s="170"/>
      <c r="B1266" s="171"/>
    </row>
    <row r="1267" spans="1:2" ht="19.899999999999999" customHeight="1" x14ac:dyDescent="0.25">
      <c r="A1267" s="170"/>
      <c r="B1267" s="171"/>
    </row>
    <row r="1268" spans="1:2" ht="19.899999999999999" customHeight="1" x14ac:dyDescent="0.25">
      <c r="A1268" s="170"/>
      <c r="B1268" s="171"/>
    </row>
    <row r="1269" spans="1:2" ht="19.899999999999999" customHeight="1" x14ac:dyDescent="0.25">
      <c r="A1269" s="170"/>
      <c r="B1269" s="171"/>
    </row>
    <row r="1270" spans="1:2" ht="19.899999999999999" customHeight="1" x14ac:dyDescent="0.25">
      <c r="A1270" s="170"/>
      <c r="B1270" s="171"/>
    </row>
    <row r="1271" spans="1:2" ht="19.899999999999999" customHeight="1" x14ac:dyDescent="0.25">
      <c r="A1271" s="170"/>
      <c r="B1271" s="171"/>
    </row>
    <row r="1272" spans="1:2" ht="19.899999999999999" customHeight="1" x14ac:dyDescent="0.25">
      <c r="A1272" s="170"/>
      <c r="B1272" s="171"/>
    </row>
    <row r="1273" spans="1:2" ht="19.899999999999999" customHeight="1" x14ac:dyDescent="0.25">
      <c r="A1273" s="170"/>
      <c r="B1273" s="171"/>
    </row>
    <row r="1274" spans="1:2" ht="19.899999999999999" customHeight="1" x14ac:dyDescent="0.25">
      <c r="A1274" s="170"/>
      <c r="B1274" s="171"/>
    </row>
    <row r="1275" spans="1:2" ht="19.899999999999999" customHeight="1" x14ac:dyDescent="0.25">
      <c r="A1275" s="170"/>
      <c r="B1275" s="171"/>
    </row>
    <row r="1276" spans="1:2" ht="19.899999999999999" customHeight="1" x14ac:dyDescent="0.25">
      <c r="A1276" s="170"/>
      <c r="B1276" s="171"/>
    </row>
    <row r="1277" spans="1:2" ht="19.899999999999999" customHeight="1" x14ac:dyDescent="0.25">
      <c r="A1277" s="170"/>
      <c r="B1277" s="171"/>
    </row>
    <row r="1278" spans="1:2" ht="19.899999999999999" customHeight="1" x14ac:dyDescent="0.25">
      <c r="A1278" s="170"/>
      <c r="B1278" s="171"/>
    </row>
    <row r="1279" spans="1:2" ht="19.899999999999999" customHeight="1" x14ac:dyDescent="0.25">
      <c r="A1279" s="170"/>
      <c r="B1279" s="171"/>
    </row>
    <row r="1280" spans="1:2" ht="19.899999999999999" customHeight="1" x14ac:dyDescent="0.25">
      <c r="A1280" s="170"/>
      <c r="B1280" s="171"/>
    </row>
    <row r="1281" spans="1:2" ht="19.899999999999999" customHeight="1" x14ac:dyDescent="0.25">
      <c r="A1281" s="170"/>
      <c r="B1281" s="171"/>
    </row>
    <row r="1282" spans="1:2" ht="19.899999999999999" customHeight="1" x14ac:dyDescent="0.25">
      <c r="A1282" s="170"/>
      <c r="B1282" s="171"/>
    </row>
    <row r="1283" spans="1:2" ht="19.899999999999999" customHeight="1" x14ac:dyDescent="0.25">
      <c r="A1283" s="170"/>
      <c r="B1283" s="171"/>
    </row>
    <row r="1284" spans="1:2" ht="19.899999999999999" customHeight="1" x14ac:dyDescent="0.25">
      <c r="A1284" s="170"/>
      <c r="B1284" s="171"/>
    </row>
    <row r="1285" spans="1:2" ht="19.899999999999999" customHeight="1" x14ac:dyDescent="0.25">
      <c r="A1285" s="170"/>
      <c r="B1285" s="171"/>
    </row>
    <row r="1286" spans="1:2" ht="19.899999999999999" customHeight="1" x14ac:dyDescent="0.25">
      <c r="A1286" s="170"/>
      <c r="B1286" s="171"/>
    </row>
    <row r="1287" spans="1:2" ht="19.899999999999999" customHeight="1" x14ac:dyDescent="0.25">
      <c r="A1287" s="170"/>
      <c r="B1287" s="171"/>
    </row>
    <row r="1288" spans="1:2" ht="19.899999999999999" customHeight="1" x14ac:dyDescent="0.25">
      <c r="A1288" s="170"/>
      <c r="B1288" s="171"/>
    </row>
    <row r="1289" spans="1:2" ht="19.899999999999999" customHeight="1" x14ac:dyDescent="0.25">
      <c r="A1289" s="170"/>
      <c r="B1289" s="171"/>
    </row>
    <row r="1290" spans="1:2" ht="19.899999999999999" customHeight="1" x14ac:dyDescent="0.25">
      <c r="A1290" s="170"/>
      <c r="B1290" s="171"/>
    </row>
    <row r="1291" spans="1:2" ht="19.899999999999999" customHeight="1" x14ac:dyDescent="0.25">
      <c r="A1291" s="170"/>
      <c r="B1291" s="171"/>
    </row>
    <row r="1292" spans="1:2" ht="19.899999999999999" customHeight="1" x14ac:dyDescent="0.25">
      <c r="A1292" s="170"/>
      <c r="B1292" s="171"/>
    </row>
    <row r="1293" spans="1:2" ht="19.899999999999999" customHeight="1" x14ac:dyDescent="0.25">
      <c r="A1293" s="170"/>
      <c r="B1293" s="171"/>
    </row>
    <row r="1294" spans="1:2" ht="19.899999999999999" customHeight="1" x14ac:dyDescent="0.25">
      <c r="A1294" s="170"/>
      <c r="B1294" s="171"/>
    </row>
    <row r="1295" spans="1:2" ht="19.899999999999999" customHeight="1" x14ac:dyDescent="0.25">
      <c r="A1295" s="170"/>
      <c r="B1295" s="171"/>
    </row>
    <row r="1296" spans="1:2" ht="19.899999999999999" customHeight="1" x14ac:dyDescent="0.25">
      <c r="A1296" s="170"/>
      <c r="B1296" s="171"/>
    </row>
    <row r="1297" spans="1:2" ht="19.899999999999999" customHeight="1" x14ac:dyDescent="0.25">
      <c r="A1297" s="170"/>
      <c r="B1297" s="171"/>
    </row>
    <row r="1298" spans="1:2" ht="19.899999999999999" customHeight="1" x14ac:dyDescent="0.25">
      <c r="A1298" s="170"/>
      <c r="B1298" s="171"/>
    </row>
    <row r="1299" spans="1:2" ht="19.899999999999999" customHeight="1" x14ac:dyDescent="0.25">
      <c r="A1299" s="170"/>
      <c r="B1299" s="171"/>
    </row>
    <row r="1300" spans="1:2" ht="19.899999999999999" customHeight="1" x14ac:dyDescent="0.25">
      <c r="A1300" s="170"/>
      <c r="B1300" s="171"/>
    </row>
    <row r="1301" spans="1:2" ht="19.899999999999999" customHeight="1" x14ac:dyDescent="0.25">
      <c r="A1301" s="170"/>
      <c r="B1301" s="171"/>
    </row>
    <row r="1302" spans="1:2" ht="19.899999999999999" customHeight="1" x14ac:dyDescent="0.25">
      <c r="A1302" s="170"/>
      <c r="B1302" s="171"/>
    </row>
    <row r="1303" spans="1:2" ht="19.899999999999999" customHeight="1" x14ac:dyDescent="0.25">
      <c r="A1303" s="170"/>
      <c r="B1303" s="171"/>
    </row>
    <row r="1304" spans="1:2" ht="19.899999999999999" customHeight="1" x14ac:dyDescent="0.25">
      <c r="A1304" s="170"/>
      <c r="B1304" s="171"/>
    </row>
    <row r="1305" spans="1:2" ht="19.899999999999999" customHeight="1" x14ac:dyDescent="0.25">
      <c r="A1305" s="170"/>
      <c r="B1305" s="171"/>
    </row>
    <row r="1306" spans="1:2" ht="19.899999999999999" customHeight="1" x14ac:dyDescent="0.25">
      <c r="A1306" s="170"/>
      <c r="B1306" s="171"/>
    </row>
    <row r="1307" spans="1:2" ht="19.899999999999999" customHeight="1" x14ac:dyDescent="0.25">
      <c r="A1307" s="170"/>
      <c r="B1307" s="171"/>
    </row>
    <row r="1308" spans="1:2" ht="19.899999999999999" customHeight="1" x14ac:dyDescent="0.25">
      <c r="A1308" s="170"/>
      <c r="B1308" s="171"/>
    </row>
    <row r="1309" spans="1:2" ht="19.899999999999999" customHeight="1" x14ac:dyDescent="0.25">
      <c r="A1309" s="170"/>
      <c r="B1309" s="171"/>
    </row>
    <row r="1310" spans="1:2" ht="19.899999999999999" customHeight="1" x14ac:dyDescent="0.25">
      <c r="A1310" s="170"/>
      <c r="B1310" s="171"/>
    </row>
    <row r="1311" spans="1:2" ht="19.899999999999999" customHeight="1" x14ac:dyDescent="0.25">
      <c r="A1311" s="170"/>
      <c r="B1311" s="171"/>
    </row>
    <row r="1312" spans="1:2" ht="19.899999999999999" customHeight="1" x14ac:dyDescent="0.25">
      <c r="A1312" s="170"/>
      <c r="B1312" s="171"/>
    </row>
    <row r="1313" spans="1:2" ht="19.899999999999999" customHeight="1" x14ac:dyDescent="0.25">
      <c r="A1313" s="170"/>
      <c r="B1313" s="171"/>
    </row>
    <row r="1314" spans="1:2" ht="19.899999999999999" customHeight="1" x14ac:dyDescent="0.25">
      <c r="A1314" s="170"/>
      <c r="B1314" s="171"/>
    </row>
    <row r="1315" spans="1:2" ht="19.899999999999999" customHeight="1" x14ac:dyDescent="0.25">
      <c r="A1315" s="170"/>
      <c r="B1315" s="171"/>
    </row>
    <row r="1316" spans="1:2" ht="19.899999999999999" customHeight="1" x14ac:dyDescent="0.25">
      <c r="A1316" s="170"/>
      <c r="B1316" s="171"/>
    </row>
    <row r="1317" spans="1:2" ht="19.899999999999999" customHeight="1" x14ac:dyDescent="0.25">
      <c r="A1317" s="170"/>
      <c r="B1317" s="171"/>
    </row>
    <row r="1318" spans="1:2" ht="19.899999999999999" customHeight="1" x14ac:dyDescent="0.25">
      <c r="A1318" s="170"/>
      <c r="B1318" s="171"/>
    </row>
    <row r="1319" spans="1:2" ht="19.899999999999999" customHeight="1" x14ac:dyDescent="0.25">
      <c r="A1319" s="170"/>
      <c r="B1319" s="171"/>
    </row>
    <row r="1320" spans="1:2" ht="19.899999999999999" customHeight="1" x14ac:dyDescent="0.25">
      <c r="A1320" s="170"/>
      <c r="B1320" s="171"/>
    </row>
    <row r="1321" spans="1:2" ht="19.899999999999999" customHeight="1" x14ac:dyDescent="0.25">
      <c r="A1321" s="170"/>
      <c r="B1321" s="171"/>
    </row>
    <row r="1322" spans="1:2" ht="19.899999999999999" customHeight="1" x14ac:dyDescent="0.25">
      <c r="A1322" s="170"/>
      <c r="B1322" s="171"/>
    </row>
    <row r="1323" spans="1:2" ht="19.899999999999999" customHeight="1" x14ac:dyDescent="0.25">
      <c r="A1323" s="170"/>
      <c r="B1323" s="171"/>
    </row>
    <row r="1324" spans="1:2" ht="19.899999999999999" customHeight="1" x14ac:dyDescent="0.25">
      <c r="A1324" s="170"/>
      <c r="B1324" s="171"/>
    </row>
    <row r="1325" spans="1:2" ht="19.899999999999999" customHeight="1" x14ac:dyDescent="0.25">
      <c r="A1325" s="170"/>
      <c r="B1325" s="171"/>
    </row>
    <row r="1326" spans="1:2" ht="19.899999999999999" customHeight="1" x14ac:dyDescent="0.25">
      <c r="A1326" s="170"/>
      <c r="B1326" s="171"/>
    </row>
    <row r="1327" spans="1:2" ht="19.899999999999999" customHeight="1" x14ac:dyDescent="0.25">
      <c r="A1327" s="170"/>
      <c r="B1327" s="171"/>
    </row>
    <row r="1328" spans="1:2" ht="19.899999999999999" customHeight="1" x14ac:dyDescent="0.25">
      <c r="A1328" s="170"/>
      <c r="B1328" s="171"/>
    </row>
    <row r="1329" spans="1:2" ht="19.899999999999999" customHeight="1" x14ac:dyDescent="0.25">
      <c r="A1329" s="170"/>
      <c r="B1329" s="171"/>
    </row>
    <row r="1330" spans="1:2" ht="19.899999999999999" customHeight="1" x14ac:dyDescent="0.25">
      <c r="A1330" s="170"/>
      <c r="B1330" s="171"/>
    </row>
    <row r="1331" spans="1:2" ht="19.899999999999999" customHeight="1" x14ac:dyDescent="0.25">
      <c r="A1331" s="170"/>
      <c r="B1331" s="171"/>
    </row>
    <row r="1332" spans="1:2" ht="19.899999999999999" customHeight="1" x14ac:dyDescent="0.25">
      <c r="A1332" s="170"/>
      <c r="B1332" s="171"/>
    </row>
    <row r="1333" spans="1:2" ht="19.899999999999999" customHeight="1" x14ac:dyDescent="0.25">
      <c r="A1333" s="170"/>
      <c r="B1333" s="171"/>
    </row>
    <row r="1334" spans="1:2" ht="19.899999999999999" customHeight="1" x14ac:dyDescent="0.25">
      <c r="A1334" s="170"/>
      <c r="B1334" s="171"/>
    </row>
    <row r="1335" spans="1:2" ht="19.899999999999999" customHeight="1" x14ac:dyDescent="0.25">
      <c r="A1335" s="170"/>
      <c r="B1335" s="171"/>
    </row>
    <row r="1336" spans="1:2" ht="19.899999999999999" customHeight="1" x14ac:dyDescent="0.25">
      <c r="A1336" s="170"/>
      <c r="B1336" s="171"/>
    </row>
    <row r="1337" spans="1:2" ht="19.899999999999999" customHeight="1" x14ac:dyDescent="0.25">
      <c r="A1337" s="170"/>
      <c r="B1337" s="171"/>
    </row>
    <row r="1338" spans="1:2" ht="19.899999999999999" customHeight="1" x14ac:dyDescent="0.25">
      <c r="A1338" s="170"/>
      <c r="B1338" s="171"/>
    </row>
    <row r="1339" spans="1:2" ht="19.899999999999999" customHeight="1" x14ac:dyDescent="0.25">
      <c r="A1339" s="170"/>
      <c r="B1339" s="171"/>
    </row>
    <row r="1340" spans="1:2" ht="19.899999999999999" customHeight="1" x14ac:dyDescent="0.25">
      <c r="A1340" s="170"/>
      <c r="B1340" s="171"/>
    </row>
    <row r="1341" spans="1:2" ht="19.899999999999999" customHeight="1" x14ac:dyDescent="0.25">
      <c r="A1341" s="170"/>
      <c r="B1341" s="171"/>
    </row>
    <row r="1342" spans="1:2" ht="19.899999999999999" customHeight="1" x14ac:dyDescent="0.25">
      <c r="A1342" s="170"/>
      <c r="B1342" s="171"/>
    </row>
    <row r="1343" spans="1:2" ht="19.899999999999999" customHeight="1" x14ac:dyDescent="0.25">
      <c r="A1343" s="170"/>
      <c r="B1343" s="171"/>
    </row>
    <row r="1344" spans="1:2" ht="19.899999999999999" customHeight="1" x14ac:dyDescent="0.25">
      <c r="A1344" s="170"/>
      <c r="B1344" s="171"/>
    </row>
    <row r="1345" spans="1:2" ht="19.899999999999999" customHeight="1" x14ac:dyDescent="0.25">
      <c r="A1345" s="170"/>
      <c r="B1345" s="171"/>
    </row>
    <row r="1346" spans="1:2" ht="19.899999999999999" customHeight="1" x14ac:dyDescent="0.25">
      <c r="A1346" s="170"/>
      <c r="B1346" s="171"/>
    </row>
    <row r="1347" spans="1:2" ht="19.899999999999999" customHeight="1" x14ac:dyDescent="0.25">
      <c r="A1347" s="170"/>
      <c r="B1347" s="171"/>
    </row>
    <row r="1348" spans="1:2" ht="19.899999999999999" customHeight="1" x14ac:dyDescent="0.25">
      <c r="A1348" s="170"/>
      <c r="B1348" s="171"/>
    </row>
    <row r="1349" spans="1:2" ht="19.899999999999999" customHeight="1" x14ac:dyDescent="0.25">
      <c r="A1349" s="170"/>
      <c r="B1349" s="171"/>
    </row>
    <row r="1350" spans="1:2" ht="19.899999999999999" customHeight="1" x14ac:dyDescent="0.25">
      <c r="A1350" s="170"/>
      <c r="B1350" s="171"/>
    </row>
    <row r="1351" spans="1:2" ht="19.899999999999999" customHeight="1" x14ac:dyDescent="0.25">
      <c r="A1351" s="170"/>
      <c r="B1351" s="171"/>
    </row>
    <row r="1352" spans="1:2" ht="19.899999999999999" customHeight="1" x14ac:dyDescent="0.25">
      <c r="A1352" s="170"/>
      <c r="B1352" s="171"/>
    </row>
    <row r="1353" spans="1:2" ht="19.899999999999999" customHeight="1" x14ac:dyDescent="0.25">
      <c r="A1353" s="170"/>
      <c r="B1353" s="171"/>
    </row>
    <row r="1354" spans="1:2" ht="19.899999999999999" customHeight="1" x14ac:dyDescent="0.25">
      <c r="A1354" s="170"/>
      <c r="B1354" s="171"/>
    </row>
    <row r="1355" spans="1:2" ht="19.899999999999999" customHeight="1" x14ac:dyDescent="0.25">
      <c r="A1355" s="170"/>
      <c r="B1355" s="171"/>
    </row>
    <row r="1356" spans="1:2" ht="19.899999999999999" customHeight="1" x14ac:dyDescent="0.25">
      <c r="A1356" s="170"/>
      <c r="B1356" s="171"/>
    </row>
    <row r="1357" spans="1:2" ht="19.899999999999999" customHeight="1" x14ac:dyDescent="0.25">
      <c r="A1357" s="170"/>
      <c r="B1357" s="171"/>
    </row>
    <row r="1358" spans="1:2" ht="19.899999999999999" customHeight="1" x14ac:dyDescent="0.25">
      <c r="A1358" s="170"/>
      <c r="B1358" s="171"/>
    </row>
    <row r="1359" spans="1:2" ht="19.899999999999999" customHeight="1" x14ac:dyDescent="0.25">
      <c r="A1359" s="170"/>
      <c r="B1359" s="171"/>
    </row>
    <row r="1360" spans="1:2" ht="19.899999999999999" customHeight="1" x14ac:dyDescent="0.25">
      <c r="A1360" s="170"/>
      <c r="B1360" s="171"/>
    </row>
    <row r="1361" spans="1:2" ht="19.899999999999999" customHeight="1" x14ac:dyDescent="0.25">
      <c r="A1361" s="170"/>
      <c r="B1361" s="171"/>
    </row>
    <row r="1362" spans="1:2" ht="19.899999999999999" customHeight="1" x14ac:dyDescent="0.25">
      <c r="A1362" s="170"/>
      <c r="B1362" s="171"/>
    </row>
    <row r="1363" spans="1:2" ht="19.899999999999999" customHeight="1" x14ac:dyDescent="0.25">
      <c r="A1363" s="170"/>
      <c r="B1363" s="171"/>
    </row>
    <row r="1364" spans="1:2" ht="19.899999999999999" customHeight="1" x14ac:dyDescent="0.25">
      <c r="A1364" s="170"/>
      <c r="B1364" s="171"/>
    </row>
    <row r="1365" spans="1:2" ht="19.899999999999999" customHeight="1" x14ac:dyDescent="0.25">
      <c r="A1365" s="170"/>
      <c r="B1365" s="171"/>
    </row>
    <row r="1366" spans="1:2" ht="19.899999999999999" customHeight="1" x14ac:dyDescent="0.25">
      <c r="A1366" s="170"/>
      <c r="B1366" s="171"/>
    </row>
    <row r="1367" spans="1:2" ht="19.899999999999999" customHeight="1" x14ac:dyDescent="0.25">
      <c r="A1367" s="170"/>
      <c r="B1367" s="171"/>
    </row>
    <row r="1368" spans="1:2" ht="19.899999999999999" customHeight="1" x14ac:dyDescent="0.25">
      <c r="A1368" s="170"/>
      <c r="B1368" s="171"/>
    </row>
    <row r="1369" spans="1:2" ht="19.899999999999999" customHeight="1" x14ac:dyDescent="0.25">
      <c r="A1369" s="170"/>
      <c r="B1369" s="171"/>
    </row>
    <row r="1370" spans="1:2" ht="19.899999999999999" customHeight="1" x14ac:dyDescent="0.25">
      <c r="A1370" s="170"/>
      <c r="B1370" s="171"/>
    </row>
    <row r="1371" spans="1:2" ht="19.899999999999999" customHeight="1" x14ac:dyDescent="0.25">
      <c r="A1371" s="170"/>
      <c r="B1371" s="171"/>
    </row>
    <row r="1372" spans="1:2" ht="19.899999999999999" customHeight="1" x14ac:dyDescent="0.25">
      <c r="A1372" s="170"/>
      <c r="B1372" s="171"/>
    </row>
    <row r="1373" spans="1:2" ht="19.899999999999999" customHeight="1" x14ac:dyDescent="0.25">
      <c r="A1373" s="170"/>
      <c r="B1373" s="171"/>
    </row>
    <row r="1374" spans="1:2" ht="19.899999999999999" customHeight="1" x14ac:dyDescent="0.25">
      <c r="A1374" s="170"/>
      <c r="B1374" s="171"/>
    </row>
    <row r="1375" spans="1:2" ht="19.899999999999999" customHeight="1" x14ac:dyDescent="0.25">
      <c r="A1375" s="170"/>
      <c r="B1375" s="171"/>
    </row>
    <row r="1376" spans="1:2" ht="19.899999999999999" customHeight="1" x14ac:dyDescent="0.25">
      <c r="A1376" s="170"/>
      <c r="B1376" s="171"/>
    </row>
    <row r="1377" spans="1:2" ht="19.899999999999999" customHeight="1" x14ac:dyDescent="0.25">
      <c r="A1377" s="170"/>
      <c r="B1377" s="171"/>
    </row>
    <row r="1378" spans="1:2" ht="19.899999999999999" customHeight="1" x14ac:dyDescent="0.25">
      <c r="A1378" s="170"/>
      <c r="B1378" s="171"/>
    </row>
    <row r="1379" spans="1:2" ht="19.899999999999999" customHeight="1" x14ac:dyDescent="0.25">
      <c r="A1379" s="170"/>
      <c r="B1379" s="171"/>
    </row>
    <row r="1380" spans="1:2" ht="19.899999999999999" customHeight="1" x14ac:dyDescent="0.25">
      <c r="A1380" s="170"/>
      <c r="B1380" s="171"/>
    </row>
    <row r="1381" spans="1:2" ht="19.899999999999999" customHeight="1" x14ac:dyDescent="0.25">
      <c r="A1381" s="170"/>
      <c r="B1381" s="171"/>
    </row>
    <row r="1382" spans="1:2" ht="19.899999999999999" customHeight="1" x14ac:dyDescent="0.25">
      <c r="A1382" s="170"/>
      <c r="B1382" s="171"/>
    </row>
    <row r="1383" spans="1:2" ht="19.899999999999999" customHeight="1" x14ac:dyDescent="0.25">
      <c r="A1383" s="170"/>
      <c r="B1383" s="171"/>
    </row>
    <row r="1384" spans="1:2" ht="19.899999999999999" customHeight="1" x14ac:dyDescent="0.25">
      <c r="A1384" s="170"/>
      <c r="B1384" s="171"/>
    </row>
    <row r="1385" spans="1:2" ht="19.899999999999999" customHeight="1" x14ac:dyDescent="0.25">
      <c r="A1385" s="170"/>
      <c r="B1385" s="171"/>
    </row>
    <row r="1386" spans="1:2" ht="19.899999999999999" customHeight="1" x14ac:dyDescent="0.25">
      <c r="A1386" s="170"/>
      <c r="B1386" s="171"/>
    </row>
    <row r="1387" spans="1:2" ht="19.899999999999999" customHeight="1" x14ac:dyDescent="0.25">
      <c r="A1387" s="170"/>
      <c r="B1387" s="171"/>
    </row>
    <row r="1388" spans="1:2" ht="19.899999999999999" customHeight="1" x14ac:dyDescent="0.25">
      <c r="A1388" s="170"/>
      <c r="B1388" s="171"/>
    </row>
    <row r="1389" spans="1:2" ht="19.899999999999999" customHeight="1" x14ac:dyDescent="0.25">
      <c r="A1389" s="170"/>
      <c r="B1389" s="171"/>
    </row>
    <row r="1390" spans="1:2" ht="19.899999999999999" customHeight="1" x14ac:dyDescent="0.25">
      <c r="A1390" s="170"/>
      <c r="B1390" s="171"/>
    </row>
    <row r="1391" spans="1:2" ht="19.899999999999999" customHeight="1" x14ac:dyDescent="0.25">
      <c r="A1391" s="170"/>
      <c r="B1391" s="171"/>
    </row>
    <row r="1392" spans="1:2" ht="19.899999999999999" customHeight="1" x14ac:dyDescent="0.25">
      <c r="A1392" s="170"/>
      <c r="B1392" s="171"/>
    </row>
    <row r="1393" spans="1:2" ht="19.899999999999999" customHeight="1" x14ac:dyDescent="0.25">
      <c r="A1393" s="170"/>
      <c r="B1393" s="171"/>
    </row>
    <row r="1394" spans="1:2" ht="19.899999999999999" customHeight="1" x14ac:dyDescent="0.25">
      <c r="A1394" s="170"/>
      <c r="B1394" s="171"/>
    </row>
    <row r="1395" spans="1:2" ht="19.899999999999999" customHeight="1" x14ac:dyDescent="0.25">
      <c r="A1395" s="170"/>
      <c r="B1395" s="171"/>
    </row>
    <row r="1396" spans="1:2" ht="19.899999999999999" customHeight="1" x14ac:dyDescent="0.25">
      <c r="A1396" s="170"/>
      <c r="B1396" s="171"/>
    </row>
    <row r="1397" spans="1:2" ht="19.899999999999999" customHeight="1" x14ac:dyDescent="0.25">
      <c r="A1397" s="170"/>
      <c r="B1397" s="171"/>
    </row>
    <row r="1398" spans="1:2" ht="19.899999999999999" customHeight="1" x14ac:dyDescent="0.25">
      <c r="A1398" s="170"/>
      <c r="B1398" s="171"/>
    </row>
    <row r="1399" spans="1:2" ht="19.899999999999999" customHeight="1" x14ac:dyDescent="0.25">
      <c r="A1399" s="170"/>
      <c r="B1399" s="171"/>
    </row>
    <row r="1400" spans="1:2" ht="19.899999999999999" customHeight="1" x14ac:dyDescent="0.25">
      <c r="A1400" s="170"/>
      <c r="B1400" s="171"/>
    </row>
    <row r="1401" spans="1:2" ht="19.899999999999999" customHeight="1" x14ac:dyDescent="0.25">
      <c r="A1401" s="170"/>
      <c r="B1401" s="171"/>
    </row>
    <row r="1402" spans="1:2" ht="19.899999999999999" customHeight="1" x14ac:dyDescent="0.25">
      <c r="A1402" s="170"/>
      <c r="B1402" s="171"/>
    </row>
    <row r="1403" spans="1:2" ht="19.899999999999999" customHeight="1" x14ac:dyDescent="0.25">
      <c r="A1403" s="170"/>
      <c r="B1403" s="171"/>
    </row>
    <row r="1404" spans="1:2" ht="19.899999999999999" customHeight="1" x14ac:dyDescent="0.25">
      <c r="A1404" s="170"/>
      <c r="B1404" s="171"/>
    </row>
    <row r="1405" spans="1:2" ht="19.899999999999999" customHeight="1" x14ac:dyDescent="0.25">
      <c r="A1405" s="170"/>
      <c r="B1405" s="171"/>
    </row>
    <row r="1406" spans="1:2" ht="19.899999999999999" customHeight="1" x14ac:dyDescent="0.25">
      <c r="A1406" s="170"/>
      <c r="B1406" s="171"/>
    </row>
    <row r="1407" spans="1:2" ht="19.899999999999999" customHeight="1" x14ac:dyDescent="0.25">
      <c r="A1407" s="170"/>
      <c r="B1407" s="171"/>
    </row>
    <row r="1408" spans="1:2" ht="19.899999999999999" customHeight="1" x14ac:dyDescent="0.25">
      <c r="A1408" s="170"/>
      <c r="B1408" s="171"/>
    </row>
    <row r="1409" spans="1:2" ht="19.899999999999999" customHeight="1" x14ac:dyDescent="0.25">
      <c r="A1409" s="170"/>
      <c r="B1409" s="171"/>
    </row>
    <row r="1410" spans="1:2" ht="19.899999999999999" customHeight="1" x14ac:dyDescent="0.25">
      <c r="A1410" s="170"/>
      <c r="B1410" s="171"/>
    </row>
    <row r="1411" spans="1:2" ht="19.899999999999999" customHeight="1" x14ac:dyDescent="0.25">
      <c r="A1411" s="170"/>
      <c r="B1411" s="171"/>
    </row>
    <row r="1412" spans="1:2" ht="19.899999999999999" customHeight="1" x14ac:dyDescent="0.25">
      <c r="A1412" s="170"/>
      <c r="B1412" s="171"/>
    </row>
    <row r="1413" spans="1:2" ht="19.899999999999999" customHeight="1" x14ac:dyDescent="0.25">
      <c r="A1413" s="170"/>
      <c r="B1413" s="171"/>
    </row>
    <row r="1414" spans="1:2" ht="19.899999999999999" customHeight="1" x14ac:dyDescent="0.25">
      <c r="A1414" s="170"/>
      <c r="B1414" s="171"/>
    </row>
    <row r="1415" spans="1:2" ht="19.899999999999999" customHeight="1" x14ac:dyDescent="0.25">
      <c r="A1415" s="170"/>
      <c r="B1415" s="171"/>
    </row>
    <row r="1416" spans="1:2" ht="19.899999999999999" customHeight="1" x14ac:dyDescent="0.25">
      <c r="A1416" s="170"/>
      <c r="B1416" s="171"/>
    </row>
    <row r="1417" spans="1:2" ht="19.899999999999999" customHeight="1" x14ac:dyDescent="0.25">
      <c r="A1417" s="170"/>
      <c r="B1417" s="171"/>
    </row>
    <row r="1418" spans="1:2" ht="19.899999999999999" customHeight="1" x14ac:dyDescent="0.25">
      <c r="A1418" s="170"/>
      <c r="B1418" s="171"/>
    </row>
    <row r="1419" spans="1:2" ht="19.899999999999999" customHeight="1" x14ac:dyDescent="0.25">
      <c r="A1419" s="170"/>
      <c r="B1419" s="171"/>
    </row>
    <row r="1420" spans="1:2" ht="19.899999999999999" customHeight="1" x14ac:dyDescent="0.25">
      <c r="A1420" s="170"/>
      <c r="B1420" s="171"/>
    </row>
    <row r="1421" spans="1:2" ht="19.899999999999999" customHeight="1" x14ac:dyDescent="0.25">
      <c r="A1421" s="170"/>
      <c r="B1421" s="171"/>
    </row>
    <row r="1422" spans="1:2" ht="19.899999999999999" customHeight="1" x14ac:dyDescent="0.25">
      <c r="A1422" s="170"/>
      <c r="B1422" s="171"/>
    </row>
    <row r="1423" spans="1:2" ht="19.899999999999999" customHeight="1" x14ac:dyDescent="0.25">
      <c r="A1423" s="170"/>
      <c r="B1423" s="171"/>
    </row>
    <row r="1424" spans="1:2" ht="19.899999999999999" customHeight="1" x14ac:dyDescent="0.25">
      <c r="A1424" s="170"/>
      <c r="B1424" s="171"/>
    </row>
    <row r="1425" spans="1:2" ht="19.899999999999999" customHeight="1" x14ac:dyDescent="0.25">
      <c r="A1425" s="170"/>
      <c r="B1425" s="171"/>
    </row>
    <row r="1426" spans="1:2" ht="19.899999999999999" customHeight="1" x14ac:dyDescent="0.25">
      <c r="A1426" s="170"/>
      <c r="B1426" s="171"/>
    </row>
    <row r="1427" spans="1:2" ht="19.899999999999999" customHeight="1" x14ac:dyDescent="0.25">
      <c r="A1427" s="170"/>
      <c r="B1427" s="171"/>
    </row>
    <row r="1428" spans="1:2" ht="19.899999999999999" customHeight="1" x14ac:dyDescent="0.25">
      <c r="A1428" s="170"/>
      <c r="B1428" s="171"/>
    </row>
    <row r="1429" spans="1:2" ht="19.899999999999999" customHeight="1" x14ac:dyDescent="0.25">
      <c r="A1429" s="170"/>
      <c r="B1429" s="171"/>
    </row>
    <row r="1430" spans="1:2" ht="19.899999999999999" customHeight="1" x14ac:dyDescent="0.25">
      <c r="A1430" s="170"/>
      <c r="B1430" s="171"/>
    </row>
    <row r="1431" spans="1:2" ht="19.899999999999999" customHeight="1" x14ac:dyDescent="0.25">
      <c r="A1431" s="170"/>
      <c r="B1431" s="171"/>
    </row>
    <row r="1432" spans="1:2" ht="19.899999999999999" customHeight="1" x14ac:dyDescent="0.25">
      <c r="A1432" s="170"/>
      <c r="B1432" s="171"/>
    </row>
    <row r="1433" spans="1:2" ht="19.899999999999999" customHeight="1" x14ac:dyDescent="0.25">
      <c r="A1433" s="170"/>
      <c r="B1433" s="171"/>
    </row>
    <row r="1434" spans="1:2" ht="19.899999999999999" customHeight="1" x14ac:dyDescent="0.25">
      <c r="A1434" s="170"/>
      <c r="B1434" s="171"/>
    </row>
    <row r="1435" spans="1:2" ht="19.899999999999999" customHeight="1" x14ac:dyDescent="0.25">
      <c r="A1435" s="170"/>
      <c r="B1435" s="171"/>
    </row>
    <row r="1436" spans="1:2" ht="19.899999999999999" customHeight="1" x14ac:dyDescent="0.25">
      <c r="A1436" s="170"/>
      <c r="B1436" s="171"/>
    </row>
    <row r="1437" spans="1:2" ht="19.899999999999999" customHeight="1" x14ac:dyDescent="0.25">
      <c r="A1437" s="170"/>
      <c r="B1437" s="171"/>
    </row>
    <row r="1438" spans="1:2" ht="19.899999999999999" customHeight="1" x14ac:dyDescent="0.25">
      <c r="A1438" s="170"/>
      <c r="B1438" s="171"/>
    </row>
    <row r="1439" spans="1:2" ht="19.899999999999999" customHeight="1" x14ac:dyDescent="0.25">
      <c r="A1439" s="170"/>
      <c r="B1439" s="171"/>
    </row>
    <row r="1440" spans="1:2" ht="19.899999999999999" customHeight="1" x14ac:dyDescent="0.25">
      <c r="A1440" s="170"/>
      <c r="B1440" s="171"/>
    </row>
    <row r="1441" spans="1:2" ht="19.899999999999999" customHeight="1" x14ac:dyDescent="0.25">
      <c r="A1441" s="170"/>
      <c r="B1441" s="171"/>
    </row>
    <row r="1442" spans="1:2" ht="19.899999999999999" customHeight="1" x14ac:dyDescent="0.25">
      <c r="A1442" s="170"/>
      <c r="B1442" s="171"/>
    </row>
    <row r="1443" spans="1:2" ht="19.899999999999999" customHeight="1" x14ac:dyDescent="0.25">
      <c r="A1443" s="170"/>
      <c r="B1443" s="171"/>
    </row>
    <row r="1444" spans="1:2" ht="19.899999999999999" customHeight="1" x14ac:dyDescent="0.25">
      <c r="A1444" s="170"/>
      <c r="B1444" s="171"/>
    </row>
    <row r="1445" spans="1:2" ht="19.899999999999999" customHeight="1" x14ac:dyDescent="0.25">
      <c r="A1445" s="170"/>
      <c r="B1445" s="171"/>
    </row>
    <row r="1446" spans="1:2" ht="19.899999999999999" customHeight="1" x14ac:dyDescent="0.25">
      <c r="A1446" s="170"/>
      <c r="B1446" s="171"/>
    </row>
    <row r="1447" spans="1:2" ht="19.899999999999999" customHeight="1" x14ac:dyDescent="0.25">
      <c r="A1447" s="170"/>
      <c r="B1447" s="171"/>
    </row>
    <row r="1448" spans="1:2" ht="19.899999999999999" customHeight="1" x14ac:dyDescent="0.25">
      <c r="A1448" s="170"/>
      <c r="B1448" s="171"/>
    </row>
    <row r="1449" spans="1:2" ht="19.899999999999999" customHeight="1" x14ac:dyDescent="0.25">
      <c r="A1449" s="170"/>
      <c r="B1449" s="171"/>
    </row>
    <row r="1450" spans="1:2" ht="19.899999999999999" customHeight="1" x14ac:dyDescent="0.25">
      <c r="A1450" s="170"/>
      <c r="B1450" s="171"/>
    </row>
    <row r="1451" spans="1:2" ht="19.899999999999999" customHeight="1" x14ac:dyDescent="0.25">
      <c r="A1451" s="170"/>
      <c r="B1451" s="171"/>
    </row>
    <row r="1452" spans="1:2" ht="19.899999999999999" customHeight="1" x14ac:dyDescent="0.25">
      <c r="A1452" s="170"/>
      <c r="B1452" s="171"/>
    </row>
    <row r="1453" spans="1:2" ht="19.899999999999999" customHeight="1" x14ac:dyDescent="0.25">
      <c r="A1453" s="170"/>
      <c r="B1453" s="171"/>
    </row>
    <row r="1454" spans="1:2" ht="19.899999999999999" customHeight="1" x14ac:dyDescent="0.25">
      <c r="A1454" s="170"/>
      <c r="B1454" s="171"/>
    </row>
    <row r="1455" spans="1:2" ht="19.899999999999999" customHeight="1" x14ac:dyDescent="0.25">
      <c r="A1455" s="170"/>
      <c r="B1455" s="171"/>
    </row>
    <row r="1456" spans="1:2" ht="19.899999999999999" customHeight="1" x14ac:dyDescent="0.25">
      <c r="A1456" s="170"/>
      <c r="B1456" s="171"/>
    </row>
    <row r="1457" spans="1:2" ht="19.899999999999999" customHeight="1" x14ac:dyDescent="0.25">
      <c r="A1457" s="170"/>
      <c r="B1457" s="171"/>
    </row>
    <row r="1458" spans="1:2" ht="19.899999999999999" customHeight="1" x14ac:dyDescent="0.25">
      <c r="A1458" s="170"/>
      <c r="B1458" s="171"/>
    </row>
    <row r="1459" spans="1:2" ht="19.899999999999999" customHeight="1" x14ac:dyDescent="0.25">
      <c r="A1459" s="170"/>
      <c r="B1459" s="171"/>
    </row>
    <row r="1460" spans="1:2" ht="19.899999999999999" customHeight="1" x14ac:dyDescent="0.25">
      <c r="A1460" s="170"/>
      <c r="B1460" s="171"/>
    </row>
    <row r="1461" spans="1:2" ht="19.899999999999999" customHeight="1" x14ac:dyDescent="0.25">
      <c r="A1461" s="170"/>
      <c r="B1461" s="171"/>
    </row>
    <row r="1462" spans="1:2" ht="19.899999999999999" customHeight="1" x14ac:dyDescent="0.25">
      <c r="A1462" s="170"/>
      <c r="B1462" s="171"/>
    </row>
    <row r="1463" spans="1:2" ht="19.899999999999999" customHeight="1" x14ac:dyDescent="0.25">
      <c r="A1463" s="170"/>
      <c r="B1463" s="171"/>
    </row>
    <row r="1464" spans="1:2" ht="19.899999999999999" customHeight="1" x14ac:dyDescent="0.25">
      <c r="A1464" s="170"/>
      <c r="B1464" s="171"/>
    </row>
    <row r="1465" spans="1:2" ht="19.899999999999999" customHeight="1" x14ac:dyDescent="0.25">
      <c r="A1465" s="170"/>
      <c r="B1465" s="171"/>
    </row>
    <row r="1466" spans="1:2" ht="19.899999999999999" customHeight="1" x14ac:dyDescent="0.25">
      <c r="A1466" s="170"/>
      <c r="B1466" s="171"/>
    </row>
    <row r="1467" spans="1:2" ht="19.899999999999999" customHeight="1" x14ac:dyDescent="0.25">
      <c r="A1467" s="170"/>
      <c r="B1467" s="171"/>
    </row>
    <row r="1468" spans="1:2" ht="19.899999999999999" customHeight="1" x14ac:dyDescent="0.25">
      <c r="A1468" s="170"/>
      <c r="B1468" s="171"/>
    </row>
    <row r="1469" spans="1:2" ht="19.899999999999999" customHeight="1" x14ac:dyDescent="0.25">
      <c r="A1469" s="170"/>
      <c r="B1469" s="171"/>
    </row>
    <row r="1470" spans="1:2" ht="19.899999999999999" customHeight="1" x14ac:dyDescent="0.25">
      <c r="A1470" s="170"/>
      <c r="B1470" s="171"/>
    </row>
    <row r="1471" spans="1:2" ht="19.899999999999999" customHeight="1" x14ac:dyDescent="0.25">
      <c r="A1471" s="170"/>
      <c r="B1471" s="171"/>
    </row>
    <row r="1472" spans="1:2" ht="19.899999999999999" customHeight="1" x14ac:dyDescent="0.25">
      <c r="A1472" s="170"/>
      <c r="B1472" s="171"/>
    </row>
    <row r="1473" spans="1:2" ht="19.899999999999999" customHeight="1" x14ac:dyDescent="0.25">
      <c r="A1473" s="170"/>
      <c r="B1473" s="171"/>
    </row>
    <row r="1474" spans="1:2" ht="19.899999999999999" customHeight="1" x14ac:dyDescent="0.25">
      <c r="A1474" s="170"/>
      <c r="B1474" s="171"/>
    </row>
    <row r="1475" spans="1:2" ht="19.899999999999999" customHeight="1" x14ac:dyDescent="0.25">
      <c r="A1475" s="170"/>
      <c r="B1475" s="171"/>
    </row>
    <row r="1476" spans="1:2" ht="19.899999999999999" customHeight="1" x14ac:dyDescent="0.25">
      <c r="A1476" s="170"/>
      <c r="B1476" s="171"/>
    </row>
    <row r="1477" spans="1:2" ht="19.899999999999999" customHeight="1" x14ac:dyDescent="0.25">
      <c r="A1477" s="170"/>
      <c r="B1477" s="171"/>
    </row>
    <row r="1478" spans="1:2" ht="19.899999999999999" customHeight="1" x14ac:dyDescent="0.25">
      <c r="A1478" s="170"/>
      <c r="B1478" s="171"/>
    </row>
    <row r="1479" spans="1:2" ht="19.899999999999999" customHeight="1" x14ac:dyDescent="0.25">
      <c r="A1479" s="170"/>
      <c r="B1479" s="171"/>
    </row>
    <row r="1480" spans="1:2" ht="19.899999999999999" customHeight="1" x14ac:dyDescent="0.25">
      <c r="A1480" s="170"/>
      <c r="B1480" s="171"/>
    </row>
    <row r="1481" spans="1:2" ht="19.899999999999999" customHeight="1" x14ac:dyDescent="0.25">
      <c r="A1481" s="170"/>
      <c r="B1481" s="171"/>
    </row>
    <row r="1482" spans="1:2" ht="19.899999999999999" customHeight="1" x14ac:dyDescent="0.25">
      <c r="A1482" s="170"/>
      <c r="B1482" s="171"/>
    </row>
    <row r="1483" spans="1:2" ht="19.899999999999999" customHeight="1" x14ac:dyDescent="0.25">
      <c r="A1483" s="170"/>
      <c r="B1483" s="171"/>
    </row>
    <row r="1484" spans="1:2" ht="19.899999999999999" customHeight="1" x14ac:dyDescent="0.25">
      <c r="A1484" s="170"/>
      <c r="B1484" s="171"/>
    </row>
    <row r="1485" spans="1:2" ht="19.899999999999999" customHeight="1" x14ac:dyDescent="0.25">
      <c r="A1485" s="170"/>
      <c r="B1485" s="171"/>
    </row>
    <row r="1486" spans="1:2" ht="19.899999999999999" customHeight="1" x14ac:dyDescent="0.25">
      <c r="A1486" s="170"/>
      <c r="B1486" s="171"/>
    </row>
    <row r="1487" spans="1:2" ht="19.899999999999999" customHeight="1" x14ac:dyDescent="0.25">
      <c r="A1487" s="170"/>
      <c r="B1487" s="171"/>
    </row>
    <row r="1488" spans="1:2" ht="19.899999999999999" customHeight="1" x14ac:dyDescent="0.25">
      <c r="A1488" s="170"/>
      <c r="B1488" s="171"/>
    </row>
    <row r="1489" spans="1:2" ht="19.899999999999999" customHeight="1" x14ac:dyDescent="0.25">
      <c r="A1489" s="170"/>
      <c r="B1489" s="171"/>
    </row>
    <row r="1490" spans="1:2" ht="19.899999999999999" customHeight="1" x14ac:dyDescent="0.25">
      <c r="A1490" s="170"/>
      <c r="B1490" s="171"/>
    </row>
    <row r="1491" spans="1:2" ht="19.899999999999999" customHeight="1" x14ac:dyDescent="0.25">
      <c r="A1491" s="170"/>
      <c r="B1491" s="171"/>
    </row>
    <row r="1492" spans="1:2" ht="19.899999999999999" customHeight="1" x14ac:dyDescent="0.25">
      <c r="A1492" s="170"/>
      <c r="B1492" s="171"/>
    </row>
    <row r="1493" spans="1:2" ht="19.899999999999999" customHeight="1" x14ac:dyDescent="0.25">
      <c r="A1493" s="170"/>
      <c r="B1493" s="171"/>
    </row>
    <row r="1494" spans="1:2" ht="19.899999999999999" customHeight="1" x14ac:dyDescent="0.25">
      <c r="A1494" s="170"/>
      <c r="B1494" s="171"/>
    </row>
    <row r="1495" spans="1:2" ht="19.899999999999999" customHeight="1" x14ac:dyDescent="0.25">
      <c r="A1495" s="170"/>
      <c r="B1495" s="171"/>
    </row>
    <row r="1496" spans="1:2" ht="19.899999999999999" customHeight="1" x14ac:dyDescent="0.25">
      <c r="A1496" s="170"/>
      <c r="B1496" s="171"/>
    </row>
    <row r="1497" spans="1:2" ht="19.899999999999999" customHeight="1" x14ac:dyDescent="0.25">
      <c r="A1497" s="170"/>
      <c r="B1497" s="171"/>
    </row>
    <row r="1498" spans="1:2" ht="19.899999999999999" customHeight="1" x14ac:dyDescent="0.25">
      <c r="A1498" s="170"/>
      <c r="B1498" s="171"/>
    </row>
    <row r="1499" spans="1:2" ht="19.899999999999999" customHeight="1" x14ac:dyDescent="0.25">
      <c r="A1499" s="170"/>
      <c r="B1499" s="171"/>
    </row>
    <row r="1500" spans="1:2" ht="19.899999999999999" customHeight="1" x14ac:dyDescent="0.25">
      <c r="A1500" s="170"/>
      <c r="B1500" s="171"/>
    </row>
    <row r="1501" spans="1:2" ht="19.899999999999999" customHeight="1" x14ac:dyDescent="0.25">
      <c r="A1501" s="170"/>
      <c r="B1501" s="171"/>
    </row>
    <row r="1502" spans="1:2" ht="19.899999999999999" customHeight="1" x14ac:dyDescent="0.25">
      <c r="A1502" s="170"/>
      <c r="B1502" s="171"/>
    </row>
    <row r="1503" spans="1:2" ht="19.899999999999999" customHeight="1" x14ac:dyDescent="0.25">
      <c r="A1503" s="170"/>
      <c r="B1503" s="171"/>
    </row>
    <row r="1504" spans="1:2" ht="19.899999999999999" customHeight="1" x14ac:dyDescent="0.25">
      <c r="A1504" s="170"/>
      <c r="B1504" s="171"/>
    </row>
    <row r="1505" spans="1:2" ht="19.899999999999999" customHeight="1" x14ac:dyDescent="0.25">
      <c r="A1505" s="170"/>
      <c r="B1505" s="171"/>
    </row>
    <row r="1506" spans="1:2" ht="19.899999999999999" customHeight="1" x14ac:dyDescent="0.25">
      <c r="A1506" s="170"/>
      <c r="B1506" s="171"/>
    </row>
    <row r="1507" spans="1:2" ht="19.899999999999999" customHeight="1" x14ac:dyDescent="0.25">
      <c r="A1507" s="170"/>
      <c r="B1507" s="171"/>
    </row>
    <row r="1508" spans="1:2" ht="19.899999999999999" customHeight="1" x14ac:dyDescent="0.25">
      <c r="A1508" s="170"/>
      <c r="B1508" s="171"/>
    </row>
    <row r="1509" spans="1:2" ht="19.899999999999999" customHeight="1" x14ac:dyDescent="0.25">
      <c r="A1509" s="170"/>
      <c r="B1509" s="171"/>
    </row>
    <row r="1510" spans="1:2" ht="19.899999999999999" customHeight="1" x14ac:dyDescent="0.25">
      <c r="A1510" s="170"/>
      <c r="B1510" s="171"/>
    </row>
    <row r="1511" spans="1:2" ht="19.899999999999999" customHeight="1" x14ac:dyDescent="0.25">
      <c r="A1511" s="170"/>
      <c r="B1511" s="171"/>
    </row>
    <row r="1512" spans="1:2" ht="19.899999999999999" customHeight="1" x14ac:dyDescent="0.25">
      <c r="A1512" s="170"/>
      <c r="B1512" s="171"/>
    </row>
    <row r="1513" spans="1:2" ht="19.899999999999999" customHeight="1" x14ac:dyDescent="0.25">
      <c r="A1513" s="170"/>
      <c r="B1513" s="171"/>
    </row>
    <row r="1514" spans="1:2" ht="19.899999999999999" customHeight="1" x14ac:dyDescent="0.25">
      <c r="A1514" s="170"/>
      <c r="B1514" s="171"/>
    </row>
    <row r="1515" spans="1:2" ht="19.899999999999999" customHeight="1" x14ac:dyDescent="0.25">
      <c r="A1515" s="170"/>
      <c r="B1515" s="171"/>
    </row>
    <row r="1516" spans="1:2" ht="19.899999999999999" customHeight="1" x14ac:dyDescent="0.25">
      <c r="A1516" s="170"/>
      <c r="B1516" s="171"/>
    </row>
    <row r="1517" spans="1:2" ht="19.899999999999999" customHeight="1" x14ac:dyDescent="0.25">
      <c r="A1517" s="170"/>
      <c r="B1517" s="171"/>
    </row>
    <row r="1518" spans="1:2" ht="19.899999999999999" customHeight="1" x14ac:dyDescent="0.25">
      <c r="A1518" s="170"/>
      <c r="B1518" s="171"/>
    </row>
    <row r="1519" spans="1:2" ht="19.899999999999999" customHeight="1" x14ac:dyDescent="0.25">
      <c r="A1519" s="170"/>
      <c r="B1519" s="171"/>
    </row>
    <row r="1520" spans="1:2" ht="19.899999999999999" customHeight="1" x14ac:dyDescent="0.25">
      <c r="A1520" s="170"/>
      <c r="B1520" s="171"/>
    </row>
    <row r="1521" spans="1:2" ht="19.899999999999999" customHeight="1" x14ac:dyDescent="0.25">
      <c r="A1521" s="170"/>
      <c r="B1521" s="171"/>
    </row>
    <row r="1522" spans="1:2" ht="19.899999999999999" customHeight="1" x14ac:dyDescent="0.25">
      <c r="A1522" s="170"/>
      <c r="B1522" s="171"/>
    </row>
    <row r="1523" spans="1:2" ht="19.899999999999999" customHeight="1" x14ac:dyDescent="0.25">
      <c r="A1523" s="170"/>
      <c r="B1523" s="171"/>
    </row>
    <row r="1524" spans="1:2" ht="19.899999999999999" customHeight="1" x14ac:dyDescent="0.25">
      <c r="A1524" s="170"/>
      <c r="B1524" s="171"/>
    </row>
    <row r="1525" spans="1:2" ht="19.899999999999999" customHeight="1" x14ac:dyDescent="0.25">
      <c r="A1525" s="170"/>
      <c r="B1525" s="171"/>
    </row>
    <row r="1526" spans="1:2" ht="19.899999999999999" customHeight="1" x14ac:dyDescent="0.25">
      <c r="A1526" s="170"/>
      <c r="B1526" s="171"/>
    </row>
    <row r="1527" spans="1:2" ht="19.899999999999999" customHeight="1" x14ac:dyDescent="0.25">
      <c r="A1527" s="170"/>
      <c r="B1527" s="171"/>
    </row>
    <row r="1528" spans="1:2" ht="19.899999999999999" customHeight="1" x14ac:dyDescent="0.25">
      <c r="A1528" s="170"/>
      <c r="B1528" s="171"/>
    </row>
    <row r="1529" spans="1:2" ht="19.899999999999999" customHeight="1" x14ac:dyDescent="0.25">
      <c r="A1529" s="170"/>
      <c r="B1529" s="171"/>
    </row>
    <row r="1530" spans="1:2" ht="19.899999999999999" customHeight="1" x14ac:dyDescent="0.25">
      <c r="A1530" s="170"/>
      <c r="B1530" s="171"/>
    </row>
    <row r="1531" spans="1:2" ht="19.899999999999999" customHeight="1" x14ac:dyDescent="0.25">
      <c r="A1531" s="170"/>
      <c r="B1531" s="171"/>
    </row>
    <row r="1532" spans="1:2" ht="19.899999999999999" customHeight="1" x14ac:dyDescent="0.25">
      <c r="A1532" s="170"/>
      <c r="B1532" s="171"/>
    </row>
    <row r="1533" spans="1:2" ht="19.899999999999999" customHeight="1" x14ac:dyDescent="0.25">
      <c r="A1533" s="170"/>
      <c r="B1533" s="171"/>
    </row>
    <row r="1534" spans="1:2" ht="19.899999999999999" customHeight="1" x14ac:dyDescent="0.25">
      <c r="A1534" s="170"/>
      <c r="B1534" s="171"/>
    </row>
    <row r="1535" spans="1:2" ht="19.899999999999999" customHeight="1" x14ac:dyDescent="0.25">
      <c r="A1535" s="170"/>
      <c r="B1535" s="171"/>
    </row>
    <row r="1536" spans="1:2" ht="19.899999999999999" customHeight="1" x14ac:dyDescent="0.25">
      <c r="A1536" s="170"/>
      <c r="B1536" s="171"/>
    </row>
    <row r="1537" spans="1:2" ht="19.899999999999999" customHeight="1" x14ac:dyDescent="0.25">
      <c r="A1537" s="170"/>
      <c r="B1537" s="171"/>
    </row>
    <row r="1538" spans="1:2" ht="19.899999999999999" customHeight="1" x14ac:dyDescent="0.25">
      <c r="A1538" s="170"/>
      <c r="B1538" s="171"/>
    </row>
    <row r="1539" spans="1:2" ht="19.899999999999999" customHeight="1" x14ac:dyDescent="0.25">
      <c r="A1539" s="170"/>
      <c r="B1539" s="171"/>
    </row>
    <row r="1540" spans="1:2" ht="19.899999999999999" customHeight="1" x14ac:dyDescent="0.25">
      <c r="A1540" s="170"/>
      <c r="B1540" s="171"/>
    </row>
    <row r="1541" spans="1:2" ht="19.899999999999999" customHeight="1" x14ac:dyDescent="0.25">
      <c r="A1541" s="170"/>
      <c r="B1541" s="171"/>
    </row>
    <row r="1542" spans="1:2" ht="19.899999999999999" customHeight="1" x14ac:dyDescent="0.25">
      <c r="A1542" s="170"/>
      <c r="B1542" s="171"/>
    </row>
    <row r="1543" spans="1:2" ht="19.899999999999999" customHeight="1" x14ac:dyDescent="0.25">
      <c r="A1543" s="170"/>
      <c r="B1543" s="171"/>
    </row>
    <row r="1544" spans="1:2" ht="19.899999999999999" customHeight="1" x14ac:dyDescent="0.25">
      <c r="A1544" s="170"/>
      <c r="B1544" s="171"/>
    </row>
    <row r="1545" spans="1:2" ht="19.899999999999999" customHeight="1" x14ac:dyDescent="0.25">
      <c r="A1545" s="170"/>
      <c r="B1545" s="171"/>
    </row>
    <row r="1546" spans="1:2" ht="19.899999999999999" customHeight="1" x14ac:dyDescent="0.25">
      <c r="A1546" s="170"/>
      <c r="B1546" s="171"/>
    </row>
    <row r="1547" spans="1:2" ht="19.899999999999999" customHeight="1" x14ac:dyDescent="0.25">
      <c r="A1547" s="170"/>
      <c r="B1547" s="171"/>
    </row>
    <row r="1548" spans="1:2" ht="19.899999999999999" customHeight="1" x14ac:dyDescent="0.25">
      <c r="A1548" s="170"/>
      <c r="B1548" s="171"/>
    </row>
    <row r="1549" spans="1:2" ht="19.899999999999999" customHeight="1" x14ac:dyDescent="0.25">
      <c r="A1549" s="170"/>
      <c r="B1549" s="171"/>
    </row>
    <row r="1550" spans="1:2" ht="19.899999999999999" customHeight="1" x14ac:dyDescent="0.25">
      <c r="A1550" s="170"/>
      <c r="B1550" s="171"/>
    </row>
    <row r="1551" spans="1:2" ht="19.899999999999999" customHeight="1" x14ac:dyDescent="0.25">
      <c r="A1551" s="170"/>
      <c r="B1551" s="171"/>
    </row>
    <row r="1552" spans="1:2" ht="19.899999999999999" customHeight="1" x14ac:dyDescent="0.25">
      <c r="A1552" s="170"/>
      <c r="B1552" s="171"/>
    </row>
    <row r="1553" spans="1:2" ht="19.899999999999999" customHeight="1" x14ac:dyDescent="0.25">
      <c r="A1553" s="170"/>
      <c r="B1553" s="171"/>
    </row>
    <row r="1554" spans="1:2" ht="19.899999999999999" customHeight="1" x14ac:dyDescent="0.25">
      <c r="A1554" s="170"/>
      <c r="B1554" s="171"/>
    </row>
    <row r="1555" spans="1:2" ht="19.899999999999999" customHeight="1" x14ac:dyDescent="0.25">
      <c r="A1555" s="170"/>
      <c r="B1555" s="171"/>
    </row>
    <row r="1556" spans="1:2" ht="19.899999999999999" customHeight="1" x14ac:dyDescent="0.25">
      <c r="A1556" s="170"/>
      <c r="B1556" s="171"/>
    </row>
    <row r="1557" spans="1:2" ht="19.899999999999999" customHeight="1" x14ac:dyDescent="0.25">
      <c r="A1557" s="170"/>
      <c r="B1557" s="171"/>
    </row>
    <row r="1558" spans="1:2" ht="19.899999999999999" customHeight="1" x14ac:dyDescent="0.25">
      <c r="A1558" s="170"/>
      <c r="B1558" s="171"/>
    </row>
    <row r="1559" spans="1:2" ht="19.899999999999999" customHeight="1" x14ac:dyDescent="0.25">
      <c r="A1559" s="170"/>
      <c r="B1559" s="171"/>
    </row>
    <row r="1560" spans="1:2" ht="19.899999999999999" customHeight="1" x14ac:dyDescent="0.25">
      <c r="A1560" s="170"/>
      <c r="B1560" s="171"/>
    </row>
    <row r="1561" spans="1:2" ht="19.899999999999999" customHeight="1" x14ac:dyDescent="0.25">
      <c r="A1561" s="170"/>
      <c r="B1561" s="171"/>
    </row>
    <row r="1562" spans="1:2" ht="19.899999999999999" customHeight="1" x14ac:dyDescent="0.25">
      <c r="A1562" s="170"/>
      <c r="B1562" s="171"/>
    </row>
    <row r="1563" spans="1:2" ht="19.899999999999999" customHeight="1" x14ac:dyDescent="0.25">
      <c r="A1563" s="170"/>
      <c r="B1563" s="171"/>
    </row>
    <row r="1564" spans="1:2" ht="19.899999999999999" customHeight="1" x14ac:dyDescent="0.25">
      <c r="A1564" s="170"/>
      <c r="B1564" s="171"/>
    </row>
    <row r="1565" spans="1:2" ht="19.899999999999999" customHeight="1" x14ac:dyDescent="0.25">
      <c r="A1565" s="170"/>
      <c r="B1565" s="171"/>
    </row>
    <row r="1566" spans="1:2" ht="19.899999999999999" customHeight="1" x14ac:dyDescent="0.25">
      <c r="A1566" s="170"/>
      <c r="B1566" s="171"/>
    </row>
    <row r="1567" spans="1:2" ht="19.899999999999999" customHeight="1" x14ac:dyDescent="0.25">
      <c r="A1567" s="170"/>
      <c r="B1567" s="171"/>
    </row>
    <row r="1568" spans="1:2" ht="19.899999999999999" customHeight="1" x14ac:dyDescent="0.25">
      <c r="A1568" s="170"/>
      <c r="B1568" s="171"/>
    </row>
    <row r="1569" spans="1:2" ht="19.899999999999999" customHeight="1" x14ac:dyDescent="0.25">
      <c r="A1569" s="170"/>
      <c r="B1569" s="171"/>
    </row>
    <row r="1570" spans="1:2" ht="19.899999999999999" customHeight="1" x14ac:dyDescent="0.25">
      <c r="A1570" s="170"/>
      <c r="B1570" s="171"/>
    </row>
    <row r="1571" spans="1:2" ht="19.899999999999999" customHeight="1" x14ac:dyDescent="0.25">
      <c r="A1571" s="170"/>
      <c r="B1571" s="171"/>
    </row>
    <row r="1572" spans="1:2" ht="19.899999999999999" customHeight="1" x14ac:dyDescent="0.25">
      <c r="A1572" s="170"/>
      <c r="B1572" s="171"/>
    </row>
    <row r="1573" spans="1:2" ht="19.899999999999999" customHeight="1" x14ac:dyDescent="0.25">
      <c r="A1573" s="170"/>
      <c r="B1573" s="171"/>
    </row>
    <row r="1574" spans="1:2" ht="19.899999999999999" customHeight="1" x14ac:dyDescent="0.25">
      <c r="A1574" s="170"/>
      <c r="B1574" s="171"/>
    </row>
    <row r="1575" spans="1:2" ht="19.899999999999999" customHeight="1" x14ac:dyDescent="0.25">
      <c r="A1575" s="170"/>
      <c r="B1575" s="171"/>
    </row>
    <row r="1576" spans="1:2" ht="19.899999999999999" customHeight="1" x14ac:dyDescent="0.25">
      <c r="A1576" s="170"/>
      <c r="B1576" s="171"/>
    </row>
    <row r="1577" spans="1:2" ht="19.899999999999999" customHeight="1" x14ac:dyDescent="0.25">
      <c r="A1577" s="170"/>
      <c r="B1577" s="171"/>
    </row>
    <row r="1578" spans="1:2" ht="19.899999999999999" customHeight="1" x14ac:dyDescent="0.25">
      <c r="A1578" s="170"/>
      <c r="B1578" s="171"/>
    </row>
    <row r="1579" spans="1:2" ht="19.899999999999999" customHeight="1" x14ac:dyDescent="0.25">
      <c r="A1579" s="170"/>
      <c r="B1579" s="171"/>
    </row>
    <row r="1580" spans="1:2" ht="19.899999999999999" customHeight="1" x14ac:dyDescent="0.25">
      <c r="A1580" s="170"/>
      <c r="B1580" s="171"/>
    </row>
    <row r="1581" spans="1:2" ht="19.899999999999999" customHeight="1" x14ac:dyDescent="0.25">
      <c r="A1581" s="170"/>
      <c r="B1581" s="171"/>
    </row>
    <row r="1582" spans="1:2" ht="19.899999999999999" customHeight="1" x14ac:dyDescent="0.25">
      <c r="A1582" s="170"/>
      <c r="B1582" s="171"/>
    </row>
    <row r="1583" spans="1:2" ht="19.899999999999999" customHeight="1" x14ac:dyDescent="0.25">
      <c r="A1583" s="170"/>
      <c r="B1583" s="171"/>
    </row>
    <row r="1584" spans="1:2" ht="19.899999999999999" customHeight="1" x14ac:dyDescent="0.25">
      <c r="A1584" s="170"/>
      <c r="B1584" s="171"/>
    </row>
    <row r="1585" spans="1:2" ht="19.899999999999999" customHeight="1" x14ac:dyDescent="0.25">
      <c r="A1585" s="170"/>
      <c r="B1585" s="171"/>
    </row>
    <row r="1586" spans="1:2" ht="19.899999999999999" customHeight="1" x14ac:dyDescent="0.25">
      <c r="A1586" s="170"/>
      <c r="B1586" s="171"/>
    </row>
    <row r="1587" spans="1:2" ht="19.899999999999999" customHeight="1" x14ac:dyDescent="0.25">
      <c r="A1587" s="170"/>
      <c r="B1587" s="171"/>
    </row>
    <row r="1588" spans="1:2" ht="19.899999999999999" customHeight="1" x14ac:dyDescent="0.25">
      <c r="A1588" s="170"/>
      <c r="B1588" s="171"/>
    </row>
    <row r="1589" spans="1:2" ht="19.899999999999999" customHeight="1" x14ac:dyDescent="0.25">
      <c r="A1589" s="170"/>
      <c r="B1589" s="171"/>
    </row>
    <row r="1590" spans="1:2" ht="19.899999999999999" customHeight="1" x14ac:dyDescent="0.25">
      <c r="A1590" s="170"/>
      <c r="B1590" s="171"/>
    </row>
    <row r="1591" spans="1:2" ht="19.899999999999999" customHeight="1" x14ac:dyDescent="0.25">
      <c r="A1591" s="170"/>
      <c r="B1591" s="171"/>
    </row>
    <row r="1592" spans="1:2" ht="19.899999999999999" customHeight="1" x14ac:dyDescent="0.25">
      <c r="A1592" s="170"/>
      <c r="B1592" s="171"/>
    </row>
    <row r="1593" spans="1:2" ht="19.899999999999999" customHeight="1" x14ac:dyDescent="0.25">
      <c r="A1593" s="170"/>
      <c r="B1593" s="171"/>
    </row>
    <row r="1594" spans="1:2" ht="19.899999999999999" customHeight="1" x14ac:dyDescent="0.25">
      <c r="A1594" s="170"/>
      <c r="B1594" s="171"/>
    </row>
    <row r="1595" spans="1:2" ht="19.899999999999999" customHeight="1" x14ac:dyDescent="0.25">
      <c r="A1595" s="170"/>
      <c r="B1595" s="171"/>
    </row>
    <row r="1596" spans="1:2" ht="19.899999999999999" customHeight="1" x14ac:dyDescent="0.25">
      <c r="A1596" s="170"/>
      <c r="B1596" s="171"/>
    </row>
    <row r="1597" spans="1:2" ht="19.899999999999999" customHeight="1" x14ac:dyDescent="0.25">
      <c r="A1597" s="170"/>
      <c r="B1597" s="171"/>
    </row>
    <row r="1598" spans="1:2" ht="19.899999999999999" customHeight="1" x14ac:dyDescent="0.25">
      <c r="A1598" s="170"/>
      <c r="B1598" s="171"/>
    </row>
    <row r="1599" spans="1:2" ht="19.899999999999999" customHeight="1" x14ac:dyDescent="0.25">
      <c r="A1599" s="170"/>
      <c r="B1599" s="171"/>
    </row>
    <row r="1600" spans="1:2" ht="19.899999999999999" customHeight="1" x14ac:dyDescent="0.25">
      <c r="A1600" s="170"/>
      <c r="B1600" s="171"/>
    </row>
    <row r="1601" spans="1:2" ht="19.899999999999999" customHeight="1" x14ac:dyDescent="0.25">
      <c r="A1601" s="170"/>
      <c r="B1601" s="171"/>
    </row>
    <row r="1602" spans="1:2" ht="19.899999999999999" customHeight="1" x14ac:dyDescent="0.25">
      <c r="A1602" s="170"/>
      <c r="B1602" s="171"/>
    </row>
    <row r="1603" spans="1:2" ht="19.899999999999999" customHeight="1" x14ac:dyDescent="0.25">
      <c r="A1603" s="170"/>
      <c r="B1603" s="171"/>
    </row>
    <row r="1604" spans="1:2" ht="19.899999999999999" customHeight="1" x14ac:dyDescent="0.25">
      <c r="A1604" s="170"/>
      <c r="B1604" s="171"/>
    </row>
    <row r="1605" spans="1:2" ht="19.899999999999999" customHeight="1" x14ac:dyDescent="0.25">
      <c r="A1605" s="170"/>
      <c r="B1605" s="171"/>
    </row>
    <row r="1606" spans="1:2" ht="19.899999999999999" customHeight="1" x14ac:dyDescent="0.25">
      <c r="A1606" s="170"/>
      <c r="B1606" s="171"/>
    </row>
    <row r="1607" spans="1:2" ht="19.899999999999999" customHeight="1" x14ac:dyDescent="0.25">
      <c r="A1607" s="170"/>
      <c r="B1607" s="171"/>
    </row>
    <row r="1608" spans="1:2" ht="19.899999999999999" customHeight="1" x14ac:dyDescent="0.25">
      <c r="A1608" s="170"/>
      <c r="B1608" s="171"/>
    </row>
    <row r="1609" spans="1:2" ht="19.899999999999999" customHeight="1" x14ac:dyDescent="0.25">
      <c r="A1609" s="170"/>
      <c r="B1609" s="171"/>
    </row>
    <row r="1610" spans="1:2" ht="19.899999999999999" customHeight="1" x14ac:dyDescent="0.25">
      <c r="A1610" s="170"/>
      <c r="B1610" s="171"/>
    </row>
    <row r="1611" spans="1:2" ht="19.899999999999999" customHeight="1" x14ac:dyDescent="0.25">
      <c r="A1611" s="170"/>
      <c r="B1611" s="171"/>
    </row>
    <row r="1612" spans="1:2" ht="19.899999999999999" customHeight="1" x14ac:dyDescent="0.25">
      <c r="A1612" s="170"/>
      <c r="B1612" s="171"/>
    </row>
    <row r="1613" spans="1:2" ht="19.899999999999999" customHeight="1" x14ac:dyDescent="0.25">
      <c r="A1613" s="170"/>
      <c r="B1613" s="171"/>
    </row>
    <row r="1614" spans="1:2" ht="19.899999999999999" customHeight="1" x14ac:dyDescent="0.25">
      <c r="A1614" s="170"/>
      <c r="B1614" s="171"/>
    </row>
    <row r="1615" spans="1:2" ht="19.899999999999999" customHeight="1" x14ac:dyDescent="0.25">
      <c r="A1615" s="170"/>
      <c r="B1615" s="171"/>
    </row>
    <row r="1616" spans="1:2" ht="19.899999999999999" customHeight="1" x14ac:dyDescent="0.25">
      <c r="A1616" s="170"/>
      <c r="B1616" s="171"/>
    </row>
    <row r="1617" spans="1:2" ht="19.899999999999999" customHeight="1" x14ac:dyDescent="0.25">
      <c r="A1617" s="170"/>
      <c r="B1617" s="171"/>
    </row>
    <row r="1618" spans="1:2" ht="19.899999999999999" customHeight="1" x14ac:dyDescent="0.25">
      <c r="A1618" s="170"/>
      <c r="B1618" s="171"/>
    </row>
    <row r="1619" spans="1:2" ht="19.899999999999999" customHeight="1" x14ac:dyDescent="0.25">
      <c r="A1619" s="170"/>
      <c r="B1619" s="171"/>
    </row>
    <row r="1620" spans="1:2" ht="19.899999999999999" customHeight="1" x14ac:dyDescent="0.25">
      <c r="A1620" s="170"/>
      <c r="B1620" s="171"/>
    </row>
    <row r="1621" spans="1:2" ht="19.899999999999999" customHeight="1" x14ac:dyDescent="0.25">
      <c r="A1621" s="170"/>
      <c r="B1621" s="171"/>
    </row>
    <row r="1622" spans="1:2" ht="19.899999999999999" customHeight="1" x14ac:dyDescent="0.25">
      <c r="A1622" s="170"/>
      <c r="B1622" s="171"/>
    </row>
    <row r="1623" spans="1:2" ht="19.899999999999999" customHeight="1" x14ac:dyDescent="0.25">
      <c r="A1623" s="170"/>
      <c r="B1623" s="171"/>
    </row>
    <row r="1624" spans="1:2" ht="19.899999999999999" customHeight="1" x14ac:dyDescent="0.25">
      <c r="A1624" s="170"/>
      <c r="B1624" s="171"/>
    </row>
    <row r="1625" spans="1:2" ht="19.899999999999999" customHeight="1" x14ac:dyDescent="0.25">
      <c r="A1625" s="170"/>
      <c r="B1625" s="171"/>
    </row>
    <row r="1626" spans="1:2" ht="19.899999999999999" customHeight="1" x14ac:dyDescent="0.25">
      <c r="A1626" s="170"/>
      <c r="B1626" s="171"/>
    </row>
    <row r="1627" spans="1:2" ht="19.899999999999999" customHeight="1" x14ac:dyDescent="0.25">
      <c r="A1627" s="170"/>
      <c r="B1627" s="171"/>
    </row>
    <row r="1628" spans="1:2" ht="19.899999999999999" customHeight="1" x14ac:dyDescent="0.25">
      <c r="A1628" s="170"/>
      <c r="B1628" s="171"/>
    </row>
    <row r="1629" spans="1:2" ht="19.899999999999999" customHeight="1" x14ac:dyDescent="0.25">
      <c r="A1629" s="170"/>
      <c r="B1629" s="171"/>
    </row>
    <row r="1630" spans="1:2" ht="19.899999999999999" customHeight="1" x14ac:dyDescent="0.25">
      <c r="A1630" s="170"/>
      <c r="B1630" s="171"/>
    </row>
    <row r="1631" spans="1:2" ht="19.899999999999999" customHeight="1" x14ac:dyDescent="0.25">
      <c r="A1631" s="170"/>
      <c r="B1631" s="171"/>
    </row>
    <row r="1632" spans="1:2" ht="19.899999999999999" customHeight="1" x14ac:dyDescent="0.25">
      <c r="A1632" s="170"/>
      <c r="B1632" s="171"/>
    </row>
    <row r="1633" spans="1:2" ht="19.899999999999999" customHeight="1" x14ac:dyDescent="0.25">
      <c r="A1633" s="170"/>
      <c r="B1633" s="171"/>
    </row>
    <row r="1634" spans="1:2" ht="19.899999999999999" customHeight="1" x14ac:dyDescent="0.25">
      <c r="A1634" s="170"/>
      <c r="B1634" s="171"/>
    </row>
    <row r="1635" spans="1:2" ht="19.899999999999999" customHeight="1" x14ac:dyDescent="0.25">
      <c r="A1635" s="170"/>
      <c r="B1635" s="171"/>
    </row>
    <row r="1636" spans="1:2" ht="19.899999999999999" customHeight="1" x14ac:dyDescent="0.25">
      <c r="A1636" s="170"/>
      <c r="B1636" s="171"/>
    </row>
    <row r="1637" spans="1:2" ht="19.899999999999999" customHeight="1" x14ac:dyDescent="0.25">
      <c r="A1637" s="170"/>
      <c r="B1637" s="171"/>
    </row>
    <row r="1638" spans="1:2" ht="19.899999999999999" customHeight="1" x14ac:dyDescent="0.25">
      <c r="A1638" s="170"/>
      <c r="B1638" s="171"/>
    </row>
    <row r="1639" spans="1:2" ht="19.899999999999999" customHeight="1" x14ac:dyDescent="0.25">
      <c r="A1639" s="170"/>
      <c r="B1639" s="171"/>
    </row>
    <row r="1640" spans="1:2" ht="19.899999999999999" customHeight="1" x14ac:dyDescent="0.25">
      <c r="A1640" s="170"/>
      <c r="B1640" s="171"/>
    </row>
    <row r="1641" spans="1:2" ht="19.899999999999999" customHeight="1" x14ac:dyDescent="0.25">
      <c r="A1641" s="170"/>
      <c r="B1641" s="171"/>
    </row>
    <row r="1642" spans="1:2" ht="19.899999999999999" customHeight="1" x14ac:dyDescent="0.25">
      <c r="A1642" s="170"/>
      <c r="B1642" s="171"/>
    </row>
    <row r="1643" spans="1:2" ht="19.899999999999999" customHeight="1" x14ac:dyDescent="0.25">
      <c r="A1643" s="170"/>
      <c r="B1643" s="171"/>
    </row>
    <row r="1644" spans="1:2" ht="19.899999999999999" customHeight="1" x14ac:dyDescent="0.25">
      <c r="A1644" s="170"/>
      <c r="B1644" s="171"/>
    </row>
    <row r="1645" spans="1:2" ht="19.899999999999999" customHeight="1" x14ac:dyDescent="0.25">
      <c r="A1645" s="170"/>
      <c r="B1645" s="171"/>
    </row>
    <row r="1646" spans="1:2" ht="19.899999999999999" customHeight="1" x14ac:dyDescent="0.25">
      <c r="A1646" s="170"/>
      <c r="B1646" s="171"/>
    </row>
    <row r="1647" spans="1:2" ht="19.899999999999999" customHeight="1" x14ac:dyDescent="0.25">
      <c r="A1647" s="170"/>
      <c r="B1647" s="171"/>
    </row>
    <row r="1648" spans="1:2" ht="19.899999999999999" customHeight="1" x14ac:dyDescent="0.25">
      <c r="A1648" s="170"/>
      <c r="B1648" s="171"/>
    </row>
    <row r="1649" spans="1:2" ht="19.899999999999999" customHeight="1" x14ac:dyDescent="0.25">
      <c r="A1649" s="170"/>
      <c r="B1649" s="171"/>
    </row>
    <row r="1650" spans="1:2" ht="19.899999999999999" customHeight="1" x14ac:dyDescent="0.25">
      <c r="A1650" s="170"/>
      <c r="B1650" s="171"/>
    </row>
    <row r="1651" spans="1:2" ht="19.899999999999999" customHeight="1" x14ac:dyDescent="0.25">
      <c r="A1651" s="170"/>
      <c r="B1651" s="171"/>
    </row>
    <row r="1652" spans="1:2" ht="19.899999999999999" customHeight="1" x14ac:dyDescent="0.25">
      <c r="A1652" s="170"/>
      <c r="B1652" s="171"/>
    </row>
    <row r="1653" spans="1:2" ht="19.899999999999999" customHeight="1" x14ac:dyDescent="0.25">
      <c r="A1653" s="170"/>
      <c r="B1653" s="171"/>
    </row>
    <row r="1654" spans="1:2" ht="19.899999999999999" customHeight="1" x14ac:dyDescent="0.25">
      <c r="A1654" s="170"/>
      <c r="B1654" s="171"/>
    </row>
    <row r="1655" spans="1:2" ht="19.899999999999999" customHeight="1" x14ac:dyDescent="0.25">
      <c r="A1655" s="170"/>
      <c r="B1655" s="171"/>
    </row>
    <row r="1656" spans="1:2" ht="19.899999999999999" customHeight="1" x14ac:dyDescent="0.25">
      <c r="A1656" s="170"/>
      <c r="B1656" s="171"/>
    </row>
    <row r="1657" spans="1:2" ht="19.899999999999999" customHeight="1" x14ac:dyDescent="0.25">
      <c r="A1657" s="170"/>
      <c r="B1657" s="171"/>
    </row>
    <row r="1658" spans="1:2" ht="19.899999999999999" customHeight="1" x14ac:dyDescent="0.25">
      <c r="A1658" s="170"/>
      <c r="B1658" s="171"/>
    </row>
    <row r="1659" spans="1:2" ht="19.899999999999999" customHeight="1" x14ac:dyDescent="0.25">
      <c r="A1659" s="170"/>
      <c r="B1659" s="171"/>
    </row>
    <row r="1660" spans="1:2" ht="19.899999999999999" customHeight="1" x14ac:dyDescent="0.25">
      <c r="A1660" s="170"/>
      <c r="B1660" s="171"/>
    </row>
    <row r="1661" spans="1:2" ht="19.899999999999999" customHeight="1" x14ac:dyDescent="0.25">
      <c r="A1661" s="170"/>
      <c r="B1661" s="171"/>
    </row>
    <row r="1662" spans="1:2" ht="19.899999999999999" customHeight="1" x14ac:dyDescent="0.25">
      <c r="A1662" s="170"/>
      <c r="B1662" s="171"/>
    </row>
    <row r="1663" spans="1:2" ht="19.899999999999999" customHeight="1" x14ac:dyDescent="0.25">
      <c r="A1663" s="170"/>
      <c r="B1663" s="171"/>
    </row>
    <row r="1664" spans="1:2" ht="19.899999999999999" customHeight="1" x14ac:dyDescent="0.25">
      <c r="A1664" s="170"/>
      <c r="B1664" s="171"/>
    </row>
    <row r="1665" spans="1:2" ht="19.899999999999999" customHeight="1" x14ac:dyDescent="0.25">
      <c r="A1665" s="170"/>
      <c r="B1665" s="171"/>
    </row>
    <row r="1666" spans="1:2" ht="19.899999999999999" customHeight="1" x14ac:dyDescent="0.25">
      <c r="A1666" s="170"/>
      <c r="B1666" s="171"/>
    </row>
    <row r="1667" spans="1:2" ht="19.899999999999999" customHeight="1" x14ac:dyDescent="0.25">
      <c r="A1667" s="170"/>
      <c r="B1667" s="171"/>
    </row>
    <row r="1668" spans="1:2" ht="19.899999999999999" customHeight="1" x14ac:dyDescent="0.25">
      <c r="A1668" s="170"/>
      <c r="B1668" s="171"/>
    </row>
    <row r="1669" spans="1:2" ht="19.899999999999999" customHeight="1" x14ac:dyDescent="0.25">
      <c r="A1669" s="170"/>
      <c r="B1669" s="171"/>
    </row>
    <row r="1670" spans="1:2" ht="19.899999999999999" customHeight="1" x14ac:dyDescent="0.25">
      <c r="A1670" s="170"/>
      <c r="B1670" s="171"/>
    </row>
    <row r="1671" spans="1:2" ht="19.899999999999999" customHeight="1" x14ac:dyDescent="0.25">
      <c r="A1671" s="170"/>
      <c r="B1671" s="171"/>
    </row>
    <row r="1672" spans="1:2" ht="19.899999999999999" customHeight="1" x14ac:dyDescent="0.25">
      <c r="A1672" s="170"/>
      <c r="B1672" s="171"/>
    </row>
    <row r="1673" spans="1:2" ht="19.899999999999999" customHeight="1" x14ac:dyDescent="0.25">
      <c r="A1673" s="170"/>
      <c r="B1673" s="171"/>
    </row>
    <row r="1674" spans="1:2" ht="19.899999999999999" customHeight="1" x14ac:dyDescent="0.25">
      <c r="A1674" s="170"/>
      <c r="B1674" s="171"/>
    </row>
    <row r="1675" spans="1:2" ht="19.899999999999999" customHeight="1" x14ac:dyDescent="0.25">
      <c r="A1675" s="170"/>
      <c r="B1675" s="171"/>
    </row>
    <row r="1676" spans="1:2" ht="19.899999999999999" customHeight="1" x14ac:dyDescent="0.25">
      <c r="A1676" s="170"/>
      <c r="B1676" s="171"/>
    </row>
    <row r="1677" spans="1:2" ht="19.899999999999999" customHeight="1" x14ac:dyDescent="0.25">
      <c r="A1677" s="170"/>
      <c r="B1677" s="171"/>
    </row>
    <row r="1678" spans="1:2" ht="19.899999999999999" customHeight="1" x14ac:dyDescent="0.25">
      <c r="A1678" s="170"/>
      <c r="B1678" s="171"/>
    </row>
    <row r="1679" spans="1:2" ht="19.899999999999999" customHeight="1" x14ac:dyDescent="0.25">
      <c r="A1679" s="170"/>
      <c r="B1679" s="171"/>
    </row>
    <row r="1680" spans="1:2" ht="19.899999999999999" customHeight="1" x14ac:dyDescent="0.25">
      <c r="A1680" s="170"/>
      <c r="B1680" s="171"/>
    </row>
    <row r="1681" spans="1:2" ht="19.899999999999999" customHeight="1" x14ac:dyDescent="0.25">
      <c r="A1681" s="170"/>
      <c r="B1681" s="171"/>
    </row>
    <row r="1682" spans="1:2" ht="19.899999999999999" customHeight="1" x14ac:dyDescent="0.25">
      <c r="A1682" s="170"/>
      <c r="B1682" s="171"/>
    </row>
    <row r="1683" spans="1:2" ht="19.899999999999999" customHeight="1" x14ac:dyDescent="0.25">
      <c r="A1683" s="170"/>
      <c r="B1683" s="171"/>
    </row>
    <row r="1684" spans="1:2" ht="19.899999999999999" customHeight="1" x14ac:dyDescent="0.25">
      <c r="A1684" s="170"/>
      <c r="B1684" s="171"/>
    </row>
    <row r="1685" spans="1:2" ht="19.899999999999999" customHeight="1" x14ac:dyDescent="0.25">
      <c r="A1685" s="170"/>
      <c r="B1685" s="171"/>
    </row>
    <row r="1686" spans="1:2" ht="19.899999999999999" customHeight="1" x14ac:dyDescent="0.25">
      <c r="A1686" s="170"/>
      <c r="B1686" s="171"/>
    </row>
    <row r="1687" spans="1:2" ht="19.899999999999999" customHeight="1" x14ac:dyDescent="0.25">
      <c r="A1687" s="170"/>
      <c r="B1687" s="171"/>
    </row>
    <row r="1688" spans="1:2" ht="19.899999999999999" customHeight="1" x14ac:dyDescent="0.25">
      <c r="A1688" s="170"/>
      <c r="B1688" s="171"/>
    </row>
    <row r="1689" spans="1:2" ht="19.899999999999999" customHeight="1" x14ac:dyDescent="0.25">
      <c r="A1689" s="170"/>
      <c r="B1689" s="171"/>
    </row>
    <row r="1690" spans="1:2" ht="19.899999999999999" customHeight="1" x14ac:dyDescent="0.25">
      <c r="A1690" s="170"/>
      <c r="B1690" s="171"/>
    </row>
    <row r="1691" spans="1:2" ht="19.899999999999999" customHeight="1" x14ac:dyDescent="0.25">
      <c r="A1691" s="170"/>
      <c r="B1691" s="171"/>
    </row>
    <row r="1692" spans="1:2" ht="19.899999999999999" customHeight="1" x14ac:dyDescent="0.25">
      <c r="A1692" s="170"/>
      <c r="B1692" s="171"/>
    </row>
    <row r="1693" spans="1:2" ht="19.899999999999999" customHeight="1" x14ac:dyDescent="0.25">
      <c r="A1693" s="170"/>
      <c r="B1693" s="171"/>
    </row>
    <row r="1694" spans="1:2" ht="19.899999999999999" customHeight="1" x14ac:dyDescent="0.25">
      <c r="A1694" s="170"/>
      <c r="B1694" s="171"/>
    </row>
    <row r="1695" spans="1:2" ht="19.899999999999999" customHeight="1" x14ac:dyDescent="0.25">
      <c r="A1695" s="170"/>
      <c r="B1695" s="171"/>
    </row>
    <row r="1696" spans="1:2" ht="19.899999999999999" customHeight="1" x14ac:dyDescent="0.25">
      <c r="A1696" s="170"/>
      <c r="B1696" s="171"/>
    </row>
    <row r="1697" spans="1:2" ht="19.899999999999999" customHeight="1" x14ac:dyDescent="0.25">
      <c r="A1697" s="170"/>
      <c r="B1697" s="171"/>
    </row>
    <row r="1698" spans="1:2" ht="19.899999999999999" customHeight="1" x14ac:dyDescent="0.25">
      <c r="A1698" s="170"/>
      <c r="B1698" s="171"/>
    </row>
    <row r="1699" spans="1:2" ht="19.899999999999999" customHeight="1" x14ac:dyDescent="0.25">
      <c r="A1699" s="170"/>
      <c r="B1699" s="171"/>
    </row>
    <row r="1700" spans="1:2" ht="19.899999999999999" customHeight="1" x14ac:dyDescent="0.25">
      <c r="A1700" s="170"/>
      <c r="B1700" s="171"/>
    </row>
    <row r="1701" spans="1:2" ht="19.899999999999999" customHeight="1" x14ac:dyDescent="0.25">
      <c r="A1701" s="170"/>
      <c r="B1701" s="171"/>
    </row>
    <row r="1702" spans="1:2" ht="19.899999999999999" customHeight="1" x14ac:dyDescent="0.25">
      <c r="A1702" s="170"/>
      <c r="B1702" s="171"/>
    </row>
    <row r="1703" spans="1:2" ht="19.899999999999999" customHeight="1" x14ac:dyDescent="0.25">
      <c r="A1703" s="170"/>
      <c r="B1703" s="171"/>
    </row>
    <row r="1704" spans="1:2" ht="19.899999999999999" customHeight="1" x14ac:dyDescent="0.25">
      <c r="A1704" s="170"/>
      <c r="B1704" s="171"/>
    </row>
    <row r="1705" spans="1:2" ht="19.899999999999999" customHeight="1" x14ac:dyDescent="0.25">
      <c r="A1705" s="170"/>
      <c r="B1705" s="171"/>
    </row>
    <row r="1706" spans="1:2" ht="19.899999999999999" customHeight="1" x14ac:dyDescent="0.25">
      <c r="A1706" s="170"/>
      <c r="B1706" s="171"/>
    </row>
    <row r="1707" spans="1:2" ht="19.899999999999999" customHeight="1" x14ac:dyDescent="0.25">
      <c r="A1707" s="170"/>
      <c r="B1707" s="171"/>
    </row>
    <row r="1708" spans="1:2" ht="19.899999999999999" customHeight="1" x14ac:dyDescent="0.25">
      <c r="A1708" s="170"/>
      <c r="B1708" s="171"/>
    </row>
    <row r="1709" spans="1:2" ht="19.899999999999999" customHeight="1" x14ac:dyDescent="0.25">
      <c r="A1709" s="170"/>
      <c r="B1709" s="171"/>
    </row>
    <row r="1710" spans="1:2" ht="19.899999999999999" customHeight="1" x14ac:dyDescent="0.25">
      <c r="A1710" s="170"/>
      <c r="B1710" s="171"/>
    </row>
    <row r="1711" spans="1:2" ht="19.899999999999999" customHeight="1" x14ac:dyDescent="0.25">
      <c r="A1711" s="170"/>
      <c r="B1711" s="171"/>
    </row>
    <row r="1712" spans="1:2" ht="19.899999999999999" customHeight="1" x14ac:dyDescent="0.25">
      <c r="A1712" s="170"/>
      <c r="B1712" s="171"/>
    </row>
    <row r="1713" spans="1:2" ht="19.899999999999999" customHeight="1" x14ac:dyDescent="0.25">
      <c r="A1713" s="170"/>
      <c r="B1713" s="171"/>
    </row>
    <row r="1714" spans="1:2" ht="19.899999999999999" customHeight="1" x14ac:dyDescent="0.25">
      <c r="A1714" s="170"/>
      <c r="B1714" s="171"/>
    </row>
    <row r="1715" spans="1:2" ht="19.899999999999999" customHeight="1" x14ac:dyDescent="0.25">
      <c r="A1715" s="170"/>
      <c r="B1715" s="171"/>
    </row>
    <row r="1716" spans="1:2" ht="19.899999999999999" customHeight="1" x14ac:dyDescent="0.25">
      <c r="A1716" s="170"/>
      <c r="B1716" s="171"/>
    </row>
    <row r="1717" spans="1:2" ht="19.899999999999999" customHeight="1" x14ac:dyDescent="0.25">
      <c r="A1717" s="170"/>
      <c r="B1717" s="171"/>
    </row>
    <row r="1718" spans="1:2" ht="19.899999999999999" customHeight="1" x14ac:dyDescent="0.25">
      <c r="A1718" s="170"/>
      <c r="B1718" s="171"/>
    </row>
    <row r="1719" spans="1:2" ht="19.899999999999999" customHeight="1" x14ac:dyDescent="0.25">
      <c r="A1719" s="170"/>
      <c r="B1719" s="171"/>
    </row>
    <row r="1720" spans="1:2" ht="19.899999999999999" customHeight="1" x14ac:dyDescent="0.25">
      <c r="A1720" s="170"/>
      <c r="B1720" s="171"/>
    </row>
    <row r="1721" spans="1:2" ht="19.899999999999999" customHeight="1" x14ac:dyDescent="0.25">
      <c r="A1721" s="170"/>
      <c r="B1721" s="171"/>
    </row>
    <row r="1722" spans="1:2" ht="19.899999999999999" customHeight="1" x14ac:dyDescent="0.25">
      <c r="A1722" s="170"/>
      <c r="B1722" s="171"/>
    </row>
    <row r="1723" spans="1:2" ht="19.899999999999999" customHeight="1" x14ac:dyDescent="0.25">
      <c r="A1723" s="170"/>
      <c r="B1723" s="171"/>
    </row>
    <row r="1724" spans="1:2" ht="19.899999999999999" customHeight="1" x14ac:dyDescent="0.25">
      <c r="A1724" s="170"/>
      <c r="B1724" s="171"/>
    </row>
    <row r="1725" spans="1:2" ht="19.899999999999999" customHeight="1" x14ac:dyDescent="0.25">
      <c r="A1725" s="170"/>
      <c r="B1725" s="171"/>
    </row>
    <row r="1726" spans="1:2" ht="19.899999999999999" customHeight="1" x14ac:dyDescent="0.25">
      <c r="A1726" s="170"/>
      <c r="B1726" s="171"/>
    </row>
    <row r="1727" spans="1:2" ht="19.899999999999999" customHeight="1" x14ac:dyDescent="0.25">
      <c r="A1727" s="170"/>
      <c r="B1727" s="171"/>
    </row>
    <row r="1728" spans="1:2" ht="19.899999999999999" customHeight="1" x14ac:dyDescent="0.25">
      <c r="A1728" s="170"/>
      <c r="B1728" s="171"/>
    </row>
    <row r="1729" spans="1:2" ht="19.899999999999999" customHeight="1" x14ac:dyDescent="0.25">
      <c r="A1729" s="170"/>
      <c r="B1729" s="171"/>
    </row>
    <row r="1730" spans="1:2" ht="19.899999999999999" customHeight="1" x14ac:dyDescent="0.25">
      <c r="A1730" s="170"/>
      <c r="B1730" s="171"/>
    </row>
    <row r="1731" spans="1:2" ht="19.899999999999999" customHeight="1" x14ac:dyDescent="0.25">
      <c r="A1731" s="170"/>
      <c r="B1731" s="171"/>
    </row>
    <row r="1732" spans="1:2" ht="19.899999999999999" customHeight="1" x14ac:dyDescent="0.25">
      <c r="A1732" s="170"/>
      <c r="B1732" s="171"/>
    </row>
    <row r="1733" spans="1:2" ht="19.899999999999999" customHeight="1" x14ac:dyDescent="0.25">
      <c r="A1733" s="170"/>
      <c r="B1733" s="171"/>
    </row>
    <row r="1734" spans="1:2" ht="19.899999999999999" customHeight="1" x14ac:dyDescent="0.25">
      <c r="A1734" s="170"/>
      <c r="B1734" s="171"/>
    </row>
    <row r="1735" spans="1:2" ht="19.899999999999999" customHeight="1" x14ac:dyDescent="0.25">
      <c r="A1735" s="170"/>
      <c r="B1735" s="171"/>
    </row>
    <row r="1736" spans="1:2" ht="19.899999999999999" customHeight="1" x14ac:dyDescent="0.25">
      <c r="A1736" s="170"/>
      <c r="B1736" s="171"/>
    </row>
    <row r="1737" spans="1:2" ht="19.899999999999999" customHeight="1" x14ac:dyDescent="0.25">
      <c r="A1737" s="170"/>
      <c r="B1737" s="171"/>
    </row>
    <row r="1738" spans="1:2" ht="19.899999999999999" customHeight="1" x14ac:dyDescent="0.25">
      <c r="A1738" s="170"/>
      <c r="B1738" s="171"/>
    </row>
    <row r="1739" spans="1:2" ht="19.899999999999999" customHeight="1" x14ac:dyDescent="0.25">
      <c r="A1739" s="170"/>
      <c r="B1739" s="171"/>
    </row>
    <row r="1740" spans="1:2" ht="19.899999999999999" customHeight="1" x14ac:dyDescent="0.25">
      <c r="A1740" s="170"/>
      <c r="B1740" s="171"/>
    </row>
    <row r="1741" spans="1:2" ht="19.899999999999999" customHeight="1" x14ac:dyDescent="0.25">
      <c r="A1741" s="170"/>
      <c r="B1741" s="171"/>
    </row>
    <row r="1742" spans="1:2" ht="19.899999999999999" customHeight="1" x14ac:dyDescent="0.25">
      <c r="A1742" s="170"/>
      <c r="B1742" s="171"/>
    </row>
    <row r="1743" spans="1:2" ht="19.899999999999999" customHeight="1" x14ac:dyDescent="0.25">
      <c r="A1743" s="170"/>
      <c r="B1743" s="171"/>
    </row>
    <row r="1744" spans="1:2" ht="19.899999999999999" customHeight="1" x14ac:dyDescent="0.25">
      <c r="A1744" s="170"/>
      <c r="B1744" s="171"/>
    </row>
    <row r="1745" spans="1:2" ht="19.899999999999999" customHeight="1" x14ac:dyDescent="0.25">
      <c r="A1745" s="170"/>
      <c r="B1745" s="171"/>
    </row>
    <row r="1746" spans="1:2" ht="19.899999999999999" customHeight="1" x14ac:dyDescent="0.25">
      <c r="A1746" s="170"/>
      <c r="B1746" s="171"/>
    </row>
    <row r="1747" spans="1:2" ht="19.899999999999999" customHeight="1" x14ac:dyDescent="0.25">
      <c r="A1747" s="170"/>
      <c r="B1747" s="171"/>
    </row>
    <row r="1748" spans="1:2" ht="19.899999999999999" customHeight="1" x14ac:dyDescent="0.25">
      <c r="A1748" s="170"/>
      <c r="B1748" s="171"/>
    </row>
    <row r="1749" spans="1:2" ht="19.899999999999999" customHeight="1" x14ac:dyDescent="0.25">
      <c r="A1749" s="170"/>
      <c r="B1749" s="171"/>
    </row>
    <row r="1750" spans="1:2" ht="19.899999999999999" customHeight="1" x14ac:dyDescent="0.25">
      <c r="A1750" s="170"/>
      <c r="B1750" s="171"/>
    </row>
    <row r="1751" spans="1:2" ht="19.899999999999999" customHeight="1" x14ac:dyDescent="0.25">
      <c r="A1751" s="170"/>
      <c r="B1751" s="171"/>
    </row>
    <row r="1752" spans="1:2" ht="19.899999999999999" customHeight="1" x14ac:dyDescent="0.25">
      <c r="A1752" s="170"/>
      <c r="B1752" s="171"/>
    </row>
    <row r="1753" spans="1:2" ht="19.899999999999999" customHeight="1" x14ac:dyDescent="0.25">
      <c r="A1753" s="170"/>
      <c r="B1753" s="171"/>
    </row>
    <row r="1754" spans="1:2" ht="19.899999999999999" customHeight="1" x14ac:dyDescent="0.25">
      <c r="A1754" s="170"/>
      <c r="B1754" s="171"/>
    </row>
    <row r="1755" spans="1:2" ht="19.899999999999999" customHeight="1" x14ac:dyDescent="0.25">
      <c r="A1755" s="170"/>
      <c r="B1755" s="171"/>
    </row>
    <row r="1756" spans="1:2" ht="19.899999999999999" customHeight="1" x14ac:dyDescent="0.25">
      <c r="A1756" s="170"/>
      <c r="B1756" s="171"/>
    </row>
    <row r="1757" spans="1:2" ht="19.899999999999999" customHeight="1" x14ac:dyDescent="0.25">
      <c r="A1757" s="170"/>
      <c r="B1757" s="171"/>
    </row>
    <row r="1758" spans="1:2" ht="19.899999999999999" customHeight="1" x14ac:dyDescent="0.25">
      <c r="A1758" s="170"/>
      <c r="B1758" s="171"/>
    </row>
    <row r="1759" spans="1:2" ht="19.899999999999999" customHeight="1" x14ac:dyDescent="0.25">
      <c r="A1759" s="170"/>
      <c r="B1759" s="171"/>
    </row>
    <row r="1760" spans="1:2" ht="19.899999999999999" customHeight="1" x14ac:dyDescent="0.25">
      <c r="A1760" s="170"/>
      <c r="B1760" s="171"/>
    </row>
    <row r="1761" spans="1:2" ht="19.899999999999999" customHeight="1" x14ac:dyDescent="0.25">
      <c r="A1761" s="170"/>
      <c r="B1761" s="171"/>
    </row>
    <row r="1762" spans="1:2" ht="19.899999999999999" customHeight="1" x14ac:dyDescent="0.25">
      <c r="A1762" s="170"/>
      <c r="B1762" s="171"/>
    </row>
    <row r="1763" spans="1:2" ht="19.899999999999999" customHeight="1" x14ac:dyDescent="0.25">
      <c r="A1763" s="170"/>
      <c r="B1763" s="171"/>
    </row>
    <row r="1764" spans="1:2" ht="19.899999999999999" customHeight="1" x14ac:dyDescent="0.25">
      <c r="A1764" s="170"/>
      <c r="B1764" s="171"/>
    </row>
    <row r="1765" spans="1:2" ht="19.899999999999999" customHeight="1" x14ac:dyDescent="0.25">
      <c r="A1765" s="170"/>
      <c r="B1765" s="171"/>
    </row>
    <row r="1766" spans="1:2" ht="19.899999999999999" customHeight="1" x14ac:dyDescent="0.25">
      <c r="A1766" s="170"/>
      <c r="B1766" s="171"/>
    </row>
    <row r="1767" spans="1:2" ht="19.899999999999999" customHeight="1" x14ac:dyDescent="0.25">
      <c r="A1767" s="170"/>
      <c r="B1767" s="171"/>
    </row>
    <row r="1768" spans="1:2" ht="19.899999999999999" customHeight="1" x14ac:dyDescent="0.25">
      <c r="A1768" s="170"/>
      <c r="B1768" s="171"/>
    </row>
    <row r="1769" spans="1:2" ht="19.899999999999999" customHeight="1" x14ac:dyDescent="0.25">
      <c r="A1769" s="170"/>
      <c r="B1769" s="171"/>
    </row>
    <row r="1770" spans="1:2" ht="19.899999999999999" customHeight="1" x14ac:dyDescent="0.25">
      <c r="A1770" s="170"/>
      <c r="B1770" s="171"/>
    </row>
    <row r="1771" spans="1:2" ht="19.899999999999999" customHeight="1" x14ac:dyDescent="0.25">
      <c r="A1771" s="170"/>
      <c r="B1771" s="171"/>
    </row>
    <row r="1772" spans="1:2" ht="19.899999999999999" customHeight="1" x14ac:dyDescent="0.25">
      <c r="A1772" s="170"/>
      <c r="B1772" s="171"/>
    </row>
    <row r="1773" spans="1:2" ht="19.899999999999999" customHeight="1" x14ac:dyDescent="0.25">
      <c r="A1773" s="170"/>
      <c r="B1773" s="171"/>
    </row>
    <row r="1774" spans="1:2" ht="19.899999999999999" customHeight="1" x14ac:dyDescent="0.25">
      <c r="A1774" s="170"/>
      <c r="B1774" s="171"/>
    </row>
    <row r="1775" spans="1:2" ht="19.899999999999999" customHeight="1" x14ac:dyDescent="0.25">
      <c r="A1775" s="170"/>
      <c r="B1775" s="171"/>
    </row>
    <row r="1776" spans="1:2" ht="19.899999999999999" customHeight="1" x14ac:dyDescent="0.25">
      <c r="A1776" s="170"/>
      <c r="B1776" s="171"/>
    </row>
    <row r="1777" spans="1:2" ht="19.899999999999999" customHeight="1" x14ac:dyDescent="0.25">
      <c r="A1777" s="170"/>
      <c r="B1777" s="171"/>
    </row>
    <row r="1778" spans="1:2" ht="19.899999999999999" customHeight="1" x14ac:dyDescent="0.25">
      <c r="A1778" s="170"/>
      <c r="B1778" s="171"/>
    </row>
    <row r="1779" spans="1:2" ht="19.899999999999999" customHeight="1" x14ac:dyDescent="0.25">
      <c r="A1779" s="170"/>
      <c r="B1779" s="171"/>
    </row>
    <row r="1780" spans="1:2" ht="19.899999999999999" customHeight="1" x14ac:dyDescent="0.25">
      <c r="A1780" s="170"/>
      <c r="B1780" s="171"/>
    </row>
    <row r="1781" spans="1:2" ht="19.899999999999999" customHeight="1" x14ac:dyDescent="0.25">
      <c r="A1781" s="170"/>
      <c r="B1781" s="171"/>
    </row>
    <row r="1782" spans="1:2" ht="19.899999999999999" customHeight="1" x14ac:dyDescent="0.25">
      <c r="A1782" s="170"/>
      <c r="B1782" s="171"/>
    </row>
    <row r="1783" spans="1:2" ht="19.899999999999999" customHeight="1" x14ac:dyDescent="0.25">
      <c r="A1783" s="170"/>
      <c r="B1783" s="171"/>
    </row>
    <row r="1784" spans="1:2" ht="19.899999999999999" customHeight="1" x14ac:dyDescent="0.25">
      <c r="A1784" s="170"/>
      <c r="B1784" s="171"/>
    </row>
    <row r="1785" spans="1:2" ht="19.899999999999999" customHeight="1" x14ac:dyDescent="0.25">
      <c r="A1785" s="170"/>
      <c r="B1785" s="171"/>
    </row>
    <row r="1786" spans="1:2" ht="19.899999999999999" customHeight="1" x14ac:dyDescent="0.25">
      <c r="A1786" s="170"/>
      <c r="B1786" s="171"/>
    </row>
    <row r="1787" spans="1:2" ht="19.899999999999999" customHeight="1" x14ac:dyDescent="0.25">
      <c r="A1787" s="170"/>
      <c r="B1787" s="171"/>
    </row>
    <row r="1788" spans="1:2" ht="19.899999999999999" customHeight="1" x14ac:dyDescent="0.25">
      <c r="A1788" s="170"/>
      <c r="B1788" s="171"/>
    </row>
    <row r="1789" spans="1:2" ht="19.899999999999999" customHeight="1" x14ac:dyDescent="0.25">
      <c r="A1789" s="170"/>
      <c r="B1789" s="171"/>
    </row>
    <row r="1790" spans="1:2" ht="19.899999999999999" customHeight="1" x14ac:dyDescent="0.25">
      <c r="A1790" s="170"/>
      <c r="B1790" s="171"/>
    </row>
    <row r="1791" spans="1:2" ht="19.899999999999999" customHeight="1" x14ac:dyDescent="0.25">
      <c r="A1791" s="170"/>
      <c r="B1791" s="171"/>
    </row>
    <row r="1792" spans="1:2" ht="19.899999999999999" customHeight="1" x14ac:dyDescent="0.25">
      <c r="A1792" s="170"/>
      <c r="B1792" s="171"/>
    </row>
    <row r="1793" spans="1:2" ht="19.899999999999999" customHeight="1" x14ac:dyDescent="0.25">
      <c r="A1793" s="170"/>
      <c r="B1793" s="171"/>
    </row>
    <row r="1794" spans="1:2" ht="19.899999999999999" customHeight="1" x14ac:dyDescent="0.25">
      <c r="A1794" s="170"/>
      <c r="B1794" s="171"/>
    </row>
    <row r="1795" spans="1:2" ht="19.899999999999999" customHeight="1" x14ac:dyDescent="0.25">
      <c r="A1795" s="170"/>
      <c r="B1795" s="171"/>
    </row>
    <row r="1796" spans="1:2" ht="19.899999999999999" customHeight="1" x14ac:dyDescent="0.25">
      <c r="A1796" s="170"/>
      <c r="B1796" s="171"/>
    </row>
    <row r="1797" spans="1:2" ht="19.899999999999999" customHeight="1" x14ac:dyDescent="0.25">
      <c r="A1797" s="170"/>
      <c r="B1797" s="171"/>
    </row>
    <row r="1798" spans="1:2" ht="19.899999999999999" customHeight="1" x14ac:dyDescent="0.25">
      <c r="A1798" s="170"/>
      <c r="B1798" s="171"/>
    </row>
    <row r="1799" spans="1:2" ht="19.899999999999999" customHeight="1" x14ac:dyDescent="0.25">
      <c r="A1799" s="170"/>
      <c r="B1799" s="171"/>
    </row>
    <row r="1800" spans="1:2" ht="19.899999999999999" customHeight="1" x14ac:dyDescent="0.25">
      <c r="A1800" s="170"/>
      <c r="B1800" s="171"/>
    </row>
    <row r="1801" spans="1:2" ht="19.899999999999999" customHeight="1" x14ac:dyDescent="0.25">
      <c r="A1801" s="170"/>
      <c r="B1801" s="171"/>
    </row>
    <row r="1802" spans="1:2" ht="19.899999999999999" customHeight="1" x14ac:dyDescent="0.25">
      <c r="A1802" s="170"/>
      <c r="B1802" s="171"/>
    </row>
    <row r="1803" spans="1:2" ht="19.899999999999999" customHeight="1" x14ac:dyDescent="0.25">
      <c r="A1803" s="170"/>
      <c r="B1803" s="171"/>
    </row>
    <row r="1804" spans="1:2" ht="19.899999999999999" customHeight="1" x14ac:dyDescent="0.25">
      <c r="A1804" s="170"/>
      <c r="B1804" s="171"/>
    </row>
    <row r="1805" spans="1:2" ht="19.899999999999999" customHeight="1" x14ac:dyDescent="0.25">
      <c r="A1805" s="170"/>
      <c r="B1805" s="171"/>
    </row>
    <row r="1806" spans="1:2" ht="19.899999999999999" customHeight="1" x14ac:dyDescent="0.25">
      <c r="A1806" s="170"/>
      <c r="B1806" s="171"/>
    </row>
    <row r="1807" spans="1:2" ht="19.899999999999999" customHeight="1" x14ac:dyDescent="0.25">
      <c r="A1807" s="170"/>
      <c r="B1807" s="171"/>
    </row>
    <row r="1808" spans="1:2" ht="19.899999999999999" customHeight="1" x14ac:dyDescent="0.25">
      <c r="A1808" s="170"/>
      <c r="B1808" s="171"/>
    </row>
    <row r="1809" spans="1:2" ht="19.899999999999999" customHeight="1" x14ac:dyDescent="0.25">
      <c r="A1809" s="170"/>
      <c r="B1809" s="171"/>
    </row>
    <row r="1810" spans="1:2" ht="19.899999999999999" customHeight="1" x14ac:dyDescent="0.25">
      <c r="A1810" s="170"/>
      <c r="B1810" s="171"/>
    </row>
    <row r="1811" spans="1:2" ht="19.899999999999999" customHeight="1" x14ac:dyDescent="0.25">
      <c r="A1811" s="170"/>
      <c r="B1811" s="171"/>
    </row>
    <row r="1812" spans="1:2" ht="19.899999999999999" customHeight="1" x14ac:dyDescent="0.25">
      <c r="A1812" s="170"/>
      <c r="B1812" s="171"/>
    </row>
    <row r="1813" spans="1:2" ht="19.899999999999999" customHeight="1" x14ac:dyDescent="0.25">
      <c r="A1813" s="170"/>
      <c r="B1813" s="171"/>
    </row>
    <row r="1814" spans="1:2" ht="19.899999999999999" customHeight="1" x14ac:dyDescent="0.25">
      <c r="A1814" s="170"/>
      <c r="B1814" s="171"/>
    </row>
    <row r="1815" spans="1:2" ht="19.899999999999999" customHeight="1" x14ac:dyDescent="0.25">
      <c r="A1815" s="170"/>
      <c r="B1815" s="171"/>
    </row>
    <row r="1816" spans="1:2" ht="19.899999999999999" customHeight="1" x14ac:dyDescent="0.25">
      <c r="A1816" s="170"/>
      <c r="B1816" s="171"/>
    </row>
    <row r="1817" spans="1:2" ht="19.899999999999999" customHeight="1" x14ac:dyDescent="0.25">
      <c r="A1817" s="170"/>
      <c r="B1817" s="171"/>
    </row>
    <row r="1818" spans="1:2" ht="19.899999999999999" customHeight="1" x14ac:dyDescent="0.25">
      <c r="A1818" s="170"/>
      <c r="B1818" s="171"/>
    </row>
    <row r="1819" spans="1:2" ht="19.899999999999999" customHeight="1" x14ac:dyDescent="0.25">
      <c r="A1819" s="170"/>
      <c r="B1819" s="171"/>
    </row>
    <row r="1820" spans="1:2" ht="19.899999999999999" customHeight="1" x14ac:dyDescent="0.25">
      <c r="A1820" s="170"/>
      <c r="B1820" s="171"/>
    </row>
    <row r="1821" spans="1:2" ht="19.899999999999999" customHeight="1" x14ac:dyDescent="0.25">
      <c r="A1821" s="170"/>
      <c r="B1821" s="171"/>
    </row>
    <row r="1822" spans="1:2" ht="19.899999999999999" customHeight="1" x14ac:dyDescent="0.25">
      <c r="A1822" s="170"/>
      <c r="B1822" s="171"/>
    </row>
    <row r="1823" spans="1:2" ht="19.899999999999999" customHeight="1" x14ac:dyDescent="0.25">
      <c r="A1823" s="170"/>
      <c r="B1823" s="171"/>
    </row>
    <row r="1824" spans="1:2" ht="19.899999999999999" customHeight="1" x14ac:dyDescent="0.25">
      <c r="A1824" s="170"/>
      <c r="B1824" s="171"/>
    </row>
    <row r="1825" spans="1:2" ht="19.899999999999999" customHeight="1" x14ac:dyDescent="0.25">
      <c r="A1825" s="170"/>
      <c r="B1825" s="171"/>
    </row>
    <row r="1826" spans="1:2" ht="19.899999999999999" customHeight="1" x14ac:dyDescent="0.25">
      <c r="A1826" s="170"/>
      <c r="B1826" s="171"/>
    </row>
    <row r="1827" spans="1:2" ht="19.899999999999999" customHeight="1" x14ac:dyDescent="0.25">
      <c r="A1827" s="170"/>
      <c r="B1827" s="171"/>
    </row>
    <row r="1828" spans="1:2" ht="19.899999999999999" customHeight="1" x14ac:dyDescent="0.25">
      <c r="A1828" s="170"/>
      <c r="B1828" s="171"/>
    </row>
    <row r="1829" spans="1:2" ht="19.899999999999999" customHeight="1" x14ac:dyDescent="0.25">
      <c r="A1829" s="170"/>
      <c r="B1829" s="171"/>
    </row>
    <row r="1830" spans="1:2" ht="19.899999999999999" customHeight="1" x14ac:dyDescent="0.25">
      <c r="A1830" s="170"/>
      <c r="B1830" s="171"/>
    </row>
    <row r="1831" spans="1:2" ht="19.899999999999999" customHeight="1" x14ac:dyDescent="0.25">
      <c r="A1831" s="170"/>
      <c r="B1831" s="171"/>
    </row>
    <row r="1832" spans="1:2" ht="19.899999999999999" customHeight="1" x14ac:dyDescent="0.25">
      <c r="A1832" s="170"/>
      <c r="B1832" s="171"/>
    </row>
    <row r="1833" spans="1:2" ht="19.899999999999999" customHeight="1" x14ac:dyDescent="0.25">
      <c r="A1833" s="170"/>
      <c r="B1833" s="171"/>
    </row>
    <row r="1834" spans="1:2" ht="19.899999999999999" customHeight="1" x14ac:dyDescent="0.25">
      <c r="A1834" s="170"/>
      <c r="B1834" s="171"/>
    </row>
    <row r="1835" spans="1:2" ht="19.899999999999999" customHeight="1" x14ac:dyDescent="0.25">
      <c r="A1835" s="170"/>
      <c r="B1835" s="171"/>
    </row>
    <row r="1836" spans="1:2" ht="19.899999999999999" customHeight="1" x14ac:dyDescent="0.25">
      <c r="A1836" s="170"/>
      <c r="B1836" s="171"/>
    </row>
    <row r="1837" spans="1:2" ht="19.899999999999999" customHeight="1" x14ac:dyDescent="0.25">
      <c r="A1837" s="170"/>
      <c r="B1837" s="171"/>
    </row>
    <row r="1838" spans="1:2" ht="19.899999999999999" customHeight="1" x14ac:dyDescent="0.25">
      <c r="A1838" s="170"/>
      <c r="B1838" s="171"/>
    </row>
    <row r="1839" spans="1:2" ht="19.899999999999999" customHeight="1" x14ac:dyDescent="0.25">
      <c r="A1839" s="170"/>
      <c r="B1839" s="171"/>
    </row>
    <row r="1840" spans="1:2" ht="19.899999999999999" customHeight="1" x14ac:dyDescent="0.25">
      <c r="A1840" s="170"/>
      <c r="B1840" s="171"/>
    </row>
    <row r="1841" spans="1:2" ht="19.899999999999999" customHeight="1" x14ac:dyDescent="0.25">
      <c r="A1841" s="170"/>
      <c r="B1841" s="171"/>
    </row>
    <row r="1842" spans="1:2" ht="19.899999999999999" customHeight="1" x14ac:dyDescent="0.25">
      <c r="A1842" s="170"/>
      <c r="B1842" s="171"/>
    </row>
    <row r="1843" spans="1:2" ht="19.899999999999999" customHeight="1" x14ac:dyDescent="0.25">
      <c r="A1843" s="170"/>
      <c r="B1843" s="171"/>
    </row>
    <row r="1844" spans="1:2" ht="19.899999999999999" customHeight="1" x14ac:dyDescent="0.25">
      <c r="A1844" s="170"/>
      <c r="B1844" s="171"/>
    </row>
    <row r="1845" spans="1:2" ht="19.899999999999999" customHeight="1" x14ac:dyDescent="0.25">
      <c r="A1845" s="170"/>
      <c r="B1845" s="171"/>
    </row>
    <row r="1846" spans="1:2" ht="19.899999999999999" customHeight="1" x14ac:dyDescent="0.25">
      <c r="A1846" s="170"/>
      <c r="B1846" s="171"/>
    </row>
    <row r="1847" spans="1:2" ht="19.899999999999999" customHeight="1" x14ac:dyDescent="0.25">
      <c r="A1847" s="170"/>
      <c r="B1847" s="171"/>
    </row>
    <row r="1848" spans="1:2" ht="19.899999999999999" customHeight="1" x14ac:dyDescent="0.25">
      <c r="A1848" s="170"/>
      <c r="B1848" s="171"/>
    </row>
    <row r="1849" spans="1:2" ht="19.899999999999999" customHeight="1" x14ac:dyDescent="0.25">
      <c r="A1849" s="170"/>
      <c r="B1849" s="171"/>
    </row>
    <row r="1850" spans="1:2" ht="19.899999999999999" customHeight="1" x14ac:dyDescent="0.25">
      <c r="A1850" s="170"/>
      <c r="B1850" s="171"/>
    </row>
    <row r="1851" spans="1:2" ht="19.899999999999999" customHeight="1" x14ac:dyDescent="0.25">
      <c r="A1851" s="170"/>
      <c r="B1851" s="171"/>
    </row>
    <row r="1852" spans="1:2" ht="19.899999999999999" customHeight="1" x14ac:dyDescent="0.25">
      <c r="A1852" s="170"/>
      <c r="B1852" s="171"/>
    </row>
    <row r="1853" spans="1:2" ht="19.899999999999999" customHeight="1" x14ac:dyDescent="0.25">
      <c r="A1853" s="170"/>
      <c r="B1853" s="171"/>
    </row>
    <row r="1854" spans="1:2" ht="19.899999999999999" customHeight="1" x14ac:dyDescent="0.25">
      <c r="A1854" s="170"/>
      <c r="B1854" s="171"/>
    </row>
    <row r="1855" spans="1:2" ht="19.899999999999999" customHeight="1" x14ac:dyDescent="0.25">
      <c r="A1855" s="170"/>
      <c r="B1855" s="171"/>
    </row>
    <row r="1856" spans="1:2" ht="19.899999999999999" customHeight="1" x14ac:dyDescent="0.25">
      <c r="A1856" s="170"/>
      <c r="B1856" s="171"/>
    </row>
    <row r="1857" spans="1:2" ht="19.899999999999999" customHeight="1" x14ac:dyDescent="0.25">
      <c r="A1857" s="170"/>
      <c r="B1857" s="171"/>
    </row>
    <row r="1858" spans="1:2" ht="19.899999999999999" customHeight="1" x14ac:dyDescent="0.25">
      <c r="A1858" s="170"/>
      <c r="B1858" s="171"/>
    </row>
    <row r="1859" spans="1:2" ht="19.899999999999999" customHeight="1" x14ac:dyDescent="0.25">
      <c r="A1859" s="170"/>
      <c r="B1859" s="171"/>
    </row>
    <row r="1860" spans="1:2" ht="19.899999999999999" customHeight="1" x14ac:dyDescent="0.25">
      <c r="A1860" s="170"/>
      <c r="B1860" s="171"/>
    </row>
    <row r="1861" spans="1:2" ht="19.899999999999999" customHeight="1" x14ac:dyDescent="0.25">
      <c r="A1861" s="170"/>
      <c r="B1861" s="171"/>
    </row>
    <row r="1862" spans="1:2" ht="19.899999999999999" customHeight="1" x14ac:dyDescent="0.25">
      <c r="A1862" s="170"/>
      <c r="B1862" s="171"/>
    </row>
    <row r="1863" spans="1:2" ht="19.899999999999999" customHeight="1" x14ac:dyDescent="0.25">
      <c r="A1863" s="170"/>
      <c r="B1863" s="171"/>
    </row>
    <row r="1864" spans="1:2" ht="19.899999999999999" customHeight="1" x14ac:dyDescent="0.25">
      <c r="A1864" s="170"/>
      <c r="B1864" s="171"/>
    </row>
    <row r="1865" spans="1:2" ht="19.899999999999999" customHeight="1" x14ac:dyDescent="0.25">
      <c r="A1865" s="170"/>
      <c r="B1865" s="171"/>
    </row>
    <row r="1866" spans="1:2" ht="19.899999999999999" customHeight="1" x14ac:dyDescent="0.25">
      <c r="A1866" s="170"/>
      <c r="B1866" s="171"/>
    </row>
    <row r="1867" spans="1:2" ht="19.899999999999999" customHeight="1" x14ac:dyDescent="0.25">
      <c r="A1867" s="170"/>
      <c r="B1867" s="171"/>
    </row>
    <row r="1868" spans="1:2" ht="19.899999999999999" customHeight="1" x14ac:dyDescent="0.25">
      <c r="A1868" s="170"/>
      <c r="B1868" s="171"/>
    </row>
    <row r="1869" spans="1:2" ht="19.899999999999999" customHeight="1" x14ac:dyDescent="0.25">
      <c r="A1869" s="170"/>
      <c r="B1869" s="171"/>
    </row>
    <row r="1870" spans="1:2" ht="19.899999999999999" customHeight="1" x14ac:dyDescent="0.25">
      <c r="A1870" s="170"/>
      <c r="B1870" s="171"/>
    </row>
    <row r="1871" spans="1:2" ht="19.899999999999999" customHeight="1" x14ac:dyDescent="0.25">
      <c r="A1871" s="170"/>
      <c r="B1871" s="171"/>
    </row>
    <row r="1872" spans="1:2" ht="19.899999999999999" customHeight="1" x14ac:dyDescent="0.25">
      <c r="A1872" s="170"/>
      <c r="B1872" s="171"/>
    </row>
    <row r="1873" spans="1:2" ht="19.899999999999999" customHeight="1" x14ac:dyDescent="0.25">
      <c r="A1873" s="170"/>
      <c r="B1873" s="171"/>
    </row>
    <row r="1874" spans="1:2" ht="19.899999999999999" customHeight="1" x14ac:dyDescent="0.25">
      <c r="A1874" s="170"/>
      <c r="B1874" s="171"/>
    </row>
    <row r="1875" spans="1:2" ht="19.899999999999999" customHeight="1" x14ac:dyDescent="0.25">
      <c r="A1875" s="170"/>
      <c r="B1875" s="171"/>
    </row>
    <row r="1876" spans="1:2" ht="19.899999999999999" customHeight="1" x14ac:dyDescent="0.25">
      <c r="A1876" s="170"/>
      <c r="B1876" s="171"/>
    </row>
    <row r="1877" spans="1:2" ht="19.899999999999999" customHeight="1" x14ac:dyDescent="0.25">
      <c r="A1877" s="170"/>
      <c r="B1877" s="171"/>
    </row>
    <row r="1878" spans="1:2" ht="19.899999999999999" customHeight="1" x14ac:dyDescent="0.25">
      <c r="A1878" s="170"/>
      <c r="B1878" s="171"/>
    </row>
    <row r="1879" spans="1:2" ht="19.899999999999999" customHeight="1" x14ac:dyDescent="0.25">
      <c r="A1879" s="170"/>
      <c r="B1879" s="171"/>
    </row>
    <row r="1880" spans="1:2" ht="19.899999999999999" customHeight="1" x14ac:dyDescent="0.25">
      <c r="A1880" s="170"/>
      <c r="B1880" s="171"/>
    </row>
    <row r="1881" spans="1:2" ht="19.899999999999999" customHeight="1" x14ac:dyDescent="0.25">
      <c r="A1881" s="170"/>
      <c r="B1881" s="171"/>
    </row>
    <row r="1882" spans="1:2" ht="19.899999999999999" customHeight="1" x14ac:dyDescent="0.25">
      <c r="A1882" s="170"/>
      <c r="B1882" s="171"/>
    </row>
    <row r="1883" spans="1:2" ht="19.899999999999999" customHeight="1" x14ac:dyDescent="0.25">
      <c r="A1883" s="170"/>
      <c r="B1883" s="171"/>
    </row>
    <row r="1884" spans="1:2" ht="19.899999999999999" customHeight="1" x14ac:dyDescent="0.25">
      <c r="A1884" s="170"/>
      <c r="B1884" s="171"/>
    </row>
    <row r="1885" spans="1:2" ht="19.899999999999999" customHeight="1" x14ac:dyDescent="0.25">
      <c r="A1885" s="170"/>
      <c r="B1885" s="171"/>
    </row>
    <row r="1886" spans="1:2" ht="19.899999999999999" customHeight="1" x14ac:dyDescent="0.25">
      <c r="A1886" s="170"/>
      <c r="B1886" s="171"/>
    </row>
    <row r="1887" spans="1:2" ht="19.899999999999999" customHeight="1" x14ac:dyDescent="0.25">
      <c r="A1887" s="170"/>
      <c r="B1887" s="171"/>
    </row>
    <row r="1888" spans="1:2" ht="19.899999999999999" customHeight="1" x14ac:dyDescent="0.25">
      <c r="A1888" s="170"/>
      <c r="B1888" s="171"/>
    </row>
    <row r="1889" spans="1:2" ht="19.899999999999999" customHeight="1" x14ac:dyDescent="0.25">
      <c r="A1889" s="170"/>
      <c r="B1889" s="171"/>
    </row>
    <row r="1890" spans="1:2" ht="19.899999999999999" customHeight="1" x14ac:dyDescent="0.25">
      <c r="A1890" s="170"/>
      <c r="B1890" s="171"/>
    </row>
    <row r="1891" spans="1:2" ht="19.899999999999999" customHeight="1" x14ac:dyDescent="0.25">
      <c r="A1891" s="170"/>
      <c r="B1891" s="171"/>
    </row>
    <row r="1892" spans="1:2" ht="19.899999999999999" customHeight="1" x14ac:dyDescent="0.25">
      <c r="A1892" s="170"/>
      <c r="B1892" s="171"/>
    </row>
    <row r="1893" spans="1:2" ht="19.899999999999999" customHeight="1" x14ac:dyDescent="0.25">
      <c r="A1893" s="170"/>
      <c r="B1893" s="171"/>
    </row>
    <row r="1894" spans="1:2" ht="19.899999999999999" customHeight="1" x14ac:dyDescent="0.25">
      <c r="A1894" s="170"/>
      <c r="B1894" s="171"/>
    </row>
    <row r="1895" spans="1:2" ht="19.899999999999999" customHeight="1" x14ac:dyDescent="0.25">
      <c r="A1895" s="170"/>
      <c r="B1895" s="171"/>
    </row>
    <row r="1896" spans="1:2" ht="19.899999999999999" customHeight="1" x14ac:dyDescent="0.25">
      <c r="A1896" s="170"/>
      <c r="B1896" s="171"/>
    </row>
    <row r="1897" spans="1:2" ht="19.899999999999999" customHeight="1" x14ac:dyDescent="0.25">
      <c r="A1897" s="170"/>
      <c r="B1897" s="171"/>
    </row>
    <row r="1898" spans="1:2" ht="19.899999999999999" customHeight="1" x14ac:dyDescent="0.25">
      <c r="A1898" s="170"/>
      <c r="B1898" s="171"/>
    </row>
    <row r="1899" spans="1:2" ht="19.899999999999999" customHeight="1" x14ac:dyDescent="0.25">
      <c r="A1899" s="170"/>
      <c r="B1899" s="171"/>
    </row>
    <row r="1900" spans="1:2" ht="19.899999999999999" customHeight="1" x14ac:dyDescent="0.25">
      <c r="A1900" s="170"/>
      <c r="B1900" s="171"/>
    </row>
    <row r="1901" spans="1:2" ht="19.899999999999999" customHeight="1" x14ac:dyDescent="0.25">
      <c r="A1901" s="170"/>
      <c r="B1901" s="171"/>
    </row>
    <row r="1902" spans="1:2" ht="19.899999999999999" customHeight="1" x14ac:dyDescent="0.25">
      <c r="A1902" s="170"/>
      <c r="B1902" s="171"/>
    </row>
    <row r="1903" spans="1:2" ht="19.899999999999999" customHeight="1" x14ac:dyDescent="0.25">
      <c r="A1903" s="170"/>
      <c r="B1903" s="171"/>
    </row>
    <row r="1904" spans="1:2" ht="19.899999999999999" customHeight="1" x14ac:dyDescent="0.25">
      <c r="A1904" s="170"/>
      <c r="B1904" s="171"/>
    </row>
    <row r="1905" spans="1:2" ht="19.899999999999999" customHeight="1" x14ac:dyDescent="0.25">
      <c r="A1905" s="170"/>
      <c r="B1905" s="171"/>
    </row>
    <row r="1906" spans="1:2" ht="19.899999999999999" customHeight="1" x14ac:dyDescent="0.25">
      <c r="A1906" s="170"/>
      <c r="B1906" s="171"/>
    </row>
    <row r="1907" spans="1:2" ht="19.899999999999999" customHeight="1" x14ac:dyDescent="0.25">
      <c r="A1907" s="170"/>
      <c r="B1907" s="171"/>
    </row>
    <row r="1908" spans="1:2" ht="19.899999999999999" customHeight="1" x14ac:dyDescent="0.25">
      <c r="A1908" s="170"/>
      <c r="B1908" s="171"/>
    </row>
    <row r="1909" spans="1:2" ht="19.899999999999999" customHeight="1" x14ac:dyDescent="0.25">
      <c r="A1909" s="170"/>
      <c r="B1909" s="171"/>
    </row>
    <row r="1910" spans="1:2" ht="19.899999999999999" customHeight="1" x14ac:dyDescent="0.25">
      <c r="A1910" s="170"/>
      <c r="B1910" s="171"/>
    </row>
    <row r="1911" spans="1:2" ht="19.899999999999999" customHeight="1" x14ac:dyDescent="0.25">
      <c r="A1911" s="170"/>
      <c r="B1911" s="171"/>
    </row>
    <row r="1912" spans="1:2" ht="19.899999999999999" customHeight="1" x14ac:dyDescent="0.25">
      <c r="A1912" s="170"/>
      <c r="B1912" s="171"/>
    </row>
    <row r="1913" spans="1:2" ht="19.899999999999999" customHeight="1" x14ac:dyDescent="0.25">
      <c r="A1913" s="170"/>
      <c r="B1913" s="171"/>
    </row>
    <row r="1914" spans="1:2" ht="19.899999999999999" customHeight="1" x14ac:dyDescent="0.25">
      <c r="A1914" s="170"/>
      <c r="B1914" s="171"/>
    </row>
    <row r="1915" spans="1:2" ht="19.899999999999999" customHeight="1" x14ac:dyDescent="0.25">
      <c r="A1915" s="170"/>
      <c r="B1915" s="171"/>
    </row>
    <row r="1916" spans="1:2" ht="19.899999999999999" customHeight="1" x14ac:dyDescent="0.25">
      <c r="A1916" s="170"/>
      <c r="B1916" s="171"/>
    </row>
    <row r="1917" spans="1:2" ht="19.899999999999999" customHeight="1" x14ac:dyDescent="0.25">
      <c r="A1917" s="170"/>
      <c r="B1917" s="171"/>
    </row>
    <row r="1918" spans="1:2" ht="19.899999999999999" customHeight="1" x14ac:dyDescent="0.25">
      <c r="A1918" s="170"/>
      <c r="B1918" s="171"/>
    </row>
    <row r="1919" spans="1:2" ht="19.899999999999999" customHeight="1" x14ac:dyDescent="0.25">
      <c r="A1919" s="170"/>
      <c r="B1919" s="171"/>
    </row>
    <row r="1920" spans="1:2" ht="19.899999999999999" customHeight="1" x14ac:dyDescent="0.25">
      <c r="A1920" s="170"/>
      <c r="B1920" s="171"/>
    </row>
    <row r="1921" spans="1:2" ht="19.899999999999999" customHeight="1" x14ac:dyDescent="0.25">
      <c r="A1921" s="170"/>
      <c r="B1921" s="171"/>
    </row>
    <row r="1922" spans="1:2" ht="19.899999999999999" customHeight="1" x14ac:dyDescent="0.25">
      <c r="A1922" s="170"/>
      <c r="B1922" s="171"/>
    </row>
    <row r="1923" spans="1:2" ht="19.899999999999999" customHeight="1" x14ac:dyDescent="0.25">
      <c r="A1923" s="170"/>
      <c r="B1923" s="171"/>
    </row>
    <row r="1924" spans="1:2" ht="19.899999999999999" customHeight="1" x14ac:dyDescent="0.25">
      <c r="A1924" s="170"/>
      <c r="B1924" s="171"/>
    </row>
    <row r="1925" spans="1:2" ht="19.899999999999999" customHeight="1" x14ac:dyDescent="0.25">
      <c r="A1925" s="170"/>
      <c r="B1925" s="171"/>
    </row>
    <row r="1926" spans="1:2" ht="19.899999999999999" customHeight="1" x14ac:dyDescent="0.25">
      <c r="A1926" s="170"/>
      <c r="B1926" s="171"/>
    </row>
    <row r="1927" spans="1:2" ht="19.899999999999999" customHeight="1" x14ac:dyDescent="0.25">
      <c r="A1927" s="170"/>
      <c r="B1927" s="171"/>
    </row>
    <row r="1928" spans="1:2" ht="19.899999999999999" customHeight="1" x14ac:dyDescent="0.25">
      <c r="A1928" s="170"/>
      <c r="B1928" s="171"/>
    </row>
    <row r="1929" spans="1:2" ht="19.899999999999999" customHeight="1" x14ac:dyDescent="0.25">
      <c r="A1929" s="170"/>
      <c r="B1929" s="171"/>
    </row>
    <row r="1930" spans="1:2" ht="19.899999999999999" customHeight="1" x14ac:dyDescent="0.25">
      <c r="A1930" s="170"/>
      <c r="B1930" s="171"/>
    </row>
    <row r="1931" spans="1:2" ht="19.899999999999999" customHeight="1" x14ac:dyDescent="0.25">
      <c r="A1931" s="170"/>
      <c r="B1931" s="171"/>
    </row>
    <row r="1932" spans="1:2" ht="19.899999999999999" customHeight="1" x14ac:dyDescent="0.25">
      <c r="A1932" s="170"/>
      <c r="B1932" s="171"/>
    </row>
    <row r="1933" spans="1:2" ht="19.899999999999999" customHeight="1" x14ac:dyDescent="0.25">
      <c r="A1933" s="170"/>
      <c r="B1933" s="171"/>
    </row>
    <row r="1934" spans="1:2" ht="19.899999999999999" customHeight="1" x14ac:dyDescent="0.25">
      <c r="A1934" s="170"/>
      <c r="B1934" s="171"/>
    </row>
    <row r="1935" spans="1:2" ht="19.899999999999999" customHeight="1" x14ac:dyDescent="0.25">
      <c r="A1935" s="170"/>
      <c r="B1935" s="171"/>
    </row>
    <row r="1936" spans="1:2" ht="19.899999999999999" customHeight="1" x14ac:dyDescent="0.25">
      <c r="A1936" s="170"/>
      <c r="B1936" s="171"/>
    </row>
    <row r="1937" spans="1:2" ht="19.899999999999999" customHeight="1" x14ac:dyDescent="0.25">
      <c r="A1937" s="170"/>
      <c r="B1937" s="171"/>
    </row>
    <row r="1938" spans="1:2" ht="19.899999999999999" customHeight="1" x14ac:dyDescent="0.25">
      <c r="A1938" s="170"/>
      <c r="B1938" s="171"/>
    </row>
    <row r="1939" spans="1:2" ht="19.899999999999999" customHeight="1" x14ac:dyDescent="0.25">
      <c r="A1939" s="170"/>
      <c r="B1939" s="171"/>
    </row>
    <row r="1940" spans="1:2" ht="19.899999999999999" customHeight="1" x14ac:dyDescent="0.25">
      <c r="A1940" s="170"/>
      <c r="B1940" s="171"/>
    </row>
    <row r="1941" spans="1:2" ht="19.899999999999999" customHeight="1" x14ac:dyDescent="0.25">
      <c r="A1941" s="170"/>
      <c r="B1941" s="171"/>
    </row>
    <row r="1942" spans="1:2" ht="19.899999999999999" customHeight="1" x14ac:dyDescent="0.25">
      <c r="A1942" s="170"/>
      <c r="B1942" s="171"/>
    </row>
    <row r="1943" spans="1:2" ht="19.899999999999999" customHeight="1" x14ac:dyDescent="0.25">
      <c r="A1943" s="170"/>
      <c r="B1943" s="171"/>
    </row>
    <row r="1944" spans="1:2" ht="19.899999999999999" customHeight="1" x14ac:dyDescent="0.25">
      <c r="A1944" s="170"/>
      <c r="B1944" s="171"/>
    </row>
    <row r="1945" spans="1:2" ht="19.899999999999999" customHeight="1" x14ac:dyDescent="0.25">
      <c r="A1945" s="170"/>
      <c r="B1945" s="171"/>
    </row>
    <row r="1946" spans="1:2" ht="19.899999999999999" customHeight="1" x14ac:dyDescent="0.25">
      <c r="A1946" s="170"/>
      <c r="B1946" s="171"/>
    </row>
    <row r="1947" spans="1:2" ht="19.899999999999999" customHeight="1" x14ac:dyDescent="0.25">
      <c r="A1947" s="170"/>
      <c r="B1947" s="171"/>
    </row>
    <row r="1948" spans="1:2" ht="19.899999999999999" customHeight="1" x14ac:dyDescent="0.25">
      <c r="A1948" s="170"/>
      <c r="B1948" s="171"/>
    </row>
    <row r="1949" spans="1:2" ht="19.899999999999999" customHeight="1" x14ac:dyDescent="0.25">
      <c r="A1949" s="170"/>
      <c r="B1949" s="171"/>
    </row>
    <row r="1950" spans="1:2" ht="19.899999999999999" customHeight="1" x14ac:dyDescent="0.25">
      <c r="A1950" s="170"/>
      <c r="B1950" s="171"/>
    </row>
    <row r="1951" spans="1:2" ht="19.899999999999999" customHeight="1" x14ac:dyDescent="0.25">
      <c r="A1951" s="170"/>
      <c r="B1951" s="171"/>
    </row>
    <row r="1952" spans="1:2" ht="19.899999999999999" customHeight="1" x14ac:dyDescent="0.25">
      <c r="A1952" s="170"/>
      <c r="B1952" s="171"/>
    </row>
    <row r="1953" spans="1:2" ht="19.899999999999999" customHeight="1" x14ac:dyDescent="0.25">
      <c r="A1953" s="170"/>
      <c r="B1953" s="171"/>
    </row>
    <row r="1954" spans="1:2" ht="19.899999999999999" customHeight="1" x14ac:dyDescent="0.25">
      <c r="A1954" s="170"/>
      <c r="B1954" s="171"/>
    </row>
    <row r="1955" spans="1:2" ht="19.899999999999999" customHeight="1" x14ac:dyDescent="0.25">
      <c r="A1955" s="170"/>
      <c r="B1955" s="171"/>
    </row>
    <row r="1956" spans="1:2" ht="19.899999999999999" customHeight="1" x14ac:dyDescent="0.25">
      <c r="A1956" s="170"/>
      <c r="B1956" s="171"/>
    </row>
    <row r="1957" spans="1:2" ht="19.899999999999999" customHeight="1" x14ac:dyDescent="0.25">
      <c r="A1957" s="170"/>
      <c r="B1957" s="171"/>
    </row>
    <row r="1958" spans="1:2" ht="19.899999999999999" customHeight="1" x14ac:dyDescent="0.25">
      <c r="A1958" s="170"/>
      <c r="B1958" s="171"/>
    </row>
    <row r="1959" spans="1:2" ht="19.899999999999999" customHeight="1" x14ac:dyDescent="0.25">
      <c r="A1959" s="170"/>
      <c r="B1959" s="171"/>
    </row>
    <row r="1960" spans="1:2" ht="19.899999999999999" customHeight="1" x14ac:dyDescent="0.25">
      <c r="A1960" s="170"/>
      <c r="B1960" s="171"/>
    </row>
    <row r="1961" spans="1:2" ht="19.899999999999999" customHeight="1" x14ac:dyDescent="0.25">
      <c r="A1961" s="170"/>
      <c r="B1961" s="171"/>
    </row>
    <row r="1962" spans="1:2" ht="19.899999999999999" customHeight="1" x14ac:dyDescent="0.25">
      <c r="A1962" s="170"/>
      <c r="B1962" s="171"/>
    </row>
    <row r="1963" spans="1:2" ht="19.899999999999999" customHeight="1" x14ac:dyDescent="0.25">
      <c r="A1963" s="170"/>
      <c r="B1963" s="171"/>
    </row>
    <row r="1964" spans="1:2" ht="19.899999999999999" customHeight="1" x14ac:dyDescent="0.25">
      <c r="A1964" s="170"/>
      <c r="B1964" s="171"/>
    </row>
    <row r="1965" spans="1:2" ht="19.899999999999999" customHeight="1" x14ac:dyDescent="0.25">
      <c r="A1965" s="170"/>
      <c r="B1965" s="171"/>
    </row>
    <row r="1966" spans="1:2" ht="19.899999999999999" customHeight="1" x14ac:dyDescent="0.25">
      <c r="A1966" s="170"/>
      <c r="B1966" s="171"/>
    </row>
    <row r="1967" spans="1:2" ht="19.899999999999999" customHeight="1" x14ac:dyDescent="0.25">
      <c r="A1967" s="170"/>
      <c r="B1967" s="171"/>
    </row>
    <row r="1968" spans="1:2" ht="19.899999999999999" customHeight="1" x14ac:dyDescent="0.25">
      <c r="A1968" s="170"/>
      <c r="B1968" s="171"/>
    </row>
    <row r="1969" spans="1:2" ht="19.899999999999999" customHeight="1" x14ac:dyDescent="0.25">
      <c r="A1969" s="170"/>
      <c r="B1969" s="171"/>
    </row>
    <row r="1970" spans="1:2" ht="19.899999999999999" customHeight="1" x14ac:dyDescent="0.25">
      <c r="A1970" s="170"/>
      <c r="B1970" s="171"/>
    </row>
    <row r="1971" spans="1:2" ht="19.899999999999999" customHeight="1" x14ac:dyDescent="0.25">
      <c r="A1971" s="170"/>
      <c r="B1971" s="171"/>
    </row>
    <row r="1972" spans="1:2" ht="19.899999999999999" customHeight="1" x14ac:dyDescent="0.25">
      <c r="A1972" s="170"/>
      <c r="B1972" s="171"/>
    </row>
    <row r="1973" spans="1:2" ht="19.899999999999999" customHeight="1" x14ac:dyDescent="0.25">
      <c r="A1973" s="170"/>
      <c r="B1973" s="171"/>
    </row>
    <row r="1974" spans="1:2" ht="19.899999999999999" customHeight="1" x14ac:dyDescent="0.25">
      <c r="A1974" s="170"/>
      <c r="B1974" s="171"/>
    </row>
    <row r="1975" spans="1:2" ht="19.899999999999999" customHeight="1" x14ac:dyDescent="0.25">
      <c r="A1975" s="170"/>
      <c r="B1975" s="171"/>
    </row>
    <row r="1976" spans="1:2" ht="19.899999999999999" customHeight="1" x14ac:dyDescent="0.25">
      <c r="A1976" s="170"/>
      <c r="B1976" s="171"/>
    </row>
    <row r="1977" spans="1:2" ht="19.899999999999999" customHeight="1" x14ac:dyDescent="0.25">
      <c r="A1977" s="170"/>
      <c r="B1977" s="171"/>
    </row>
    <row r="1978" spans="1:2" ht="19.899999999999999" customHeight="1" x14ac:dyDescent="0.25">
      <c r="A1978" s="170"/>
      <c r="B1978" s="171"/>
    </row>
    <row r="1979" spans="1:2" ht="19.899999999999999" customHeight="1" x14ac:dyDescent="0.25">
      <c r="A1979" s="170"/>
      <c r="B1979" s="171"/>
    </row>
    <row r="1980" spans="1:2" ht="19.899999999999999" customHeight="1" x14ac:dyDescent="0.25">
      <c r="A1980" s="170"/>
      <c r="B1980" s="171"/>
    </row>
    <row r="1981" spans="1:2" ht="19.899999999999999" customHeight="1" x14ac:dyDescent="0.25">
      <c r="A1981" s="170"/>
      <c r="B1981" s="171"/>
    </row>
    <row r="1982" spans="1:2" ht="19.899999999999999" customHeight="1" x14ac:dyDescent="0.25">
      <c r="A1982" s="170"/>
      <c r="B1982" s="171"/>
    </row>
    <row r="1983" spans="1:2" ht="19.899999999999999" customHeight="1" x14ac:dyDescent="0.25">
      <c r="A1983" s="170"/>
      <c r="B1983" s="171"/>
    </row>
    <row r="1984" spans="1:2" ht="19.899999999999999" customHeight="1" x14ac:dyDescent="0.25">
      <c r="A1984" s="170"/>
      <c r="B1984" s="171"/>
    </row>
    <row r="1985" spans="1:2" ht="19.899999999999999" customHeight="1" x14ac:dyDescent="0.25">
      <c r="A1985" s="170"/>
      <c r="B1985" s="171"/>
    </row>
    <row r="1986" spans="1:2" ht="19.899999999999999" customHeight="1" x14ac:dyDescent="0.25">
      <c r="A1986" s="170"/>
      <c r="B1986" s="171"/>
    </row>
    <row r="1987" spans="1:2" ht="19.899999999999999" customHeight="1" x14ac:dyDescent="0.25">
      <c r="A1987" s="170"/>
      <c r="B1987" s="171"/>
    </row>
    <row r="1988" spans="1:2" ht="19.899999999999999" customHeight="1" x14ac:dyDescent="0.25">
      <c r="A1988" s="170"/>
      <c r="B1988" s="171"/>
    </row>
    <row r="1989" spans="1:2" ht="19.899999999999999" customHeight="1" x14ac:dyDescent="0.25">
      <c r="A1989" s="170"/>
      <c r="B1989" s="171"/>
    </row>
    <row r="1990" spans="1:2" ht="19.899999999999999" customHeight="1" x14ac:dyDescent="0.25">
      <c r="A1990" s="170"/>
      <c r="B1990" s="171"/>
    </row>
    <row r="1991" spans="1:2" ht="19.899999999999999" customHeight="1" x14ac:dyDescent="0.25">
      <c r="A1991" s="170"/>
      <c r="B1991" s="171"/>
    </row>
    <row r="1992" spans="1:2" ht="19.899999999999999" customHeight="1" x14ac:dyDescent="0.25">
      <c r="A1992" s="170"/>
      <c r="B1992" s="171"/>
    </row>
    <row r="1993" spans="1:2" ht="19.899999999999999" customHeight="1" x14ac:dyDescent="0.25">
      <c r="A1993" s="170"/>
      <c r="B1993" s="171"/>
    </row>
    <row r="1994" spans="1:2" ht="19.899999999999999" customHeight="1" x14ac:dyDescent="0.25">
      <c r="A1994" s="170"/>
      <c r="B1994" s="171"/>
    </row>
    <row r="1995" spans="1:2" ht="19.899999999999999" customHeight="1" x14ac:dyDescent="0.25">
      <c r="A1995" s="170"/>
      <c r="B1995" s="171"/>
    </row>
    <row r="1996" spans="1:2" ht="19.899999999999999" customHeight="1" x14ac:dyDescent="0.25">
      <c r="A1996" s="170"/>
      <c r="B1996" s="171"/>
    </row>
    <row r="1997" spans="1:2" ht="19.899999999999999" customHeight="1" x14ac:dyDescent="0.25">
      <c r="A1997" s="170"/>
      <c r="B1997" s="171"/>
    </row>
    <row r="1998" spans="1:2" ht="19.899999999999999" customHeight="1" x14ac:dyDescent="0.25">
      <c r="A1998" s="170"/>
      <c r="B1998" s="171"/>
    </row>
    <row r="1999" spans="1:2" ht="19.899999999999999" customHeight="1" x14ac:dyDescent="0.25">
      <c r="A1999" s="170"/>
      <c r="B1999" s="171"/>
    </row>
    <row r="2000" spans="1:2" ht="19.899999999999999" customHeight="1" x14ac:dyDescent="0.25">
      <c r="A2000" s="170"/>
      <c r="B2000" s="171"/>
    </row>
    <row r="2001" spans="1:2" ht="19.899999999999999" customHeight="1" x14ac:dyDescent="0.25">
      <c r="A2001" s="170"/>
      <c r="B2001" s="171"/>
    </row>
    <row r="2002" spans="1:2" ht="19.899999999999999" customHeight="1" x14ac:dyDescent="0.25">
      <c r="A2002" s="170"/>
      <c r="B2002" s="171"/>
    </row>
    <row r="2003" spans="1:2" ht="19.899999999999999" customHeight="1" x14ac:dyDescent="0.25">
      <c r="A2003" s="170"/>
      <c r="B2003" s="171"/>
    </row>
    <row r="2004" spans="1:2" ht="19.899999999999999" customHeight="1" x14ac:dyDescent="0.25">
      <c r="A2004" s="170"/>
      <c r="B2004" s="171"/>
    </row>
    <row r="2005" spans="1:2" ht="19.899999999999999" customHeight="1" x14ac:dyDescent="0.25">
      <c r="A2005" s="170"/>
      <c r="B2005" s="171"/>
    </row>
    <row r="2006" spans="1:2" ht="19.899999999999999" customHeight="1" x14ac:dyDescent="0.25">
      <c r="A2006" s="170"/>
      <c r="B2006" s="171"/>
    </row>
    <row r="2007" spans="1:2" ht="19.899999999999999" customHeight="1" x14ac:dyDescent="0.25">
      <c r="A2007" s="170"/>
      <c r="B2007" s="171"/>
    </row>
    <row r="2008" spans="1:2" ht="19.899999999999999" customHeight="1" x14ac:dyDescent="0.25">
      <c r="A2008" s="170"/>
      <c r="B2008" s="171"/>
    </row>
    <row r="2009" spans="1:2" ht="19.899999999999999" customHeight="1" x14ac:dyDescent="0.25">
      <c r="A2009" s="170"/>
      <c r="B2009" s="171"/>
    </row>
    <row r="2010" spans="1:2" ht="19.899999999999999" customHeight="1" x14ac:dyDescent="0.25">
      <c r="A2010" s="170"/>
      <c r="B2010" s="171"/>
    </row>
    <row r="2011" spans="1:2" ht="19.899999999999999" customHeight="1" x14ac:dyDescent="0.25">
      <c r="A2011" s="170"/>
      <c r="B2011" s="171"/>
    </row>
    <row r="2012" spans="1:2" ht="19.899999999999999" customHeight="1" x14ac:dyDescent="0.25">
      <c r="A2012" s="170"/>
      <c r="B2012" s="171"/>
    </row>
    <row r="2013" spans="1:2" ht="19.899999999999999" customHeight="1" x14ac:dyDescent="0.25">
      <c r="A2013" s="170"/>
      <c r="B2013" s="171"/>
    </row>
    <row r="2014" spans="1:2" ht="19.899999999999999" customHeight="1" x14ac:dyDescent="0.25">
      <c r="A2014" s="170"/>
      <c r="B2014" s="171"/>
    </row>
    <row r="2015" spans="1:2" ht="19.899999999999999" customHeight="1" x14ac:dyDescent="0.25">
      <c r="A2015" s="170"/>
      <c r="B2015" s="171"/>
    </row>
    <row r="2016" spans="1:2" ht="19.899999999999999" customHeight="1" x14ac:dyDescent="0.25">
      <c r="A2016" s="170"/>
      <c r="B2016" s="171"/>
    </row>
    <row r="2017" spans="1:2" ht="19.899999999999999" customHeight="1" x14ac:dyDescent="0.25">
      <c r="A2017" s="170"/>
      <c r="B2017" s="171"/>
    </row>
    <row r="2018" spans="1:2" ht="19.899999999999999" customHeight="1" x14ac:dyDescent="0.25">
      <c r="A2018" s="170"/>
      <c r="B2018" s="171"/>
    </row>
    <row r="2019" spans="1:2" ht="19.899999999999999" customHeight="1" x14ac:dyDescent="0.25">
      <c r="A2019" s="170"/>
      <c r="B2019" s="171"/>
    </row>
    <row r="2020" spans="1:2" ht="19.899999999999999" customHeight="1" x14ac:dyDescent="0.25">
      <c r="A2020" s="170"/>
      <c r="B2020" s="171"/>
    </row>
    <row r="2021" spans="1:2" ht="19.899999999999999" customHeight="1" x14ac:dyDescent="0.25">
      <c r="A2021" s="170"/>
      <c r="B2021" s="171"/>
    </row>
    <row r="2022" spans="1:2" ht="19.899999999999999" customHeight="1" x14ac:dyDescent="0.25">
      <c r="A2022" s="170"/>
      <c r="B2022" s="171"/>
    </row>
    <row r="2023" spans="1:2" ht="19.899999999999999" customHeight="1" x14ac:dyDescent="0.25">
      <c r="A2023" s="170"/>
      <c r="B2023" s="171"/>
    </row>
    <row r="2024" spans="1:2" ht="19.899999999999999" customHeight="1" x14ac:dyDescent="0.25">
      <c r="A2024" s="170"/>
      <c r="B2024" s="171"/>
    </row>
    <row r="2025" spans="1:2" ht="19.899999999999999" customHeight="1" x14ac:dyDescent="0.25">
      <c r="A2025" s="170"/>
      <c r="B2025" s="171"/>
    </row>
    <row r="2026" spans="1:2" ht="19.899999999999999" customHeight="1" x14ac:dyDescent="0.25">
      <c r="A2026" s="170"/>
      <c r="B2026" s="171"/>
    </row>
    <row r="2027" spans="1:2" ht="19.899999999999999" customHeight="1" x14ac:dyDescent="0.25">
      <c r="A2027" s="170"/>
      <c r="B2027" s="171"/>
    </row>
    <row r="2028" spans="1:2" ht="19.899999999999999" customHeight="1" x14ac:dyDescent="0.25">
      <c r="A2028" s="170"/>
      <c r="B2028" s="171"/>
    </row>
    <row r="2029" spans="1:2" ht="19.899999999999999" customHeight="1" x14ac:dyDescent="0.25">
      <c r="A2029" s="170"/>
      <c r="B2029" s="171"/>
    </row>
    <row r="2030" spans="1:2" ht="19.899999999999999" customHeight="1" x14ac:dyDescent="0.25">
      <c r="A2030" s="170"/>
      <c r="B2030" s="171"/>
    </row>
    <row r="2031" spans="1:2" ht="19.899999999999999" customHeight="1" x14ac:dyDescent="0.25">
      <c r="A2031" s="170"/>
      <c r="B2031" s="171"/>
    </row>
    <row r="2032" spans="1:2" ht="19.899999999999999" customHeight="1" x14ac:dyDescent="0.25">
      <c r="A2032" s="170"/>
      <c r="B2032" s="171"/>
    </row>
    <row r="2033" spans="1:2" ht="19.899999999999999" customHeight="1" x14ac:dyDescent="0.25">
      <c r="A2033" s="170"/>
      <c r="B2033" s="171"/>
    </row>
    <row r="2034" spans="1:2" ht="19.899999999999999" customHeight="1" x14ac:dyDescent="0.25">
      <c r="A2034" s="170"/>
      <c r="B2034" s="171"/>
    </row>
    <row r="2035" spans="1:2" ht="19.899999999999999" customHeight="1" x14ac:dyDescent="0.25">
      <c r="A2035" s="170"/>
      <c r="B2035" s="171"/>
    </row>
    <row r="2036" spans="1:2" ht="19.899999999999999" customHeight="1" x14ac:dyDescent="0.25">
      <c r="A2036" s="170"/>
      <c r="B2036" s="171"/>
    </row>
    <row r="2037" spans="1:2" ht="19.899999999999999" customHeight="1" x14ac:dyDescent="0.25">
      <c r="A2037" s="170"/>
      <c r="B2037" s="171"/>
    </row>
    <row r="2038" spans="1:2" ht="19.899999999999999" customHeight="1" x14ac:dyDescent="0.25">
      <c r="A2038" s="170"/>
      <c r="B2038" s="171"/>
    </row>
    <row r="2039" spans="1:2" ht="19.899999999999999" customHeight="1" x14ac:dyDescent="0.25">
      <c r="A2039" s="170"/>
      <c r="B2039" s="171"/>
    </row>
    <row r="2040" spans="1:2" ht="19.899999999999999" customHeight="1" x14ac:dyDescent="0.25">
      <c r="A2040" s="170"/>
      <c r="B2040" s="171"/>
    </row>
    <row r="2041" spans="1:2" ht="19.899999999999999" customHeight="1" x14ac:dyDescent="0.25">
      <c r="A2041" s="170"/>
      <c r="B2041" s="171"/>
    </row>
    <row r="2042" spans="1:2" ht="19.899999999999999" customHeight="1" x14ac:dyDescent="0.25">
      <c r="A2042" s="170"/>
      <c r="B2042" s="171"/>
    </row>
    <row r="2043" spans="1:2" ht="19.899999999999999" customHeight="1" x14ac:dyDescent="0.25">
      <c r="A2043" s="170"/>
      <c r="B2043" s="171"/>
    </row>
    <row r="2044" spans="1:2" ht="19.899999999999999" customHeight="1" x14ac:dyDescent="0.25">
      <c r="A2044" s="170"/>
      <c r="B2044" s="171"/>
    </row>
    <row r="2045" spans="1:2" ht="19.899999999999999" customHeight="1" x14ac:dyDescent="0.25">
      <c r="A2045" s="170"/>
      <c r="B2045" s="171"/>
    </row>
    <row r="2046" spans="1:2" ht="19.899999999999999" customHeight="1" x14ac:dyDescent="0.25">
      <c r="A2046" s="170"/>
      <c r="B2046" s="171"/>
    </row>
    <row r="2047" spans="1:2" ht="19.899999999999999" customHeight="1" x14ac:dyDescent="0.25">
      <c r="A2047" s="170"/>
      <c r="B2047" s="171"/>
    </row>
    <row r="2048" spans="1:2" ht="19.899999999999999" customHeight="1" x14ac:dyDescent="0.25">
      <c r="A2048" s="170"/>
      <c r="B2048" s="171"/>
    </row>
    <row r="2049" spans="1:2" ht="19.899999999999999" customHeight="1" x14ac:dyDescent="0.25">
      <c r="A2049" s="170"/>
      <c r="B2049" s="171"/>
    </row>
    <row r="2050" spans="1:2" ht="19.899999999999999" customHeight="1" x14ac:dyDescent="0.25">
      <c r="A2050" s="170"/>
      <c r="B2050" s="171"/>
    </row>
    <row r="2051" spans="1:2" ht="19.899999999999999" customHeight="1" x14ac:dyDescent="0.25">
      <c r="A2051" s="170"/>
      <c r="B2051" s="171"/>
    </row>
    <row r="2052" spans="1:2" ht="19.899999999999999" customHeight="1" x14ac:dyDescent="0.25">
      <c r="A2052" s="170"/>
      <c r="B2052" s="171"/>
    </row>
    <row r="2053" spans="1:2" ht="19.899999999999999" customHeight="1" x14ac:dyDescent="0.25">
      <c r="A2053" s="170"/>
      <c r="B2053" s="171"/>
    </row>
    <row r="2054" spans="1:2" ht="19.899999999999999" customHeight="1" x14ac:dyDescent="0.25">
      <c r="A2054" s="170"/>
      <c r="B2054" s="171"/>
    </row>
    <row r="2055" spans="1:2" ht="19.899999999999999" customHeight="1" x14ac:dyDescent="0.25">
      <c r="A2055" s="170"/>
      <c r="B2055" s="171"/>
    </row>
  </sheetData>
  <sheetProtection algorithmName="SHA-512" hashValue="Y1xzmI/udAw7MuvAojFvl6syvpfoer0YGiBjcUVTkDuBtBUmXEEZurg//w/QOhxUTH9Ijr0VHQqicnCMOe4fSw==" saltValue="ws7vCpM7pNvYXr7lDtXhGQ==" spinCount="100000" sheet="1" objects="1" scenarios="1" formatColumns="0" formatRows="0"/>
  <mergeCells count="2050">
    <mergeCell ref="A2052:B2052"/>
    <mergeCell ref="A2053:B2053"/>
    <mergeCell ref="A2054:B2054"/>
    <mergeCell ref="A2055:B2055"/>
    <mergeCell ref="A10:B11"/>
    <mergeCell ref="A15:B15"/>
    <mergeCell ref="A18:B19"/>
    <mergeCell ref="A2035:B2035"/>
    <mergeCell ref="A2036:B2036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46:B2046"/>
    <mergeCell ref="A2047:B2047"/>
    <mergeCell ref="A2048:B2048"/>
    <mergeCell ref="A2049:B2049"/>
    <mergeCell ref="A2050:B2050"/>
    <mergeCell ref="A2051:B2051"/>
    <mergeCell ref="A2018:B2018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28:B2028"/>
    <mergeCell ref="A2029:B2029"/>
    <mergeCell ref="A2030:B2030"/>
    <mergeCell ref="A2031:B2031"/>
    <mergeCell ref="A2032:B2032"/>
    <mergeCell ref="A2033:B2033"/>
    <mergeCell ref="A2034:B2034"/>
    <mergeCell ref="A2001:B2001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1967:B1967"/>
    <mergeCell ref="A1968:B1968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78:B1778"/>
    <mergeCell ref="A1779:B1779"/>
    <mergeCell ref="A1772:B1772"/>
    <mergeCell ref="A1773:B1773"/>
    <mergeCell ref="A1774:B1774"/>
    <mergeCell ref="A1775:B1775"/>
    <mergeCell ref="A1776:B1776"/>
    <mergeCell ref="A1777:B1777"/>
    <mergeCell ref="A1766:B1766"/>
    <mergeCell ref="A1767:B1767"/>
    <mergeCell ref="A1768:B1768"/>
    <mergeCell ref="A1769:B1769"/>
    <mergeCell ref="A1770:B1770"/>
    <mergeCell ref="A1771:B1771"/>
    <mergeCell ref="A1760:B1760"/>
    <mergeCell ref="A1761:B1761"/>
    <mergeCell ref="A1762:B1762"/>
    <mergeCell ref="A1763:B1763"/>
    <mergeCell ref="A1764:B1764"/>
    <mergeCell ref="A1765:B1765"/>
    <mergeCell ref="A1754:B1754"/>
    <mergeCell ref="A1755:B1755"/>
    <mergeCell ref="A1756:B1756"/>
    <mergeCell ref="A1757:B1757"/>
    <mergeCell ref="A1758:B1758"/>
    <mergeCell ref="A1759:B1759"/>
    <mergeCell ref="A1748:B1748"/>
    <mergeCell ref="A1749:B1749"/>
    <mergeCell ref="A1750:B1750"/>
    <mergeCell ref="A1751:B1751"/>
    <mergeCell ref="A1752:B1752"/>
    <mergeCell ref="A1753:B1753"/>
    <mergeCell ref="A1742:B1742"/>
    <mergeCell ref="A1743:B1743"/>
    <mergeCell ref="A1744:B1744"/>
    <mergeCell ref="A1745:B1745"/>
    <mergeCell ref="A1746:B1746"/>
    <mergeCell ref="A1747:B1747"/>
    <mergeCell ref="A1736:B1736"/>
    <mergeCell ref="A1737:B1737"/>
    <mergeCell ref="A1738:B1738"/>
    <mergeCell ref="A1739:B1739"/>
    <mergeCell ref="A1740:B1740"/>
    <mergeCell ref="A1741:B1741"/>
    <mergeCell ref="A1730:B1730"/>
    <mergeCell ref="A1731:B1731"/>
    <mergeCell ref="A1732:B1732"/>
    <mergeCell ref="A1733:B1733"/>
    <mergeCell ref="A1734:B1734"/>
    <mergeCell ref="A1735:B1735"/>
    <mergeCell ref="A1724:B1724"/>
    <mergeCell ref="A1725:B1725"/>
    <mergeCell ref="A1726:B1726"/>
    <mergeCell ref="A1727:B1727"/>
    <mergeCell ref="A1728:B1728"/>
    <mergeCell ref="A1729:B1729"/>
    <mergeCell ref="A1718:B1718"/>
    <mergeCell ref="A1719:B1719"/>
    <mergeCell ref="A1720:B1720"/>
    <mergeCell ref="A1721:B1721"/>
    <mergeCell ref="A1722:B1722"/>
    <mergeCell ref="A1723:B1723"/>
    <mergeCell ref="A1712:B1712"/>
    <mergeCell ref="A1713:B1713"/>
    <mergeCell ref="A1714:B1714"/>
    <mergeCell ref="A1715:B1715"/>
    <mergeCell ref="A1716:B1716"/>
    <mergeCell ref="A1717:B1717"/>
    <mergeCell ref="A1706:B1706"/>
    <mergeCell ref="A1707:B1707"/>
    <mergeCell ref="A1708:B1708"/>
    <mergeCell ref="A1709:B1709"/>
    <mergeCell ref="A1710:B1710"/>
    <mergeCell ref="A1711:B1711"/>
    <mergeCell ref="A1700:B1700"/>
    <mergeCell ref="A1701:B1701"/>
    <mergeCell ref="A1702:B1702"/>
    <mergeCell ref="A1703:B1703"/>
    <mergeCell ref="A1704:B1704"/>
    <mergeCell ref="A1705:B1705"/>
    <mergeCell ref="A1694:B1694"/>
    <mergeCell ref="A1695:B1695"/>
    <mergeCell ref="A1696:B1696"/>
    <mergeCell ref="A1697:B1697"/>
    <mergeCell ref="A1698:B1698"/>
    <mergeCell ref="A1699:B1699"/>
    <mergeCell ref="A1688:B1688"/>
    <mergeCell ref="A1689:B1689"/>
    <mergeCell ref="A1690:B1690"/>
    <mergeCell ref="A1691:B1691"/>
    <mergeCell ref="A1692:B1692"/>
    <mergeCell ref="A1693:B1693"/>
    <mergeCell ref="A1682:B1682"/>
    <mergeCell ref="A1683:B1683"/>
    <mergeCell ref="A1684:B1684"/>
    <mergeCell ref="A1685:B1685"/>
    <mergeCell ref="A1686:B1686"/>
    <mergeCell ref="A1687:B1687"/>
    <mergeCell ref="A1676:B1676"/>
    <mergeCell ref="A1677:B1677"/>
    <mergeCell ref="A1678:B1678"/>
    <mergeCell ref="A1679:B1679"/>
    <mergeCell ref="A1680:B1680"/>
    <mergeCell ref="A1681:B1681"/>
    <mergeCell ref="A1670:B1670"/>
    <mergeCell ref="A1671:B1671"/>
    <mergeCell ref="A1672:B1672"/>
    <mergeCell ref="A1673:B1673"/>
    <mergeCell ref="A1674:B1674"/>
    <mergeCell ref="A1675:B1675"/>
    <mergeCell ref="A1664:B1664"/>
    <mergeCell ref="A1665:B1665"/>
    <mergeCell ref="A1666:B1666"/>
    <mergeCell ref="A1667:B1667"/>
    <mergeCell ref="A1668:B1668"/>
    <mergeCell ref="A1669:B1669"/>
    <mergeCell ref="A1658:B1658"/>
    <mergeCell ref="A1659:B1659"/>
    <mergeCell ref="A1660:B1660"/>
    <mergeCell ref="A1661:B1661"/>
    <mergeCell ref="A1662:B1662"/>
    <mergeCell ref="A1663:B1663"/>
    <mergeCell ref="A1652:B1652"/>
    <mergeCell ref="A1653:B1653"/>
    <mergeCell ref="A1654:B1654"/>
    <mergeCell ref="A1655:B1655"/>
    <mergeCell ref="A1656:B1656"/>
    <mergeCell ref="A1657:B1657"/>
    <mergeCell ref="A1646:B1646"/>
    <mergeCell ref="A1647:B1647"/>
    <mergeCell ref="A1648:B1648"/>
    <mergeCell ref="A1649:B1649"/>
    <mergeCell ref="A1650:B1650"/>
    <mergeCell ref="A1651:B1651"/>
    <mergeCell ref="A1640:B1640"/>
    <mergeCell ref="A1641:B1641"/>
    <mergeCell ref="A1642:B1642"/>
    <mergeCell ref="A1643:B1643"/>
    <mergeCell ref="A1644:B1644"/>
    <mergeCell ref="A1645:B1645"/>
    <mergeCell ref="A1634:B1634"/>
    <mergeCell ref="A1635:B1635"/>
    <mergeCell ref="A1636:B1636"/>
    <mergeCell ref="A1637:B1637"/>
    <mergeCell ref="A1638:B1638"/>
    <mergeCell ref="A1639:B1639"/>
    <mergeCell ref="A1628:B1628"/>
    <mergeCell ref="A1629:B1629"/>
    <mergeCell ref="A1630:B1630"/>
    <mergeCell ref="A1631:B1631"/>
    <mergeCell ref="A1632:B1632"/>
    <mergeCell ref="A1633:B1633"/>
    <mergeCell ref="A1622:B1622"/>
    <mergeCell ref="A1623:B1623"/>
    <mergeCell ref="A1624:B1624"/>
    <mergeCell ref="A1625:B1625"/>
    <mergeCell ref="A1626:B1626"/>
    <mergeCell ref="A1627:B1627"/>
    <mergeCell ref="A1616:B1616"/>
    <mergeCell ref="A1617:B1617"/>
    <mergeCell ref="A1618:B1618"/>
    <mergeCell ref="A1619:B1619"/>
    <mergeCell ref="A1620:B1620"/>
    <mergeCell ref="A1621:B1621"/>
    <mergeCell ref="A1610:B1610"/>
    <mergeCell ref="A1611:B1611"/>
    <mergeCell ref="A1612:B1612"/>
    <mergeCell ref="A1613:B1613"/>
    <mergeCell ref="A1614:B1614"/>
    <mergeCell ref="A1615:B1615"/>
    <mergeCell ref="A1604:B1604"/>
    <mergeCell ref="A1605:B1605"/>
    <mergeCell ref="A1606:B1606"/>
    <mergeCell ref="A1607:B1607"/>
    <mergeCell ref="A1608:B1608"/>
    <mergeCell ref="A1609:B1609"/>
    <mergeCell ref="A1598:B1598"/>
    <mergeCell ref="A1599:B1599"/>
    <mergeCell ref="A1600:B1600"/>
    <mergeCell ref="A1601:B1601"/>
    <mergeCell ref="A1602:B1602"/>
    <mergeCell ref="A1603:B1603"/>
    <mergeCell ref="A1592:B1592"/>
    <mergeCell ref="A1593:B1593"/>
    <mergeCell ref="A1594:B1594"/>
    <mergeCell ref="A1595:B1595"/>
    <mergeCell ref="A1596:B1596"/>
    <mergeCell ref="A1597:B1597"/>
    <mergeCell ref="A1586:B1586"/>
    <mergeCell ref="A1587:B1587"/>
    <mergeCell ref="A1588:B1588"/>
    <mergeCell ref="A1589:B1589"/>
    <mergeCell ref="A1590:B1590"/>
    <mergeCell ref="A1591:B1591"/>
    <mergeCell ref="A1580:B1580"/>
    <mergeCell ref="A1581:B1581"/>
    <mergeCell ref="A1582:B1582"/>
    <mergeCell ref="A1583:B1583"/>
    <mergeCell ref="A1584:B1584"/>
    <mergeCell ref="A1585:B1585"/>
    <mergeCell ref="A1574:B1574"/>
    <mergeCell ref="A1575:B1575"/>
    <mergeCell ref="A1576:B1576"/>
    <mergeCell ref="A1577:B1577"/>
    <mergeCell ref="A1578:B1578"/>
    <mergeCell ref="A1579:B1579"/>
    <mergeCell ref="A1568:B1568"/>
    <mergeCell ref="A1569:B1569"/>
    <mergeCell ref="A1570:B1570"/>
    <mergeCell ref="A1571:B1571"/>
    <mergeCell ref="A1572:B1572"/>
    <mergeCell ref="A1573:B1573"/>
    <mergeCell ref="A1562:B1562"/>
    <mergeCell ref="A1563:B1563"/>
    <mergeCell ref="A1564:B1564"/>
    <mergeCell ref="A1565:B1565"/>
    <mergeCell ref="A1566:B1566"/>
    <mergeCell ref="A1567:B1567"/>
    <mergeCell ref="A1556:B1556"/>
    <mergeCell ref="A1557:B1557"/>
    <mergeCell ref="A1558:B1558"/>
    <mergeCell ref="A1559:B1559"/>
    <mergeCell ref="A1560:B1560"/>
    <mergeCell ref="A1561:B1561"/>
    <mergeCell ref="A1550:B1550"/>
    <mergeCell ref="A1551:B1551"/>
    <mergeCell ref="A1552:B1552"/>
    <mergeCell ref="A1553:B1553"/>
    <mergeCell ref="A1554:B1554"/>
    <mergeCell ref="A1555:B1555"/>
    <mergeCell ref="A1544:B1544"/>
    <mergeCell ref="A1545:B1545"/>
    <mergeCell ref="A1546:B1546"/>
    <mergeCell ref="A1547:B1547"/>
    <mergeCell ref="A1548:B1548"/>
    <mergeCell ref="A1549:B1549"/>
    <mergeCell ref="A1538:B1538"/>
    <mergeCell ref="A1539:B1539"/>
    <mergeCell ref="A1540:B1540"/>
    <mergeCell ref="A1541:B1541"/>
    <mergeCell ref="A1542:B1542"/>
    <mergeCell ref="A1543:B1543"/>
    <mergeCell ref="A1532:B1532"/>
    <mergeCell ref="A1533:B1533"/>
    <mergeCell ref="A1534:B1534"/>
    <mergeCell ref="A1535:B1535"/>
    <mergeCell ref="A1536:B1536"/>
    <mergeCell ref="A1537:B1537"/>
    <mergeCell ref="A1526:B1526"/>
    <mergeCell ref="A1527:B1527"/>
    <mergeCell ref="A1528:B1528"/>
    <mergeCell ref="A1529:B1529"/>
    <mergeCell ref="A1530:B1530"/>
    <mergeCell ref="A1531:B1531"/>
    <mergeCell ref="A1520:B1520"/>
    <mergeCell ref="A1521:B1521"/>
    <mergeCell ref="A1522:B1522"/>
    <mergeCell ref="A1523:B1523"/>
    <mergeCell ref="A1524:B1524"/>
    <mergeCell ref="A1525:B1525"/>
    <mergeCell ref="A1514:B1514"/>
    <mergeCell ref="A1515:B1515"/>
    <mergeCell ref="A1516:B1516"/>
    <mergeCell ref="A1517:B1517"/>
    <mergeCell ref="A1518:B1518"/>
    <mergeCell ref="A1519:B1519"/>
    <mergeCell ref="A1508:B1508"/>
    <mergeCell ref="A1509:B1509"/>
    <mergeCell ref="A1510:B1510"/>
    <mergeCell ref="A1511:B1511"/>
    <mergeCell ref="A1512:B1512"/>
    <mergeCell ref="A1513:B1513"/>
    <mergeCell ref="A1502:B1502"/>
    <mergeCell ref="A1503:B1503"/>
    <mergeCell ref="A1504:B1504"/>
    <mergeCell ref="A1505:B1505"/>
    <mergeCell ref="A1506:B1506"/>
    <mergeCell ref="A1507:B1507"/>
    <mergeCell ref="A1496:B1496"/>
    <mergeCell ref="A1497:B1497"/>
    <mergeCell ref="A1498:B1498"/>
    <mergeCell ref="A1499:B1499"/>
    <mergeCell ref="A1500:B1500"/>
    <mergeCell ref="A1501:B1501"/>
    <mergeCell ref="A1490:B1490"/>
    <mergeCell ref="A1491:B1491"/>
    <mergeCell ref="A1492:B1492"/>
    <mergeCell ref="A1493:B1493"/>
    <mergeCell ref="A1494:B1494"/>
    <mergeCell ref="A1495:B1495"/>
    <mergeCell ref="A1484:B1484"/>
    <mergeCell ref="A1485:B1485"/>
    <mergeCell ref="A1486:B1486"/>
    <mergeCell ref="A1487:B1487"/>
    <mergeCell ref="A1488:B1488"/>
    <mergeCell ref="A1489:B1489"/>
    <mergeCell ref="A1478:B1478"/>
    <mergeCell ref="A1479:B1479"/>
    <mergeCell ref="A1480:B1480"/>
    <mergeCell ref="A1481:B1481"/>
    <mergeCell ref="A1482:B1482"/>
    <mergeCell ref="A1483:B1483"/>
    <mergeCell ref="A1472:B1472"/>
    <mergeCell ref="A1473:B1473"/>
    <mergeCell ref="A1474:B1474"/>
    <mergeCell ref="A1475:B1475"/>
    <mergeCell ref="A1476:B1476"/>
    <mergeCell ref="A1477:B1477"/>
    <mergeCell ref="A1466:B1466"/>
    <mergeCell ref="A1467:B1467"/>
    <mergeCell ref="A1468:B1468"/>
    <mergeCell ref="A1469:B1469"/>
    <mergeCell ref="A1470:B1470"/>
    <mergeCell ref="A1471:B1471"/>
    <mergeCell ref="A1460:B1460"/>
    <mergeCell ref="A1461:B1461"/>
    <mergeCell ref="A1462:B1462"/>
    <mergeCell ref="A1463:B1463"/>
    <mergeCell ref="A1464:B1464"/>
    <mergeCell ref="A1465:B1465"/>
    <mergeCell ref="A1454:B1454"/>
    <mergeCell ref="A1455:B1455"/>
    <mergeCell ref="A1456:B1456"/>
    <mergeCell ref="A1457:B1457"/>
    <mergeCell ref="A1458:B1458"/>
    <mergeCell ref="A1459:B1459"/>
    <mergeCell ref="A1448:B1448"/>
    <mergeCell ref="A1449:B1449"/>
    <mergeCell ref="A1450:B1450"/>
    <mergeCell ref="A1451:B1451"/>
    <mergeCell ref="A1452:B1452"/>
    <mergeCell ref="A1453:B1453"/>
    <mergeCell ref="A1442:B1442"/>
    <mergeCell ref="A1443:B1443"/>
    <mergeCell ref="A1444:B1444"/>
    <mergeCell ref="A1445:B1445"/>
    <mergeCell ref="A1446:B1446"/>
    <mergeCell ref="A1447:B1447"/>
    <mergeCell ref="A1436:B1436"/>
    <mergeCell ref="A1437:B1437"/>
    <mergeCell ref="A1438:B1438"/>
    <mergeCell ref="A1439:B1439"/>
    <mergeCell ref="A1440:B1440"/>
    <mergeCell ref="A1441:B1441"/>
    <mergeCell ref="A1430:B1430"/>
    <mergeCell ref="A1431:B1431"/>
    <mergeCell ref="A1432:B1432"/>
    <mergeCell ref="A1433:B1433"/>
    <mergeCell ref="A1434:B1434"/>
    <mergeCell ref="A1435:B1435"/>
    <mergeCell ref="A1424:B1424"/>
    <mergeCell ref="A1425:B1425"/>
    <mergeCell ref="A1426:B1426"/>
    <mergeCell ref="A1427:B1427"/>
    <mergeCell ref="A1428:B1428"/>
    <mergeCell ref="A1429:B1429"/>
    <mergeCell ref="A1418:B1418"/>
    <mergeCell ref="A1419:B1419"/>
    <mergeCell ref="A1420:B1420"/>
    <mergeCell ref="A1421:B1421"/>
    <mergeCell ref="A1422:B1422"/>
    <mergeCell ref="A1423:B1423"/>
    <mergeCell ref="A1412:B1412"/>
    <mergeCell ref="A1413:B1413"/>
    <mergeCell ref="A1414:B1414"/>
    <mergeCell ref="A1415:B1415"/>
    <mergeCell ref="A1416:B1416"/>
    <mergeCell ref="A1417:B1417"/>
    <mergeCell ref="A1406:B1406"/>
    <mergeCell ref="A1407:B1407"/>
    <mergeCell ref="A1408:B1408"/>
    <mergeCell ref="A1409:B1409"/>
    <mergeCell ref="A1410:B1410"/>
    <mergeCell ref="A1411:B1411"/>
    <mergeCell ref="A1400:B1400"/>
    <mergeCell ref="A1401:B1401"/>
    <mergeCell ref="A1402:B1402"/>
    <mergeCell ref="A1403:B1403"/>
    <mergeCell ref="A1404:B1404"/>
    <mergeCell ref="A1405:B1405"/>
    <mergeCell ref="A1394:B1394"/>
    <mergeCell ref="A1395:B1395"/>
    <mergeCell ref="A1396:B1396"/>
    <mergeCell ref="A1397:B1397"/>
    <mergeCell ref="A1398:B1398"/>
    <mergeCell ref="A1399:B1399"/>
    <mergeCell ref="A1388:B1388"/>
    <mergeCell ref="A1389:B1389"/>
    <mergeCell ref="A1390:B1390"/>
    <mergeCell ref="A1391:B1391"/>
    <mergeCell ref="A1392:B1392"/>
    <mergeCell ref="A1393:B1393"/>
    <mergeCell ref="A1382:B1382"/>
    <mergeCell ref="A1383:B1383"/>
    <mergeCell ref="A1384:B1384"/>
    <mergeCell ref="A1385:B1385"/>
    <mergeCell ref="A1386:B1386"/>
    <mergeCell ref="A1387:B1387"/>
    <mergeCell ref="A1376:B1376"/>
    <mergeCell ref="A1377:B1377"/>
    <mergeCell ref="A1378:B1378"/>
    <mergeCell ref="A1379:B1379"/>
    <mergeCell ref="A1380:B1380"/>
    <mergeCell ref="A1381:B1381"/>
    <mergeCell ref="A1370:B1370"/>
    <mergeCell ref="A1371:B1371"/>
    <mergeCell ref="A1372:B1372"/>
    <mergeCell ref="A1373:B1373"/>
    <mergeCell ref="A1374:B1374"/>
    <mergeCell ref="A1375:B1375"/>
    <mergeCell ref="A1364:B1364"/>
    <mergeCell ref="A1365:B1365"/>
    <mergeCell ref="A1366:B1366"/>
    <mergeCell ref="A1367:B1367"/>
    <mergeCell ref="A1368:B1368"/>
    <mergeCell ref="A1369:B1369"/>
    <mergeCell ref="A1358:B1358"/>
    <mergeCell ref="A1359:B1359"/>
    <mergeCell ref="A1360:B1360"/>
    <mergeCell ref="A1361:B1361"/>
    <mergeCell ref="A1362:B1362"/>
    <mergeCell ref="A1363:B1363"/>
    <mergeCell ref="A1352:B1352"/>
    <mergeCell ref="A1353:B1353"/>
    <mergeCell ref="A1354:B1354"/>
    <mergeCell ref="A1355:B1355"/>
    <mergeCell ref="A1356:B1356"/>
    <mergeCell ref="A1357:B1357"/>
    <mergeCell ref="A1346:B1346"/>
    <mergeCell ref="A1347:B1347"/>
    <mergeCell ref="A1348:B1348"/>
    <mergeCell ref="A1349:B1349"/>
    <mergeCell ref="A1350:B1350"/>
    <mergeCell ref="A1351:B1351"/>
    <mergeCell ref="A1340:B1340"/>
    <mergeCell ref="A1341:B1341"/>
    <mergeCell ref="A1342:B1342"/>
    <mergeCell ref="A1343:B1343"/>
    <mergeCell ref="A1344:B1344"/>
    <mergeCell ref="A1345:B1345"/>
    <mergeCell ref="A1334:B1334"/>
    <mergeCell ref="A1335:B1335"/>
    <mergeCell ref="A1336:B1336"/>
    <mergeCell ref="A1337:B1337"/>
    <mergeCell ref="A1338:B1338"/>
    <mergeCell ref="A1339:B1339"/>
    <mergeCell ref="A1328:B1328"/>
    <mergeCell ref="A1329:B1329"/>
    <mergeCell ref="A1330:B1330"/>
    <mergeCell ref="A1331:B1331"/>
    <mergeCell ref="A1332:B1332"/>
    <mergeCell ref="A1333:B1333"/>
    <mergeCell ref="A1322:B1322"/>
    <mergeCell ref="A1323:B1323"/>
    <mergeCell ref="A1324:B1324"/>
    <mergeCell ref="A1325:B1325"/>
    <mergeCell ref="A1326:B1326"/>
    <mergeCell ref="A1327:B1327"/>
    <mergeCell ref="A1316:B1316"/>
    <mergeCell ref="A1317:B1317"/>
    <mergeCell ref="A1318:B1318"/>
    <mergeCell ref="A1319:B1319"/>
    <mergeCell ref="A1320:B1320"/>
    <mergeCell ref="A1321:B1321"/>
    <mergeCell ref="A1310:B1310"/>
    <mergeCell ref="A1311:B1311"/>
    <mergeCell ref="A1312:B1312"/>
    <mergeCell ref="A1313:B1313"/>
    <mergeCell ref="A1314:B1314"/>
    <mergeCell ref="A1315:B1315"/>
    <mergeCell ref="A1304:B1304"/>
    <mergeCell ref="A1305:B1305"/>
    <mergeCell ref="A1306:B1306"/>
    <mergeCell ref="A1307:B1307"/>
    <mergeCell ref="A1308:B1308"/>
    <mergeCell ref="A1309:B1309"/>
    <mergeCell ref="A1298:B1298"/>
    <mergeCell ref="A1299:B1299"/>
    <mergeCell ref="A1300:B1300"/>
    <mergeCell ref="A1301:B1301"/>
    <mergeCell ref="A1302:B1302"/>
    <mergeCell ref="A1303:B1303"/>
    <mergeCell ref="A1292:B1292"/>
    <mergeCell ref="A1293:B1293"/>
    <mergeCell ref="A1294:B1294"/>
    <mergeCell ref="A1295:B1295"/>
    <mergeCell ref="A1296:B1296"/>
    <mergeCell ref="A1297:B1297"/>
    <mergeCell ref="A1286:B1286"/>
    <mergeCell ref="A1287:B1287"/>
    <mergeCell ref="A1288:B1288"/>
    <mergeCell ref="A1289:B1289"/>
    <mergeCell ref="A1290:B1290"/>
    <mergeCell ref="A1291:B1291"/>
    <mergeCell ref="A1280:B1280"/>
    <mergeCell ref="A1281:B1281"/>
    <mergeCell ref="A1282:B1282"/>
    <mergeCell ref="A1283:B1283"/>
    <mergeCell ref="A1284:B1284"/>
    <mergeCell ref="A1285:B1285"/>
    <mergeCell ref="A1274:B1274"/>
    <mergeCell ref="A1275:B1275"/>
    <mergeCell ref="A1276:B1276"/>
    <mergeCell ref="A1277:B1277"/>
    <mergeCell ref="A1278:B1278"/>
    <mergeCell ref="A1279:B1279"/>
    <mergeCell ref="A1268:B1268"/>
    <mergeCell ref="A1269:B1269"/>
    <mergeCell ref="A1270:B1270"/>
    <mergeCell ref="A1271:B1271"/>
    <mergeCell ref="A1272:B1272"/>
    <mergeCell ref="A1273:B1273"/>
    <mergeCell ref="A1262:B1262"/>
    <mergeCell ref="A1263:B1263"/>
    <mergeCell ref="A1264:B1264"/>
    <mergeCell ref="A1265:B1265"/>
    <mergeCell ref="A1266:B1266"/>
    <mergeCell ref="A1267:B1267"/>
    <mergeCell ref="A1256:B1256"/>
    <mergeCell ref="A1257:B1257"/>
    <mergeCell ref="A1258:B1258"/>
    <mergeCell ref="A1259:B1259"/>
    <mergeCell ref="A1260:B1260"/>
    <mergeCell ref="A1261:B1261"/>
    <mergeCell ref="A1250:B1250"/>
    <mergeCell ref="A1251:B1251"/>
    <mergeCell ref="A1252:B1252"/>
    <mergeCell ref="A1253:B1253"/>
    <mergeCell ref="A1254:B1254"/>
    <mergeCell ref="A1255:B1255"/>
    <mergeCell ref="A1244:B1244"/>
    <mergeCell ref="A1245:B1245"/>
    <mergeCell ref="A1246:B1246"/>
    <mergeCell ref="A1247:B1247"/>
    <mergeCell ref="A1248:B1248"/>
    <mergeCell ref="A1249:B1249"/>
    <mergeCell ref="A1238:B1238"/>
    <mergeCell ref="A1239:B1239"/>
    <mergeCell ref="A1240:B1240"/>
    <mergeCell ref="A1241:B1241"/>
    <mergeCell ref="A1242:B1242"/>
    <mergeCell ref="A1243:B1243"/>
    <mergeCell ref="A1232:B1232"/>
    <mergeCell ref="A1233:B1233"/>
    <mergeCell ref="A1234:B1234"/>
    <mergeCell ref="A1235:B1235"/>
    <mergeCell ref="A1236:B1236"/>
    <mergeCell ref="A1237:B1237"/>
    <mergeCell ref="A1226:B1226"/>
    <mergeCell ref="A1227:B1227"/>
    <mergeCell ref="A1228:B1228"/>
    <mergeCell ref="A1229:B1229"/>
    <mergeCell ref="A1230:B1230"/>
    <mergeCell ref="A1231:B1231"/>
    <mergeCell ref="A1220:B1220"/>
    <mergeCell ref="A1221:B1221"/>
    <mergeCell ref="A1222:B1222"/>
    <mergeCell ref="A1223:B1223"/>
    <mergeCell ref="A1224:B1224"/>
    <mergeCell ref="A1225:B1225"/>
    <mergeCell ref="A1214:B1214"/>
    <mergeCell ref="A1215:B1215"/>
    <mergeCell ref="A1216:B1216"/>
    <mergeCell ref="A1217:B1217"/>
    <mergeCell ref="A1218:B1218"/>
    <mergeCell ref="A1219:B1219"/>
    <mergeCell ref="A1208:B1208"/>
    <mergeCell ref="A1209:B1209"/>
    <mergeCell ref="A1210:B1210"/>
    <mergeCell ref="A1211:B1211"/>
    <mergeCell ref="A1212:B1212"/>
    <mergeCell ref="A1213:B1213"/>
    <mergeCell ref="A1202:B1202"/>
    <mergeCell ref="A1203:B1203"/>
    <mergeCell ref="A1204:B1204"/>
    <mergeCell ref="A1205:B1205"/>
    <mergeCell ref="A1206:B1206"/>
    <mergeCell ref="A1207:B1207"/>
    <mergeCell ref="A1196:B1196"/>
    <mergeCell ref="A1197:B1197"/>
    <mergeCell ref="A1198:B1198"/>
    <mergeCell ref="A1199:B1199"/>
    <mergeCell ref="A1200:B1200"/>
    <mergeCell ref="A1201:B1201"/>
    <mergeCell ref="A1190:B1190"/>
    <mergeCell ref="A1191:B1191"/>
    <mergeCell ref="A1192:B1192"/>
    <mergeCell ref="A1193:B1193"/>
    <mergeCell ref="A1194:B1194"/>
    <mergeCell ref="A1195:B1195"/>
    <mergeCell ref="A1184:B1184"/>
    <mergeCell ref="A1185:B1185"/>
    <mergeCell ref="A1186:B1186"/>
    <mergeCell ref="A1187:B1187"/>
    <mergeCell ref="A1188:B1188"/>
    <mergeCell ref="A1189:B1189"/>
    <mergeCell ref="A1178:B1178"/>
    <mergeCell ref="A1179:B1179"/>
    <mergeCell ref="A1180:B1180"/>
    <mergeCell ref="A1181:B1181"/>
    <mergeCell ref="A1182:B1182"/>
    <mergeCell ref="A1183:B1183"/>
    <mergeCell ref="A1172:B1172"/>
    <mergeCell ref="A1173:B1173"/>
    <mergeCell ref="A1174:B1174"/>
    <mergeCell ref="A1175:B1175"/>
    <mergeCell ref="A1176:B1176"/>
    <mergeCell ref="A1177:B1177"/>
    <mergeCell ref="A1166:B1166"/>
    <mergeCell ref="A1167:B1167"/>
    <mergeCell ref="A1168:B1168"/>
    <mergeCell ref="A1169:B1169"/>
    <mergeCell ref="A1170:B1170"/>
    <mergeCell ref="A1171:B1171"/>
    <mergeCell ref="A1160:B1160"/>
    <mergeCell ref="A1161:B1161"/>
    <mergeCell ref="A1162:B1162"/>
    <mergeCell ref="A1163:B1163"/>
    <mergeCell ref="A1164:B1164"/>
    <mergeCell ref="A1165:B1165"/>
    <mergeCell ref="A1154:B1154"/>
    <mergeCell ref="A1155:B1155"/>
    <mergeCell ref="A1156:B1156"/>
    <mergeCell ref="A1157:B1157"/>
    <mergeCell ref="A1158:B1158"/>
    <mergeCell ref="A1159:B1159"/>
    <mergeCell ref="A1148:B1148"/>
    <mergeCell ref="A1149:B1149"/>
    <mergeCell ref="A1150:B1150"/>
    <mergeCell ref="A1151:B1151"/>
    <mergeCell ref="A1152:B1152"/>
    <mergeCell ref="A1153:B1153"/>
    <mergeCell ref="A1142:B1142"/>
    <mergeCell ref="A1143:B1143"/>
    <mergeCell ref="A1144:B1144"/>
    <mergeCell ref="A1145:B1145"/>
    <mergeCell ref="A1146:B1146"/>
    <mergeCell ref="A1147:B1147"/>
    <mergeCell ref="A1136:B1136"/>
    <mergeCell ref="A1137:B1137"/>
    <mergeCell ref="A1138:B1138"/>
    <mergeCell ref="A1139:B1139"/>
    <mergeCell ref="A1140:B1140"/>
    <mergeCell ref="A1141:B1141"/>
    <mergeCell ref="A1130:B1130"/>
    <mergeCell ref="A1131:B1131"/>
    <mergeCell ref="A1132:B1132"/>
    <mergeCell ref="A1133:B1133"/>
    <mergeCell ref="A1134:B1134"/>
    <mergeCell ref="A1135:B1135"/>
    <mergeCell ref="A1124:B1124"/>
    <mergeCell ref="A1125:B1125"/>
    <mergeCell ref="A1126:B1126"/>
    <mergeCell ref="A1127:B1127"/>
    <mergeCell ref="A1128:B1128"/>
    <mergeCell ref="A1129:B1129"/>
    <mergeCell ref="A1118:B1118"/>
    <mergeCell ref="A1119:B1119"/>
    <mergeCell ref="A1120:B1120"/>
    <mergeCell ref="A1121:B1121"/>
    <mergeCell ref="A1122:B1122"/>
    <mergeCell ref="A1123:B1123"/>
    <mergeCell ref="A1112:B1112"/>
    <mergeCell ref="A1113:B1113"/>
    <mergeCell ref="A1114:B1114"/>
    <mergeCell ref="A1115:B1115"/>
    <mergeCell ref="A1116:B1116"/>
    <mergeCell ref="A1117:B1117"/>
    <mergeCell ref="A1106:B1106"/>
    <mergeCell ref="A1107:B1107"/>
    <mergeCell ref="A1108:B1108"/>
    <mergeCell ref="A1109:B1109"/>
    <mergeCell ref="A1110:B1110"/>
    <mergeCell ref="A1111:B1111"/>
    <mergeCell ref="A1100:B1100"/>
    <mergeCell ref="A1101:B1101"/>
    <mergeCell ref="A1102:B1102"/>
    <mergeCell ref="A1103:B1103"/>
    <mergeCell ref="A1104:B1104"/>
    <mergeCell ref="A1105:B1105"/>
    <mergeCell ref="A1094:B1094"/>
    <mergeCell ref="A1095:B1095"/>
    <mergeCell ref="A1096:B1096"/>
    <mergeCell ref="A1097:B1097"/>
    <mergeCell ref="A1098:B1098"/>
    <mergeCell ref="A1099:B1099"/>
    <mergeCell ref="A1088:B1088"/>
    <mergeCell ref="A1089:B1089"/>
    <mergeCell ref="A1090:B1090"/>
    <mergeCell ref="A1091:B1091"/>
    <mergeCell ref="A1092:B1092"/>
    <mergeCell ref="A1093:B1093"/>
    <mergeCell ref="A1082:B1082"/>
    <mergeCell ref="A1083:B1083"/>
    <mergeCell ref="A1084:B1084"/>
    <mergeCell ref="A1085:B1085"/>
    <mergeCell ref="A1086:B1086"/>
    <mergeCell ref="A1087:B1087"/>
    <mergeCell ref="A1076:B1076"/>
    <mergeCell ref="A1077:B1077"/>
    <mergeCell ref="A1078:B1078"/>
    <mergeCell ref="A1079:B1079"/>
    <mergeCell ref="A1080:B1080"/>
    <mergeCell ref="A1081:B1081"/>
    <mergeCell ref="A1070:B1070"/>
    <mergeCell ref="A1071:B1071"/>
    <mergeCell ref="A1072:B1072"/>
    <mergeCell ref="A1073:B1073"/>
    <mergeCell ref="A1074:B1074"/>
    <mergeCell ref="A1075:B1075"/>
    <mergeCell ref="A1064:B1064"/>
    <mergeCell ref="A1065:B1065"/>
    <mergeCell ref="A1066:B1066"/>
    <mergeCell ref="A1067:B1067"/>
    <mergeCell ref="A1068:B1068"/>
    <mergeCell ref="A1069:B1069"/>
    <mergeCell ref="A1058:B1058"/>
    <mergeCell ref="A1059:B1059"/>
    <mergeCell ref="A1060:B1060"/>
    <mergeCell ref="A1061:B1061"/>
    <mergeCell ref="A1062:B1062"/>
    <mergeCell ref="A1063:B1063"/>
    <mergeCell ref="A1052:B1052"/>
    <mergeCell ref="A1053:B1053"/>
    <mergeCell ref="A1054:B1054"/>
    <mergeCell ref="A1055:B1055"/>
    <mergeCell ref="A1056:B1056"/>
    <mergeCell ref="A1057:B1057"/>
    <mergeCell ref="A1046:B1046"/>
    <mergeCell ref="A1047:B1047"/>
    <mergeCell ref="A1048:B1048"/>
    <mergeCell ref="A1049:B1049"/>
    <mergeCell ref="A1050:B1050"/>
    <mergeCell ref="A1051:B1051"/>
    <mergeCell ref="A1040:B1040"/>
    <mergeCell ref="A1041:B1041"/>
    <mergeCell ref="A1042:B1042"/>
    <mergeCell ref="A1043:B1043"/>
    <mergeCell ref="A1044:B1044"/>
    <mergeCell ref="A1045:B1045"/>
    <mergeCell ref="A1034:B1034"/>
    <mergeCell ref="A1035:B1035"/>
    <mergeCell ref="A1036:B1036"/>
    <mergeCell ref="A1037:B1037"/>
    <mergeCell ref="A1038:B1038"/>
    <mergeCell ref="A1039:B1039"/>
    <mergeCell ref="A1028:B1028"/>
    <mergeCell ref="A1029:B1029"/>
    <mergeCell ref="A1030:B1030"/>
    <mergeCell ref="A1031:B1031"/>
    <mergeCell ref="A1032:B1032"/>
    <mergeCell ref="A1033:B1033"/>
    <mergeCell ref="A1022:B1022"/>
    <mergeCell ref="A1023:B1023"/>
    <mergeCell ref="A1024:B1024"/>
    <mergeCell ref="A1025:B1025"/>
    <mergeCell ref="A1026:B1026"/>
    <mergeCell ref="A1027:B1027"/>
    <mergeCell ref="A1016:B1016"/>
    <mergeCell ref="A1017:B1017"/>
    <mergeCell ref="A1018:B1018"/>
    <mergeCell ref="A1019:B1019"/>
    <mergeCell ref="A1020:B1020"/>
    <mergeCell ref="A1021:B1021"/>
    <mergeCell ref="A1010:B1010"/>
    <mergeCell ref="A1011:B1011"/>
    <mergeCell ref="A1012:B1012"/>
    <mergeCell ref="A1013:B1013"/>
    <mergeCell ref="A1014:B1014"/>
    <mergeCell ref="A1015:B1015"/>
    <mergeCell ref="A1004:B1004"/>
    <mergeCell ref="A1005:B1005"/>
    <mergeCell ref="A1006:B1006"/>
    <mergeCell ref="A1007:B1007"/>
    <mergeCell ref="A1008:B1008"/>
    <mergeCell ref="A1009:B1009"/>
    <mergeCell ref="A998:B998"/>
    <mergeCell ref="A999:B999"/>
    <mergeCell ref="A1000:B1000"/>
    <mergeCell ref="A1001:B1001"/>
    <mergeCell ref="A1002:B1002"/>
    <mergeCell ref="A1003:B1003"/>
    <mergeCell ref="A992:B992"/>
    <mergeCell ref="A993:B993"/>
    <mergeCell ref="A994:B994"/>
    <mergeCell ref="A995:B995"/>
    <mergeCell ref="A996:B996"/>
    <mergeCell ref="A997:B997"/>
    <mergeCell ref="A986:B986"/>
    <mergeCell ref="A987:B987"/>
    <mergeCell ref="A988:B988"/>
    <mergeCell ref="A989:B989"/>
    <mergeCell ref="A990:B990"/>
    <mergeCell ref="A991:B991"/>
    <mergeCell ref="A980:B980"/>
    <mergeCell ref="A981:B981"/>
    <mergeCell ref="A982:B982"/>
    <mergeCell ref="A983:B983"/>
    <mergeCell ref="A984:B984"/>
    <mergeCell ref="A985:B985"/>
    <mergeCell ref="A974:B974"/>
    <mergeCell ref="A975:B975"/>
    <mergeCell ref="A976:B976"/>
    <mergeCell ref="A977:B977"/>
    <mergeCell ref="A978:B978"/>
    <mergeCell ref="A979:B979"/>
    <mergeCell ref="A968:B968"/>
    <mergeCell ref="A969:B969"/>
    <mergeCell ref="A970:B970"/>
    <mergeCell ref="A971:B971"/>
    <mergeCell ref="A972:B972"/>
    <mergeCell ref="A973:B973"/>
    <mergeCell ref="A962:B962"/>
    <mergeCell ref="A963:B963"/>
    <mergeCell ref="A964:B964"/>
    <mergeCell ref="A965:B965"/>
    <mergeCell ref="A966:B966"/>
    <mergeCell ref="A967:B967"/>
    <mergeCell ref="A956:B956"/>
    <mergeCell ref="A957:B957"/>
    <mergeCell ref="A958:B958"/>
    <mergeCell ref="A959:B959"/>
    <mergeCell ref="A960:B960"/>
    <mergeCell ref="A961:B961"/>
    <mergeCell ref="A950:B950"/>
    <mergeCell ref="A951:B951"/>
    <mergeCell ref="A952:B952"/>
    <mergeCell ref="A953:B953"/>
    <mergeCell ref="A954:B954"/>
    <mergeCell ref="A955:B955"/>
    <mergeCell ref="A944:B944"/>
    <mergeCell ref="A945:B945"/>
    <mergeCell ref="A946:B946"/>
    <mergeCell ref="A947:B947"/>
    <mergeCell ref="A948:B948"/>
    <mergeCell ref="A949:B949"/>
    <mergeCell ref="A938:B938"/>
    <mergeCell ref="A939:B939"/>
    <mergeCell ref="A940:B940"/>
    <mergeCell ref="A941:B941"/>
    <mergeCell ref="A942:B942"/>
    <mergeCell ref="A943:B943"/>
    <mergeCell ref="A932:B932"/>
    <mergeCell ref="A933:B933"/>
    <mergeCell ref="A934:B934"/>
    <mergeCell ref="A935:B935"/>
    <mergeCell ref="A936:B936"/>
    <mergeCell ref="A937:B937"/>
    <mergeCell ref="A926:B926"/>
    <mergeCell ref="A927:B927"/>
    <mergeCell ref="A928:B928"/>
    <mergeCell ref="A929:B929"/>
    <mergeCell ref="A930:B930"/>
    <mergeCell ref="A931:B931"/>
    <mergeCell ref="A920:B920"/>
    <mergeCell ref="A921:B921"/>
    <mergeCell ref="A922:B922"/>
    <mergeCell ref="A923:B923"/>
    <mergeCell ref="A924:B924"/>
    <mergeCell ref="A925:B925"/>
    <mergeCell ref="A914:B914"/>
    <mergeCell ref="A915:B915"/>
    <mergeCell ref="A916:B916"/>
    <mergeCell ref="A917:B917"/>
    <mergeCell ref="A918:B918"/>
    <mergeCell ref="A919:B919"/>
    <mergeCell ref="A908:B908"/>
    <mergeCell ref="A909:B909"/>
    <mergeCell ref="A910:B910"/>
    <mergeCell ref="A911:B911"/>
    <mergeCell ref="A912:B912"/>
    <mergeCell ref="A913:B913"/>
    <mergeCell ref="A902:B902"/>
    <mergeCell ref="A903:B903"/>
    <mergeCell ref="A904:B904"/>
    <mergeCell ref="A905:B905"/>
    <mergeCell ref="A906:B906"/>
    <mergeCell ref="A907:B907"/>
    <mergeCell ref="A896:B896"/>
    <mergeCell ref="A897:B897"/>
    <mergeCell ref="A898:B898"/>
    <mergeCell ref="A899:B899"/>
    <mergeCell ref="A900:B900"/>
    <mergeCell ref="A901:B901"/>
    <mergeCell ref="A890:B890"/>
    <mergeCell ref="A891:B891"/>
    <mergeCell ref="A892:B892"/>
    <mergeCell ref="A893:B893"/>
    <mergeCell ref="A894:B894"/>
    <mergeCell ref="A895:B895"/>
    <mergeCell ref="A884:B884"/>
    <mergeCell ref="A885:B885"/>
    <mergeCell ref="A886:B886"/>
    <mergeCell ref="A887:B887"/>
    <mergeCell ref="A888:B888"/>
    <mergeCell ref="A889:B889"/>
    <mergeCell ref="A878:B878"/>
    <mergeCell ref="A879:B879"/>
    <mergeCell ref="A880:B880"/>
    <mergeCell ref="A881:B881"/>
    <mergeCell ref="A882:B882"/>
    <mergeCell ref="A883:B883"/>
    <mergeCell ref="A872:B872"/>
    <mergeCell ref="A873:B873"/>
    <mergeCell ref="A874:B874"/>
    <mergeCell ref="A875:B875"/>
    <mergeCell ref="A876:B876"/>
    <mergeCell ref="A877:B877"/>
    <mergeCell ref="A866:B866"/>
    <mergeCell ref="A867:B867"/>
    <mergeCell ref="A868:B868"/>
    <mergeCell ref="A869:B869"/>
    <mergeCell ref="A870:B870"/>
    <mergeCell ref="A871:B871"/>
    <mergeCell ref="A860:B860"/>
    <mergeCell ref="A861:B861"/>
    <mergeCell ref="A862:B862"/>
    <mergeCell ref="A863:B863"/>
    <mergeCell ref="A864:B864"/>
    <mergeCell ref="A865:B865"/>
    <mergeCell ref="A854:B854"/>
    <mergeCell ref="A855:B855"/>
    <mergeCell ref="A856:B856"/>
    <mergeCell ref="A857:B857"/>
    <mergeCell ref="A858:B858"/>
    <mergeCell ref="A859:B859"/>
    <mergeCell ref="A848:B848"/>
    <mergeCell ref="A849:B849"/>
    <mergeCell ref="A850:B850"/>
    <mergeCell ref="A851:B851"/>
    <mergeCell ref="A852:B852"/>
    <mergeCell ref="A853:B853"/>
    <mergeCell ref="A842:B842"/>
    <mergeCell ref="A843:B843"/>
    <mergeCell ref="A844:B844"/>
    <mergeCell ref="A845:B845"/>
    <mergeCell ref="A846:B846"/>
    <mergeCell ref="A847:B847"/>
    <mergeCell ref="A836:B836"/>
    <mergeCell ref="A837:B837"/>
    <mergeCell ref="A838:B838"/>
    <mergeCell ref="A839:B839"/>
    <mergeCell ref="A840:B840"/>
    <mergeCell ref="A841:B841"/>
    <mergeCell ref="A830:B830"/>
    <mergeCell ref="A831:B831"/>
    <mergeCell ref="A832:B832"/>
    <mergeCell ref="A833:B833"/>
    <mergeCell ref="A834:B834"/>
    <mergeCell ref="A835:B835"/>
    <mergeCell ref="A824:B824"/>
    <mergeCell ref="A825:B825"/>
    <mergeCell ref="A826:B826"/>
    <mergeCell ref="A827:B827"/>
    <mergeCell ref="A828:B828"/>
    <mergeCell ref="A829:B829"/>
    <mergeCell ref="A818:B818"/>
    <mergeCell ref="A819:B819"/>
    <mergeCell ref="A820:B820"/>
    <mergeCell ref="A821:B821"/>
    <mergeCell ref="A822:B822"/>
    <mergeCell ref="A823:B823"/>
    <mergeCell ref="A812:B812"/>
    <mergeCell ref="A813:B813"/>
    <mergeCell ref="A814:B814"/>
    <mergeCell ref="A815:B815"/>
    <mergeCell ref="A816:B816"/>
    <mergeCell ref="A817:B817"/>
    <mergeCell ref="A806:B806"/>
    <mergeCell ref="A807:B807"/>
    <mergeCell ref="A808:B808"/>
    <mergeCell ref="A809:B809"/>
    <mergeCell ref="A810:B810"/>
    <mergeCell ref="A811:B811"/>
    <mergeCell ref="A800:B800"/>
    <mergeCell ref="A801:B801"/>
    <mergeCell ref="A802:B802"/>
    <mergeCell ref="A803:B803"/>
    <mergeCell ref="A804:B804"/>
    <mergeCell ref="A805:B805"/>
    <mergeCell ref="A794:B794"/>
    <mergeCell ref="A795:B795"/>
    <mergeCell ref="A796:B796"/>
    <mergeCell ref="A797:B797"/>
    <mergeCell ref="A798:B798"/>
    <mergeCell ref="A799:B799"/>
    <mergeCell ref="A788:B788"/>
    <mergeCell ref="A789:B789"/>
    <mergeCell ref="A790:B790"/>
    <mergeCell ref="A791:B791"/>
    <mergeCell ref="A792:B792"/>
    <mergeCell ref="A793:B793"/>
    <mergeCell ref="A782:B782"/>
    <mergeCell ref="A783:B783"/>
    <mergeCell ref="A784:B784"/>
    <mergeCell ref="A785:B785"/>
    <mergeCell ref="A786:B786"/>
    <mergeCell ref="A787:B787"/>
    <mergeCell ref="A776:B776"/>
    <mergeCell ref="A777:B777"/>
    <mergeCell ref="A778:B778"/>
    <mergeCell ref="A779:B779"/>
    <mergeCell ref="A780:B780"/>
    <mergeCell ref="A781:B781"/>
    <mergeCell ref="A770:B770"/>
    <mergeCell ref="A771:B771"/>
    <mergeCell ref="A772:B772"/>
    <mergeCell ref="A773:B773"/>
    <mergeCell ref="A774:B774"/>
    <mergeCell ref="A775:B775"/>
    <mergeCell ref="A764:B764"/>
    <mergeCell ref="A765:B765"/>
    <mergeCell ref="A766:B766"/>
    <mergeCell ref="A767:B767"/>
    <mergeCell ref="A768:B768"/>
    <mergeCell ref="A769:B769"/>
    <mergeCell ref="A758:B758"/>
    <mergeCell ref="A759:B759"/>
    <mergeCell ref="A760:B760"/>
    <mergeCell ref="A761:B761"/>
    <mergeCell ref="A762:B762"/>
    <mergeCell ref="A763:B763"/>
    <mergeCell ref="A752:B752"/>
    <mergeCell ref="A753:B753"/>
    <mergeCell ref="A754:B754"/>
    <mergeCell ref="A755:B755"/>
    <mergeCell ref="A756:B756"/>
    <mergeCell ref="A757:B757"/>
    <mergeCell ref="A746:B746"/>
    <mergeCell ref="A747:B747"/>
    <mergeCell ref="A748:B748"/>
    <mergeCell ref="A749:B749"/>
    <mergeCell ref="A750:B750"/>
    <mergeCell ref="A751:B751"/>
    <mergeCell ref="A740:B740"/>
    <mergeCell ref="A741:B741"/>
    <mergeCell ref="A742:B742"/>
    <mergeCell ref="A743:B743"/>
    <mergeCell ref="A744:B744"/>
    <mergeCell ref="A745:B745"/>
    <mergeCell ref="A734:B734"/>
    <mergeCell ref="A735:B735"/>
    <mergeCell ref="A736:B736"/>
    <mergeCell ref="A737:B737"/>
    <mergeCell ref="A738:B738"/>
    <mergeCell ref="A739:B739"/>
    <mergeCell ref="A728:B728"/>
    <mergeCell ref="A729:B729"/>
    <mergeCell ref="A730:B730"/>
    <mergeCell ref="A731:B731"/>
    <mergeCell ref="A732:B732"/>
    <mergeCell ref="A733:B733"/>
    <mergeCell ref="A722:B722"/>
    <mergeCell ref="A723:B723"/>
    <mergeCell ref="A724:B724"/>
    <mergeCell ref="A725:B725"/>
    <mergeCell ref="A726:B726"/>
    <mergeCell ref="A727:B727"/>
    <mergeCell ref="A716:B716"/>
    <mergeCell ref="A717:B717"/>
    <mergeCell ref="A718:B718"/>
    <mergeCell ref="A719:B719"/>
    <mergeCell ref="A720:B720"/>
    <mergeCell ref="A721:B721"/>
    <mergeCell ref="A710:B710"/>
    <mergeCell ref="A711:B711"/>
    <mergeCell ref="A712:B712"/>
    <mergeCell ref="A713:B713"/>
    <mergeCell ref="A714:B714"/>
    <mergeCell ref="A715:B715"/>
    <mergeCell ref="A704:B704"/>
    <mergeCell ref="A705:B705"/>
    <mergeCell ref="A706:B706"/>
    <mergeCell ref="A707:B707"/>
    <mergeCell ref="A708:B708"/>
    <mergeCell ref="A709:B709"/>
    <mergeCell ref="A698:B698"/>
    <mergeCell ref="A699:B699"/>
    <mergeCell ref="A700:B700"/>
    <mergeCell ref="A701:B701"/>
    <mergeCell ref="A702:B702"/>
    <mergeCell ref="A703:B703"/>
    <mergeCell ref="A692:B692"/>
    <mergeCell ref="A693:B693"/>
    <mergeCell ref="A694:B694"/>
    <mergeCell ref="A695:B695"/>
    <mergeCell ref="A696:B696"/>
    <mergeCell ref="A697:B697"/>
    <mergeCell ref="A686:B686"/>
    <mergeCell ref="A687:B687"/>
    <mergeCell ref="A688:B688"/>
    <mergeCell ref="A689:B689"/>
    <mergeCell ref="A690:B690"/>
    <mergeCell ref="A691:B691"/>
    <mergeCell ref="A680:B680"/>
    <mergeCell ref="A681:B681"/>
    <mergeCell ref="A682:B682"/>
    <mergeCell ref="A683:B683"/>
    <mergeCell ref="A684:B684"/>
    <mergeCell ref="A685:B685"/>
    <mergeCell ref="A674:B674"/>
    <mergeCell ref="A675:B675"/>
    <mergeCell ref="A676:B676"/>
    <mergeCell ref="A677:B677"/>
    <mergeCell ref="A678:B678"/>
    <mergeCell ref="A679:B679"/>
    <mergeCell ref="A668:B668"/>
    <mergeCell ref="A669:B669"/>
    <mergeCell ref="A670:B670"/>
    <mergeCell ref="A671:B671"/>
    <mergeCell ref="A672:B672"/>
    <mergeCell ref="A673:B673"/>
    <mergeCell ref="A662:B662"/>
    <mergeCell ref="A663:B663"/>
    <mergeCell ref="A664:B664"/>
    <mergeCell ref="A665:B665"/>
    <mergeCell ref="A666:B666"/>
    <mergeCell ref="A667:B667"/>
    <mergeCell ref="A656:B656"/>
    <mergeCell ref="A657:B657"/>
    <mergeCell ref="A658:B658"/>
    <mergeCell ref="A659:B659"/>
    <mergeCell ref="A660:B660"/>
    <mergeCell ref="A661:B661"/>
    <mergeCell ref="A650:B650"/>
    <mergeCell ref="A651:B651"/>
    <mergeCell ref="A652:B652"/>
    <mergeCell ref="A653:B653"/>
    <mergeCell ref="A654:B654"/>
    <mergeCell ref="A655:B655"/>
    <mergeCell ref="A644:B644"/>
    <mergeCell ref="A645:B645"/>
    <mergeCell ref="A646:B646"/>
    <mergeCell ref="A647:B647"/>
    <mergeCell ref="A648:B648"/>
    <mergeCell ref="A649:B649"/>
    <mergeCell ref="A638:B638"/>
    <mergeCell ref="A639:B639"/>
    <mergeCell ref="A640:B640"/>
    <mergeCell ref="A641:B641"/>
    <mergeCell ref="A642:B642"/>
    <mergeCell ref="A643:B643"/>
    <mergeCell ref="A632:B632"/>
    <mergeCell ref="A633:B633"/>
    <mergeCell ref="A634:B634"/>
    <mergeCell ref="A635:B635"/>
    <mergeCell ref="A636:B636"/>
    <mergeCell ref="A637:B637"/>
    <mergeCell ref="A626:B626"/>
    <mergeCell ref="A627:B627"/>
    <mergeCell ref="A628:B628"/>
    <mergeCell ref="A629:B629"/>
    <mergeCell ref="A630:B630"/>
    <mergeCell ref="A631:B631"/>
    <mergeCell ref="A620:B620"/>
    <mergeCell ref="A621:B621"/>
    <mergeCell ref="A622:B622"/>
    <mergeCell ref="A623:B623"/>
    <mergeCell ref="A624:B624"/>
    <mergeCell ref="A625:B625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9:B9"/>
    <mergeCell ref="A1:B2"/>
    <mergeCell ref="A4:B4"/>
    <mergeCell ref="A5:B5"/>
    <mergeCell ref="A6:B6"/>
    <mergeCell ref="A7:B7"/>
    <mergeCell ref="A8:B8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6:B16"/>
    <mergeCell ref="A17:B17"/>
    <mergeCell ref="A12:B13"/>
  </mergeCells>
  <hyperlinks>
    <hyperlink ref="A1:B2" location="MENU!A1" display="DECLARACION ANUAL PERSONAS MORALES" xr:uid="{7251ED23-AEB5-4D8C-87C8-B259EAC4F49A}"/>
    <hyperlink ref="B3" location="Hoja1!A1" display="►" xr:uid="{54B346AD-4F30-4E87-B894-9C4010B4797A}"/>
    <hyperlink ref="A3" location="'ISR EXTRANJEROS'!A1" display="◄" xr:uid="{B5F1AD0F-D138-455A-9011-A1DA5786376C}"/>
    <hyperlink ref="A5" location="'DATOS DE LA EMPRESA'!A1" display="Datos de la empresa" xr:uid="{D0ED30D9-61A7-4840-80BC-DB0666CBF7DA}"/>
    <hyperlink ref="A4" location="'DATOS DE LA EMPRESA'!A1" display="Datos de la empresa" xr:uid="{356E98C8-7F40-437F-BD15-A7B5639FF9E3}"/>
    <hyperlink ref="A4:B4" location="CONTACTO!A1" display="&gt; CONTACTO" xr:uid="{346A23A3-E27F-407D-826B-D9ECA86372EF}"/>
    <hyperlink ref="A6:B6" location="'ISR PM'!A1" display="ISR PERSONAS MORALES" xr:uid="{BD3B5688-7C5E-4FFF-83A4-9AD82A29E2ED}"/>
    <hyperlink ref="A7:B7" location="IVA!A1" display="IMPUESTO AL VALOR AGREGADO" xr:uid="{4EF3B2B4-9383-4FF4-BB06-E81F11C7D005}"/>
    <hyperlink ref="A8:B8" location="'ISR SALARIOS'!A1" display="ISR RETENCION SALARIOS" xr:uid="{99000B1A-EB87-43BB-BCD3-3D1C8FDA0BDE}"/>
    <hyperlink ref="A9:B9" location="'ISR ASIMILADOS'!A1" display="ISR RETENCION ASIMILADOS" xr:uid="{35AC7DC6-0219-4576-8053-5996AC07A7C5}"/>
    <hyperlink ref="A10:B11" location="'ISR HONORARIOS'!A1" display="ISR RETENCION SERVICIOS PROFISIONALES" xr:uid="{989DFDB2-6E85-461C-A6FA-B4B7F51BF307}"/>
    <hyperlink ref="A12:B13" location="'ISR ARRENDAMIENTO'!A1" display="ISR RETENCIONES ARRENDAMIENTO DE INMUEBLES" xr:uid="{35DAE811-BF11-4008-9CC2-2075B0124FA7}"/>
    <hyperlink ref="A14:B14" location="'IVA RETENCIONES'!A1" display="IVA RETENCIONES" xr:uid="{74CD438F-26B6-4156-9173-1C3A1AF5424F}"/>
    <hyperlink ref="A15:B15" location="'ISR INTERESES'!A1" display="ISR RETENCION POR INTERESES" xr:uid="{EAE23C8B-E5FD-436B-B4BA-C4EB3378E98D}"/>
    <hyperlink ref="A16:B16" location="'ISR DIVIDENDOS'!A1" display="ISR POR DIVIDENDOS" xr:uid="{DCF5718B-1943-456E-A217-7BAFFE72EE33}"/>
    <hyperlink ref="A17:B17" location="'ISR OTRAS'!A1" display="ISR OTRAS RETENCIONES" xr:uid="{09E63C6A-0576-4645-9898-222BD6DF01A5}"/>
    <hyperlink ref="A18:B19" location="'ISR EXTRANJEROS'!A1" display="ISR RETENCION POR PAGOS AL EXTRANJERO" xr:uid="{7B5493E8-2D9A-4FEC-9F7E-28CC7788DD55}"/>
    <hyperlink ref="A20:B20" location="'ISR RET DIVIDENDOS'!A1" display="ISR RETENCIONES POR DIVIDENDOS" xr:uid="{22D5231A-922D-4C32-996D-113E982066DE}"/>
    <hyperlink ref="A21:B21" location="Hoja1!A1" display="&gt; HOJA DE TRABAJO 1" xr:uid="{01903740-CE33-4E77-BE90-6D78456AD4F3}"/>
    <hyperlink ref="A22:B22" location="Hoja2!A1" display="&gt; HOJA DE TRABAJO 2" xr:uid="{6AAE9E41-DBD3-4D47-B4D5-B4F693325FAE}"/>
    <hyperlink ref="A23:B23" location="Hoja3!A1" display="&gt; HOJA DE TRABAJO 3" xr:uid="{E997B45E-300B-4FA8-BC31-15D23F92ABB6}"/>
    <hyperlink ref="A24:B24" location="Hoja4!A1" display="&gt; HOJA DE TRABAJO 4" xr:uid="{65A88D1E-E5C1-4483-924C-3A51C009636D}"/>
    <hyperlink ref="A25:B25" location="Hoja5!A1" display="&gt; HOJA DE TRABAJO 5" xr:uid="{2C45075D-B99A-4B95-9A12-188ACCEB0448}"/>
  </hyperlinks>
  <pageMargins left="0.70866141732283472" right="0.70866141732283472" top="0.74803149606299213" bottom="0.74803149606299213" header="0.31496062992125984" footer="0.31496062992125984"/>
  <pageSetup scale="47" fitToHeight="100" orientation="landscape" blackAndWhite="1" horizontalDpi="300" verticalDpi="300" r:id="rId1"/>
  <headerFooter>
    <oddHeader>&amp;R&amp;"Calibri"&amp;10 Publica&amp;1#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0E608-6580-4AEF-8257-CA636BAB3A24}">
  <dimension ref="A1:D2055"/>
  <sheetViews>
    <sheetView workbookViewId="0">
      <selection sqref="A1:B2"/>
    </sheetView>
  </sheetViews>
  <sheetFormatPr baseColWidth="10" defaultColWidth="11.42578125" defaultRowHeight="13.5" x14ac:dyDescent="0.2"/>
  <cols>
    <col min="1" max="2" width="13.28515625" style="32" customWidth="1"/>
    <col min="3" max="3" width="3.7109375" style="83" customWidth="1"/>
    <col min="4" max="4" width="16.5703125" style="85" hidden="1" customWidth="1"/>
    <col min="5" max="16384" width="11.42578125" style="83"/>
  </cols>
  <sheetData>
    <row r="1" spans="1:4" ht="19.899999999999999" customHeight="1" x14ac:dyDescent="0.2">
      <c r="A1" s="110" t="s">
        <v>133</v>
      </c>
      <c r="B1" s="111"/>
      <c r="D1" s="84"/>
    </row>
    <row r="2" spans="1:4" ht="19.899999999999999" customHeight="1" x14ac:dyDescent="0.2">
      <c r="A2" s="112"/>
      <c r="B2" s="113"/>
    </row>
    <row r="3" spans="1:4" ht="19.899999999999999" customHeight="1" x14ac:dyDescent="0.2">
      <c r="A3" s="31" t="s">
        <v>84</v>
      </c>
      <c r="B3" s="31" t="s">
        <v>85</v>
      </c>
    </row>
    <row r="4" spans="1:4" ht="19.899999999999999" customHeight="1" x14ac:dyDescent="0.2">
      <c r="A4" s="115" t="s">
        <v>130</v>
      </c>
      <c r="B4" s="116"/>
      <c r="D4" s="86"/>
    </row>
    <row r="5" spans="1:4" ht="19.899999999999999" customHeight="1" x14ac:dyDescent="0.2">
      <c r="A5" s="117" t="s">
        <v>129</v>
      </c>
      <c r="B5" s="118"/>
      <c r="D5" s="86"/>
    </row>
    <row r="6" spans="1:4" ht="19.899999999999999" customHeight="1" x14ac:dyDescent="0.2">
      <c r="A6" s="119" t="s">
        <v>201</v>
      </c>
      <c r="B6" s="120"/>
      <c r="D6" s="86"/>
    </row>
    <row r="7" spans="1:4" ht="19.899999999999999" customHeight="1" x14ac:dyDescent="0.2">
      <c r="A7" s="119" t="s">
        <v>202</v>
      </c>
      <c r="B7" s="120"/>
      <c r="D7" s="87">
        <v>27491</v>
      </c>
    </row>
    <row r="8" spans="1:4" ht="19.899999999999999" customHeight="1" x14ac:dyDescent="0.2">
      <c r="A8" s="119" t="s">
        <v>203</v>
      </c>
      <c r="B8" s="120"/>
      <c r="D8" s="87">
        <v>0</v>
      </c>
    </row>
    <row r="9" spans="1:4" ht="19.899999999999999" customHeight="1" x14ac:dyDescent="0.2">
      <c r="A9" s="119" t="s">
        <v>204</v>
      </c>
      <c r="B9" s="120"/>
      <c r="D9" s="87">
        <v>0</v>
      </c>
    </row>
    <row r="10" spans="1:4" ht="19.899999999999999" customHeight="1" x14ac:dyDescent="0.2">
      <c r="A10" s="106" t="s">
        <v>205</v>
      </c>
      <c r="B10" s="107"/>
      <c r="D10" s="87">
        <v>0</v>
      </c>
    </row>
    <row r="11" spans="1:4" ht="19.899999999999999" customHeight="1" x14ac:dyDescent="0.2">
      <c r="A11" s="108"/>
      <c r="B11" s="109"/>
      <c r="D11" s="87">
        <v>0</v>
      </c>
    </row>
    <row r="12" spans="1:4" ht="19.899999999999999" customHeight="1" x14ac:dyDescent="0.2">
      <c r="A12" s="106" t="s">
        <v>206</v>
      </c>
      <c r="B12" s="107"/>
      <c r="D12" s="87">
        <v>0</v>
      </c>
    </row>
    <row r="13" spans="1:4" ht="19.899999999999999" customHeight="1" x14ac:dyDescent="0.2">
      <c r="A13" s="108"/>
      <c r="B13" s="109"/>
      <c r="D13" s="87">
        <v>27491</v>
      </c>
    </row>
    <row r="14" spans="1:4" ht="19.899999999999999" customHeight="1" x14ac:dyDescent="0.2">
      <c r="A14" s="91" t="s">
        <v>207</v>
      </c>
      <c r="B14" s="91"/>
      <c r="D14" s="87">
        <v>0</v>
      </c>
    </row>
    <row r="15" spans="1:4" ht="19.899999999999999" customHeight="1" x14ac:dyDescent="0.2">
      <c r="A15" s="91" t="s">
        <v>208</v>
      </c>
      <c r="B15" s="91"/>
      <c r="D15" s="87"/>
    </row>
    <row r="16" spans="1:4" ht="19.899999999999999" customHeight="1" x14ac:dyDescent="0.2">
      <c r="A16" s="91" t="s">
        <v>209</v>
      </c>
      <c r="B16" s="91"/>
      <c r="D16" s="87">
        <v>0</v>
      </c>
    </row>
    <row r="17" spans="1:4" ht="19.899999999999999" customHeight="1" x14ac:dyDescent="0.2">
      <c r="A17" s="91" t="s">
        <v>210</v>
      </c>
      <c r="B17" s="91"/>
      <c r="D17" s="87">
        <v>0</v>
      </c>
    </row>
    <row r="18" spans="1:4" ht="19.899999999999999" customHeight="1" x14ac:dyDescent="0.2">
      <c r="A18" s="127" t="s">
        <v>211</v>
      </c>
      <c r="B18" s="128"/>
      <c r="D18" s="87">
        <v>0</v>
      </c>
    </row>
    <row r="19" spans="1:4" ht="19.899999999999999" customHeight="1" x14ac:dyDescent="0.2">
      <c r="A19" s="129"/>
      <c r="B19" s="130"/>
      <c r="D19" s="87">
        <v>0</v>
      </c>
    </row>
    <row r="20" spans="1:4" ht="19.899999999999999" customHeight="1" x14ac:dyDescent="0.2">
      <c r="A20" s="91" t="s">
        <v>212</v>
      </c>
      <c r="B20" s="91"/>
      <c r="D20" s="88">
        <v>27491</v>
      </c>
    </row>
    <row r="21" spans="1:4" ht="19.899999999999999" customHeight="1" x14ac:dyDescent="0.2">
      <c r="A21" s="91" t="s">
        <v>218</v>
      </c>
      <c r="B21" s="91"/>
    </row>
    <row r="22" spans="1:4" ht="19.899999999999999" customHeight="1" x14ac:dyDescent="0.2">
      <c r="A22" s="91" t="s">
        <v>219</v>
      </c>
      <c r="B22" s="91"/>
    </row>
    <row r="23" spans="1:4" ht="19.899999999999999" customHeight="1" x14ac:dyDescent="0.2">
      <c r="A23" s="91" t="s">
        <v>220</v>
      </c>
      <c r="B23" s="91"/>
    </row>
    <row r="24" spans="1:4" ht="19.899999999999999" customHeight="1" x14ac:dyDescent="0.2">
      <c r="A24" s="91" t="s">
        <v>221</v>
      </c>
      <c r="B24" s="91"/>
    </row>
    <row r="25" spans="1:4" ht="19.899999999999999" customHeight="1" x14ac:dyDescent="0.2">
      <c r="A25" s="91" t="s">
        <v>222</v>
      </c>
      <c r="B25" s="91"/>
    </row>
    <row r="26" spans="1:4" ht="19.899999999999999" customHeight="1" x14ac:dyDescent="0.2">
      <c r="A26" s="91"/>
      <c r="B26" s="91"/>
    </row>
    <row r="27" spans="1:4" ht="19.899999999999999" customHeight="1" x14ac:dyDescent="0.2">
      <c r="A27" s="91"/>
      <c r="B27" s="91"/>
    </row>
    <row r="28" spans="1:4" ht="19.899999999999999" customHeight="1" x14ac:dyDescent="0.2">
      <c r="A28" s="91"/>
      <c r="B28" s="91"/>
    </row>
    <row r="29" spans="1:4" ht="19.899999999999999" customHeight="1" x14ac:dyDescent="0.2">
      <c r="A29" s="91"/>
      <c r="B29" s="91"/>
    </row>
    <row r="30" spans="1:4" ht="19.899999999999999" customHeight="1" x14ac:dyDescent="0.2">
      <c r="A30" s="91"/>
      <c r="B30" s="91"/>
    </row>
    <row r="31" spans="1:4" ht="19.899999999999999" customHeight="1" x14ac:dyDescent="0.2">
      <c r="A31" s="91"/>
      <c r="B31" s="91"/>
    </row>
    <row r="32" spans="1:4" ht="19.899999999999999" customHeight="1" x14ac:dyDescent="0.2">
      <c r="A32" s="91"/>
      <c r="B32" s="91"/>
    </row>
    <row r="33" spans="1:2" ht="19.899999999999999" customHeight="1" x14ac:dyDescent="0.2">
      <c r="A33" s="91"/>
      <c r="B33" s="91"/>
    </row>
    <row r="34" spans="1:2" ht="19.899999999999999" customHeight="1" x14ac:dyDescent="0.2">
      <c r="A34" s="91"/>
      <c r="B34" s="91"/>
    </row>
    <row r="35" spans="1:2" ht="19.899999999999999" customHeight="1" x14ac:dyDescent="0.2">
      <c r="A35" s="91"/>
      <c r="B35" s="91"/>
    </row>
    <row r="36" spans="1:2" ht="19.899999999999999" customHeight="1" x14ac:dyDescent="0.2">
      <c r="A36" s="91"/>
      <c r="B36" s="91"/>
    </row>
    <row r="37" spans="1:2" ht="19.899999999999999" customHeight="1" x14ac:dyDescent="0.2">
      <c r="A37" s="91"/>
      <c r="B37" s="91"/>
    </row>
    <row r="38" spans="1:2" ht="19.899999999999999" customHeight="1" x14ac:dyDescent="0.2">
      <c r="A38" s="91"/>
      <c r="B38" s="91"/>
    </row>
    <row r="39" spans="1:2" ht="19.899999999999999" customHeight="1" x14ac:dyDescent="0.2">
      <c r="A39" s="91"/>
      <c r="B39" s="91"/>
    </row>
    <row r="40" spans="1:2" ht="19.899999999999999" customHeight="1" x14ac:dyDescent="0.2">
      <c r="A40" s="91"/>
      <c r="B40" s="91"/>
    </row>
    <row r="41" spans="1:2" ht="19.899999999999999" customHeight="1" x14ac:dyDescent="0.2">
      <c r="A41" s="91"/>
      <c r="B41" s="91"/>
    </row>
    <row r="42" spans="1:2" ht="19.899999999999999" customHeight="1" x14ac:dyDescent="0.2">
      <c r="A42" s="91"/>
      <c r="B42" s="91"/>
    </row>
    <row r="43" spans="1:2" ht="19.899999999999999" customHeight="1" x14ac:dyDescent="0.2">
      <c r="A43" s="91"/>
      <c r="B43" s="91"/>
    </row>
    <row r="44" spans="1:2" ht="19.899999999999999" customHeight="1" x14ac:dyDescent="0.2">
      <c r="A44" s="91"/>
      <c r="B44" s="91"/>
    </row>
    <row r="45" spans="1:2" ht="19.899999999999999" customHeight="1" x14ac:dyDescent="0.2">
      <c r="A45" s="91"/>
      <c r="B45" s="91"/>
    </row>
    <row r="46" spans="1:2" ht="19.899999999999999" customHeight="1" x14ac:dyDescent="0.2">
      <c r="A46" s="91"/>
      <c r="B46" s="91"/>
    </row>
    <row r="47" spans="1:2" ht="19.899999999999999" customHeight="1" x14ac:dyDescent="0.2">
      <c r="A47" s="91"/>
      <c r="B47" s="91"/>
    </row>
    <row r="48" spans="1:2" ht="19.899999999999999" customHeight="1" x14ac:dyDescent="0.2">
      <c r="A48" s="91"/>
      <c r="B48" s="91"/>
    </row>
    <row r="49" spans="1:2" ht="19.899999999999999" customHeight="1" x14ac:dyDescent="0.2">
      <c r="A49" s="91"/>
      <c r="B49" s="91"/>
    </row>
    <row r="50" spans="1:2" ht="19.899999999999999" customHeight="1" x14ac:dyDescent="0.2">
      <c r="A50" s="91"/>
      <c r="B50" s="91"/>
    </row>
    <row r="51" spans="1:2" ht="19.899999999999999" customHeight="1" x14ac:dyDescent="0.2">
      <c r="A51" s="91"/>
      <c r="B51" s="91"/>
    </row>
    <row r="52" spans="1:2" ht="19.899999999999999" customHeight="1" x14ac:dyDescent="0.2">
      <c r="A52" s="91"/>
      <c r="B52" s="91"/>
    </row>
    <row r="53" spans="1:2" ht="19.899999999999999" customHeight="1" x14ac:dyDescent="0.2">
      <c r="A53" s="91"/>
      <c r="B53" s="91"/>
    </row>
    <row r="54" spans="1:2" ht="19.899999999999999" customHeight="1" x14ac:dyDescent="0.2">
      <c r="A54" s="91"/>
      <c r="B54" s="91"/>
    </row>
    <row r="55" spans="1:2" ht="19.899999999999999" customHeight="1" x14ac:dyDescent="0.2">
      <c r="A55" s="91"/>
      <c r="B55" s="91"/>
    </row>
    <row r="56" spans="1:2" ht="19.899999999999999" customHeight="1" x14ac:dyDescent="0.2">
      <c r="A56" s="91"/>
      <c r="B56" s="91"/>
    </row>
    <row r="57" spans="1:2" ht="19.899999999999999" customHeight="1" x14ac:dyDescent="0.2">
      <c r="A57" s="91"/>
      <c r="B57" s="91"/>
    </row>
    <row r="58" spans="1:2" ht="19.899999999999999" customHeight="1" x14ac:dyDescent="0.2">
      <c r="A58" s="91"/>
      <c r="B58" s="91"/>
    </row>
    <row r="59" spans="1:2" ht="19.899999999999999" customHeight="1" x14ac:dyDescent="0.2">
      <c r="A59" s="91"/>
      <c r="B59" s="91"/>
    </row>
    <row r="60" spans="1:2" ht="19.899999999999999" customHeight="1" x14ac:dyDescent="0.2">
      <c r="A60" s="91"/>
      <c r="B60" s="91"/>
    </row>
    <row r="61" spans="1:2" ht="19.899999999999999" customHeight="1" x14ac:dyDescent="0.2">
      <c r="A61" s="91"/>
      <c r="B61" s="91"/>
    </row>
    <row r="62" spans="1:2" ht="19.899999999999999" customHeight="1" x14ac:dyDescent="0.2">
      <c r="A62" s="91"/>
      <c r="B62" s="91"/>
    </row>
    <row r="63" spans="1:2" ht="19.899999999999999" customHeight="1" x14ac:dyDescent="0.2">
      <c r="A63" s="91"/>
      <c r="B63" s="91"/>
    </row>
    <row r="64" spans="1:2" ht="19.899999999999999" customHeight="1" x14ac:dyDescent="0.2">
      <c r="A64" s="91"/>
      <c r="B64" s="91"/>
    </row>
    <row r="65" spans="1:2" ht="19.899999999999999" customHeight="1" x14ac:dyDescent="0.2">
      <c r="A65" s="91"/>
      <c r="B65" s="91"/>
    </row>
    <row r="66" spans="1:2" ht="19.899999999999999" customHeight="1" x14ac:dyDescent="0.2">
      <c r="A66" s="91"/>
      <c r="B66" s="91"/>
    </row>
    <row r="67" spans="1:2" ht="19.899999999999999" customHeight="1" x14ac:dyDescent="0.2">
      <c r="A67" s="91"/>
      <c r="B67" s="91"/>
    </row>
    <row r="68" spans="1:2" ht="19.899999999999999" customHeight="1" x14ac:dyDescent="0.2">
      <c r="A68" s="91"/>
      <c r="B68" s="91"/>
    </row>
    <row r="69" spans="1:2" ht="19.899999999999999" customHeight="1" x14ac:dyDescent="0.2">
      <c r="A69" s="91"/>
      <c r="B69" s="91"/>
    </row>
    <row r="70" spans="1:2" ht="19.899999999999999" customHeight="1" x14ac:dyDescent="0.2">
      <c r="A70" s="91"/>
      <c r="B70" s="91"/>
    </row>
    <row r="71" spans="1:2" ht="19.899999999999999" customHeight="1" x14ac:dyDescent="0.2">
      <c r="A71" s="91"/>
      <c r="B71" s="91"/>
    </row>
    <row r="72" spans="1:2" ht="19.899999999999999" customHeight="1" x14ac:dyDescent="0.2">
      <c r="A72" s="91"/>
      <c r="B72" s="91"/>
    </row>
    <row r="73" spans="1:2" ht="19.899999999999999" customHeight="1" x14ac:dyDescent="0.2">
      <c r="A73" s="91"/>
      <c r="B73" s="91"/>
    </row>
    <row r="74" spans="1:2" ht="19.899999999999999" customHeight="1" x14ac:dyDescent="0.2">
      <c r="A74" s="91"/>
      <c r="B74" s="91"/>
    </row>
    <row r="75" spans="1:2" ht="19.899999999999999" customHeight="1" x14ac:dyDescent="0.2">
      <c r="A75" s="91"/>
      <c r="B75" s="91"/>
    </row>
    <row r="76" spans="1:2" ht="19.899999999999999" customHeight="1" x14ac:dyDescent="0.2">
      <c r="A76" s="91"/>
      <c r="B76" s="91"/>
    </row>
    <row r="77" spans="1:2" ht="19.899999999999999" customHeight="1" x14ac:dyDescent="0.2">
      <c r="A77" s="91"/>
      <c r="B77" s="91"/>
    </row>
    <row r="78" spans="1:2" ht="19.899999999999999" customHeight="1" x14ac:dyDescent="0.2">
      <c r="A78" s="91"/>
      <c r="B78" s="91"/>
    </row>
    <row r="79" spans="1:2" ht="19.899999999999999" customHeight="1" x14ac:dyDescent="0.2">
      <c r="A79" s="91"/>
      <c r="B79" s="91"/>
    </row>
    <row r="80" spans="1:2" ht="19.899999999999999" customHeight="1" x14ac:dyDescent="0.2">
      <c r="A80" s="91"/>
      <c r="B80" s="91"/>
    </row>
    <row r="81" spans="1:2" ht="19.899999999999999" customHeight="1" x14ac:dyDescent="0.2">
      <c r="A81" s="91"/>
      <c r="B81" s="91"/>
    </row>
    <row r="82" spans="1:2" ht="19.899999999999999" customHeight="1" x14ac:dyDescent="0.2">
      <c r="A82" s="91"/>
      <c r="B82" s="91"/>
    </row>
    <row r="83" spans="1:2" ht="19.899999999999999" customHeight="1" x14ac:dyDescent="0.2">
      <c r="A83" s="91"/>
      <c r="B83" s="91"/>
    </row>
    <row r="84" spans="1:2" ht="19.899999999999999" customHeight="1" x14ac:dyDescent="0.2">
      <c r="A84" s="91"/>
      <c r="B84" s="91"/>
    </row>
    <row r="85" spans="1:2" ht="19.899999999999999" customHeight="1" x14ac:dyDescent="0.2">
      <c r="A85" s="91"/>
      <c r="B85" s="91"/>
    </row>
    <row r="86" spans="1:2" ht="19.899999999999999" customHeight="1" x14ac:dyDescent="0.2">
      <c r="A86" s="91"/>
      <c r="B86" s="91"/>
    </row>
    <row r="87" spans="1:2" ht="19.899999999999999" customHeight="1" x14ac:dyDescent="0.2">
      <c r="A87" s="91"/>
      <c r="B87" s="91"/>
    </row>
    <row r="88" spans="1:2" ht="19.899999999999999" customHeight="1" x14ac:dyDescent="0.2">
      <c r="A88" s="91"/>
      <c r="B88" s="91"/>
    </row>
    <row r="89" spans="1:2" ht="19.899999999999999" customHeight="1" x14ac:dyDescent="0.2">
      <c r="A89" s="91"/>
      <c r="B89" s="91"/>
    </row>
    <row r="90" spans="1:2" ht="19.899999999999999" customHeight="1" x14ac:dyDescent="0.2">
      <c r="A90" s="91"/>
      <c r="B90" s="91"/>
    </row>
    <row r="91" spans="1:2" ht="19.899999999999999" customHeight="1" x14ac:dyDescent="0.2">
      <c r="A91" s="91"/>
      <c r="B91" s="91"/>
    </row>
    <row r="92" spans="1:2" ht="19.899999999999999" customHeight="1" x14ac:dyDescent="0.2">
      <c r="A92" s="91"/>
      <c r="B92" s="91"/>
    </row>
    <row r="93" spans="1:2" ht="19.899999999999999" customHeight="1" x14ac:dyDescent="0.2">
      <c r="A93" s="91"/>
      <c r="B93" s="91"/>
    </row>
    <row r="94" spans="1:2" ht="19.899999999999999" customHeight="1" x14ac:dyDescent="0.2">
      <c r="A94" s="91"/>
      <c r="B94" s="91"/>
    </row>
    <row r="95" spans="1:2" ht="19.899999999999999" customHeight="1" x14ac:dyDescent="0.2">
      <c r="A95" s="91"/>
      <c r="B95" s="91"/>
    </row>
    <row r="96" spans="1:2" ht="19.899999999999999" customHeight="1" x14ac:dyDescent="0.2">
      <c r="A96" s="91"/>
      <c r="B96" s="91"/>
    </row>
    <row r="97" spans="1:2" ht="19.899999999999999" customHeight="1" x14ac:dyDescent="0.2">
      <c r="A97" s="91"/>
      <c r="B97" s="91"/>
    </row>
    <row r="98" spans="1:2" ht="19.899999999999999" customHeight="1" x14ac:dyDescent="0.2">
      <c r="A98" s="91"/>
      <c r="B98" s="91"/>
    </row>
    <row r="99" spans="1:2" ht="19.899999999999999" customHeight="1" x14ac:dyDescent="0.2">
      <c r="A99" s="91"/>
      <c r="B99" s="91"/>
    </row>
    <row r="100" spans="1:2" ht="19.899999999999999" customHeight="1" x14ac:dyDescent="0.2">
      <c r="A100" s="91"/>
      <c r="B100" s="91"/>
    </row>
    <row r="101" spans="1:2" ht="19.899999999999999" customHeight="1" x14ac:dyDescent="0.2">
      <c r="A101" s="91"/>
      <c r="B101" s="91"/>
    </row>
    <row r="102" spans="1:2" ht="19.899999999999999" customHeight="1" x14ac:dyDescent="0.2">
      <c r="A102" s="91"/>
      <c r="B102" s="91"/>
    </row>
    <row r="103" spans="1:2" ht="19.899999999999999" customHeight="1" x14ac:dyDescent="0.2">
      <c r="A103" s="91"/>
      <c r="B103" s="91"/>
    </row>
    <row r="104" spans="1:2" ht="19.899999999999999" customHeight="1" x14ac:dyDescent="0.2">
      <c r="A104" s="91"/>
      <c r="B104" s="91"/>
    </row>
    <row r="105" spans="1:2" ht="19.899999999999999" customHeight="1" x14ac:dyDescent="0.2">
      <c r="A105" s="91"/>
      <c r="B105" s="91"/>
    </row>
    <row r="106" spans="1:2" ht="19.899999999999999" customHeight="1" x14ac:dyDescent="0.2">
      <c r="A106" s="91"/>
      <c r="B106" s="91"/>
    </row>
    <row r="107" spans="1:2" ht="19.899999999999999" customHeight="1" x14ac:dyDescent="0.2">
      <c r="A107" s="91"/>
      <c r="B107" s="91"/>
    </row>
    <row r="108" spans="1:2" ht="19.899999999999999" customHeight="1" x14ac:dyDescent="0.2">
      <c r="A108" s="91"/>
      <c r="B108" s="91"/>
    </row>
    <row r="109" spans="1:2" ht="19.899999999999999" customHeight="1" x14ac:dyDescent="0.2">
      <c r="A109" s="91"/>
      <c r="B109" s="91"/>
    </row>
    <row r="110" spans="1:2" ht="19.899999999999999" customHeight="1" x14ac:dyDescent="0.2">
      <c r="A110" s="91"/>
      <c r="B110" s="91"/>
    </row>
    <row r="111" spans="1:2" ht="19.899999999999999" customHeight="1" x14ac:dyDescent="0.2">
      <c r="A111" s="91"/>
      <c r="B111" s="91"/>
    </row>
    <row r="112" spans="1:2" ht="19.899999999999999" customHeight="1" x14ac:dyDescent="0.2">
      <c r="A112" s="91"/>
      <c r="B112" s="91"/>
    </row>
    <row r="113" spans="1:2" ht="19.899999999999999" customHeight="1" x14ac:dyDescent="0.2">
      <c r="A113" s="91"/>
      <c r="B113" s="91"/>
    </row>
    <row r="114" spans="1:2" ht="19.899999999999999" customHeight="1" x14ac:dyDescent="0.2">
      <c r="A114" s="91"/>
      <c r="B114" s="91"/>
    </row>
    <row r="115" spans="1:2" ht="19.899999999999999" customHeight="1" x14ac:dyDescent="0.2">
      <c r="A115" s="91"/>
      <c r="B115" s="91"/>
    </row>
    <row r="116" spans="1:2" ht="19.899999999999999" customHeight="1" x14ac:dyDescent="0.2">
      <c r="A116" s="91"/>
      <c r="B116" s="91"/>
    </row>
    <row r="117" spans="1:2" ht="19.899999999999999" customHeight="1" x14ac:dyDescent="0.2">
      <c r="A117" s="91"/>
      <c r="B117" s="91"/>
    </row>
    <row r="118" spans="1:2" ht="19.899999999999999" customHeight="1" x14ac:dyDescent="0.2">
      <c r="A118" s="91"/>
      <c r="B118" s="91"/>
    </row>
    <row r="119" spans="1:2" ht="19.899999999999999" customHeight="1" x14ac:dyDescent="0.2">
      <c r="A119" s="91"/>
      <c r="B119" s="91"/>
    </row>
    <row r="120" spans="1:2" ht="19.899999999999999" customHeight="1" x14ac:dyDescent="0.2">
      <c r="A120" s="91"/>
      <c r="B120" s="91"/>
    </row>
    <row r="121" spans="1:2" ht="19.899999999999999" customHeight="1" x14ac:dyDescent="0.2">
      <c r="A121" s="91"/>
      <c r="B121" s="91"/>
    </row>
    <row r="122" spans="1:2" ht="19.899999999999999" customHeight="1" x14ac:dyDescent="0.2">
      <c r="A122" s="91"/>
      <c r="B122" s="91"/>
    </row>
    <row r="123" spans="1:2" ht="19.899999999999999" customHeight="1" x14ac:dyDescent="0.2">
      <c r="A123" s="91"/>
      <c r="B123" s="91"/>
    </row>
    <row r="124" spans="1:2" ht="19.899999999999999" customHeight="1" x14ac:dyDescent="0.2">
      <c r="A124" s="91"/>
      <c r="B124" s="91"/>
    </row>
    <row r="125" spans="1:2" ht="19.899999999999999" customHeight="1" x14ac:dyDescent="0.2">
      <c r="A125" s="91"/>
      <c r="B125" s="91"/>
    </row>
    <row r="126" spans="1:2" ht="19.899999999999999" customHeight="1" x14ac:dyDescent="0.2">
      <c r="A126" s="91"/>
      <c r="B126" s="91"/>
    </row>
    <row r="127" spans="1:2" ht="19.899999999999999" customHeight="1" x14ac:dyDescent="0.2">
      <c r="A127" s="91"/>
      <c r="B127" s="91"/>
    </row>
    <row r="128" spans="1:2" ht="19.899999999999999" customHeight="1" x14ac:dyDescent="0.2">
      <c r="A128" s="91"/>
      <c r="B128" s="91"/>
    </row>
    <row r="129" spans="1:2" ht="19.899999999999999" customHeight="1" x14ac:dyDescent="0.2">
      <c r="A129" s="91"/>
      <c r="B129" s="91"/>
    </row>
    <row r="130" spans="1:2" ht="19.899999999999999" customHeight="1" x14ac:dyDescent="0.2">
      <c r="A130" s="91"/>
      <c r="B130" s="91"/>
    </row>
    <row r="131" spans="1:2" ht="19.899999999999999" customHeight="1" x14ac:dyDescent="0.2">
      <c r="A131" s="91"/>
      <c r="B131" s="91"/>
    </row>
    <row r="132" spans="1:2" ht="19.899999999999999" customHeight="1" x14ac:dyDescent="0.2">
      <c r="A132" s="91"/>
      <c r="B132" s="91"/>
    </row>
    <row r="133" spans="1:2" ht="19.899999999999999" customHeight="1" x14ac:dyDescent="0.2">
      <c r="A133" s="91"/>
      <c r="B133" s="91"/>
    </row>
    <row r="134" spans="1:2" ht="19.899999999999999" customHeight="1" x14ac:dyDescent="0.2">
      <c r="A134" s="91"/>
      <c r="B134" s="91"/>
    </row>
    <row r="135" spans="1:2" ht="19.899999999999999" customHeight="1" x14ac:dyDescent="0.2">
      <c r="A135" s="91"/>
      <c r="B135" s="91"/>
    </row>
    <row r="136" spans="1:2" ht="19.899999999999999" customHeight="1" x14ac:dyDescent="0.2">
      <c r="A136" s="91"/>
      <c r="B136" s="91"/>
    </row>
    <row r="137" spans="1:2" ht="19.899999999999999" customHeight="1" x14ac:dyDescent="0.2">
      <c r="A137" s="91"/>
      <c r="B137" s="91"/>
    </row>
    <row r="138" spans="1:2" ht="19.899999999999999" customHeight="1" x14ac:dyDescent="0.2">
      <c r="A138" s="91"/>
      <c r="B138" s="91"/>
    </row>
    <row r="139" spans="1:2" ht="19.899999999999999" customHeight="1" x14ac:dyDescent="0.2">
      <c r="A139" s="91"/>
      <c r="B139" s="91"/>
    </row>
    <row r="140" spans="1:2" ht="19.899999999999999" customHeight="1" x14ac:dyDescent="0.2">
      <c r="A140" s="91"/>
      <c r="B140" s="91"/>
    </row>
    <row r="141" spans="1:2" ht="19.899999999999999" customHeight="1" x14ac:dyDescent="0.2">
      <c r="A141" s="91"/>
      <c r="B141" s="91"/>
    </row>
    <row r="142" spans="1:2" ht="19.899999999999999" customHeight="1" x14ac:dyDescent="0.2">
      <c r="A142" s="91"/>
      <c r="B142" s="91"/>
    </row>
    <row r="143" spans="1:2" ht="19.899999999999999" customHeight="1" x14ac:dyDescent="0.2">
      <c r="A143" s="91"/>
      <c r="B143" s="91"/>
    </row>
    <row r="144" spans="1:2" ht="19.899999999999999" customHeight="1" x14ac:dyDescent="0.2">
      <c r="A144" s="91"/>
      <c r="B144" s="91"/>
    </row>
    <row r="145" spans="1:2" ht="19.899999999999999" customHeight="1" x14ac:dyDescent="0.2">
      <c r="A145" s="91"/>
      <c r="B145" s="91"/>
    </row>
    <row r="146" spans="1:2" ht="19.899999999999999" customHeight="1" x14ac:dyDescent="0.2">
      <c r="A146" s="91"/>
      <c r="B146" s="91"/>
    </row>
    <row r="147" spans="1:2" ht="19.899999999999999" customHeight="1" x14ac:dyDescent="0.2">
      <c r="A147" s="91"/>
      <c r="B147" s="91"/>
    </row>
    <row r="148" spans="1:2" ht="19.899999999999999" customHeight="1" x14ac:dyDescent="0.2">
      <c r="A148" s="91"/>
      <c r="B148" s="91"/>
    </row>
    <row r="149" spans="1:2" ht="19.899999999999999" customHeight="1" x14ac:dyDescent="0.2">
      <c r="A149" s="91"/>
      <c r="B149" s="91"/>
    </row>
    <row r="150" spans="1:2" ht="19.899999999999999" customHeight="1" x14ac:dyDescent="0.2">
      <c r="A150" s="91"/>
      <c r="B150" s="91"/>
    </row>
    <row r="151" spans="1:2" ht="19.899999999999999" customHeight="1" x14ac:dyDescent="0.2">
      <c r="A151" s="91"/>
      <c r="B151" s="91"/>
    </row>
    <row r="152" spans="1:2" ht="19.899999999999999" customHeight="1" x14ac:dyDescent="0.2">
      <c r="A152" s="91"/>
      <c r="B152" s="91"/>
    </row>
    <row r="153" spans="1:2" ht="19.899999999999999" customHeight="1" x14ac:dyDescent="0.2">
      <c r="A153" s="91"/>
      <c r="B153" s="91"/>
    </row>
    <row r="154" spans="1:2" ht="19.899999999999999" customHeight="1" x14ac:dyDescent="0.2">
      <c r="A154" s="91"/>
      <c r="B154" s="91"/>
    </row>
    <row r="155" spans="1:2" ht="19.899999999999999" customHeight="1" x14ac:dyDescent="0.2">
      <c r="A155" s="91"/>
      <c r="B155" s="91"/>
    </row>
    <row r="156" spans="1:2" ht="19.899999999999999" customHeight="1" x14ac:dyDescent="0.2">
      <c r="A156" s="91"/>
      <c r="B156" s="91"/>
    </row>
    <row r="157" spans="1:2" ht="19.899999999999999" customHeight="1" x14ac:dyDescent="0.2">
      <c r="A157" s="91"/>
      <c r="B157" s="91"/>
    </row>
    <row r="158" spans="1:2" ht="19.899999999999999" customHeight="1" x14ac:dyDescent="0.2">
      <c r="A158" s="91"/>
      <c r="B158" s="91"/>
    </row>
    <row r="159" spans="1:2" ht="19.899999999999999" customHeight="1" x14ac:dyDescent="0.2">
      <c r="A159" s="91"/>
      <c r="B159" s="91"/>
    </row>
    <row r="160" spans="1:2" ht="19.899999999999999" customHeight="1" x14ac:dyDescent="0.2">
      <c r="A160" s="91"/>
      <c r="B160" s="91"/>
    </row>
    <row r="161" spans="1:2" ht="19.899999999999999" customHeight="1" x14ac:dyDescent="0.2">
      <c r="A161" s="91"/>
      <c r="B161" s="91"/>
    </row>
    <row r="162" spans="1:2" ht="19.899999999999999" customHeight="1" x14ac:dyDescent="0.2">
      <c r="A162" s="91"/>
      <c r="B162" s="91"/>
    </row>
    <row r="163" spans="1:2" ht="19.899999999999999" customHeight="1" x14ac:dyDescent="0.2">
      <c r="A163" s="91"/>
      <c r="B163" s="91"/>
    </row>
    <row r="164" spans="1:2" ht="19.899999999999999" customHeight="1" x14ac:dyDescent="0.2">
      <c r="A164" s="91"/>
      <c r="B164" s="91"/>
    </row>
    <row r="165" spans="1:2" ht="19.899999999999999" customHeight="1" x14ac:dyDescent="0.2">
      <c r="A165" s="91"/>
      <c r="B165" s="91"/>
    </row>
    <row r="166" spans="1:2" ht="19.899999999999999" customHeight="1" x14ac:dyDescent="0.2">
      <c r="A166" s="91"/>
      <c r="B166" s="91"/>
    </row>
    <row r="167" spans="1:2" ht="19.899999999999999" customHeight="1" x14ac:dyDescent="0.2">
      <c r="A167" s="91"/>
      <c r="B167" s="91"/>
    </row>
    <row r="168" spans="1:2" ht="19.899999999999999" customHeight="1" x14ac:dyDescent="0.2">
      <c r="A168" s="91"/>
      <c r="B168" s="91"/>
    </row>
    <row r="169" spans="1:2" ht="19.899999999999999" customHeight="1" x14ac:dyDescent="0.2">
      <c r="A169" s="91"/>
      <c r="B169" s="91"/>
    </row>
    <row r="170" spans="1:2" ht="19.899999999999999" customHeight="1" x14ac:dyDescent="0.2">
      <c r="A170" s="91"/>
      <c r="B170" s="91"/>
    </row>
    <row r="171" spans="1:2" ht="19.899999999999999" customHeight="1" x14ac:dyDescent="0.2">
      <c r="A171" s="91"/>
      <c r="B171" s="91"/>
    </row>
    <row r="172" spans="1:2" ht="19.899999999999999" customHeight="1" x14ac:dyDescent="0.2">
      <c r="A172" s="91"/>
      <c r="B172" s="91"/>
    </row>
    <row r="173" spans="1:2" ht="19.899999999999999" customHeight="1" x14ac:dyDescent="0.2">
      <c r="A173" s="91"/>
      <c r="B173" s="91"/>
    </row>
    <row r="174" spans="1:2" ht="19.899999999999999" customHeight="1" x14ac:dyDescent="0.2">
      <c r="A174" s="91"/>
      <c r="B174" s="91"/>
    </row>
    <row r="175" spans="1:2" ht="19.899999999999999" customHeight="1" x14ac:dyDescent="0.2">
      <c r="A175" s="91"/>
      <c r="B175" s="91"/>
    </row>
    <row r="176" spans="1:2" ht="19.899999999999999" customHeight="1" x14ac:dyDescent="0.2">
      <c r="A176" s="91"/>
      <c r="B176" s="91"/>
    </row>
    <row r="177" spans="1:2" ht="19.899999999999999" customHeight="1" x14ac:dyDescent="0.2">
      <c r="A177" s="91"/>
      <c r="B177" s="91"/>
    </row>
    <row r="178" spans="1:2" ht="19.899999999999999" customHeight="1" x14ac:dyDescent="0.2">
      <c r="A178" s="91"/>
      <c r="B178" s="91"/>
    </row>
    <row r="179" spans="1:2" ht="19.899999999999999" customHeight="1" x14ac:dyDescent="0.2">
      <c r="A179" s="91"/>
      <c r="B179" s="91"/>
    </row>
    <row r="180" spans="1:2" ht="19.899999999999999" customHeight="1" x14ac:dyDescent="0.2">
      <c r="A180" s="91"/>
      <c r="B180" s="91"/>
    </row>
    <row r="181" spans="1:2" ht="19.899999999999999" customHeight="1" x14ac:dyDescent="0.2">
      <c r="A181" s="91"/>
      <c r="B181" s="91"/>
    </row>
    <row r="182" spans="1:2" ht="19.899999999999999" customHeight="1" x14ac:dyDescent="0.2">
      <c r="A182" s="91"/>
      <c r="B182" s="91"/>
    </row>
    <row r="183" spans="1:2" ht="19.899999999999999" customHeight="1" x14ac:dyDescent="0.2">
      <c r="A183" s="91"/>
      <c r="B183" s="91"/>
    </row>
    <row r="184" spans="1:2" ht="19.899999999999999" customHeight="1" x14ac:dyDescent="0.2">
      <c r="A184" s="91"/>
      <c r="B184" s="91"/>
    </row>
    <row r="185" spans="1:2" ht="19.899999999999999" customHeight="1" x14ac:dyDescent="0.2">
      <c r="A185" s="91"/>
      <c r="B185" s="91"/>
    </row>
    <row r="186" spans="1:2" ht="19.899999999999999" customHeight="1" x14ac:dyDescent="0.2">
      <c r="A186" s="91"/>
      <c r="B186" s="91"/>
    </row>
    <row r="187" spans="1:2" ht="19.899999999999999" customHeight="1" x14ac:dyDescent="0.2">
      <c r="A187" s="91"/>
      <c r="B187" s="91"/>
    </row>
    <row r="188" spans="1:2" ht="19.899999999999999" customHeight="1" x14ac:dyDescent="0.2">
      <c r="A188" s="91"/>
      <c r="B188" s="91"/>
    </row>
    <row r="189" spans="1:2" ht="19.899999999999999" customHeight="1" x14ac:dyDescent="0.2">
      <c r="A189" s="91"/>
      <c r="B189" s="91"/>
    </row>
    <row r="190" spans="1:2" ht="19.899999999999999" customHeight="1" x14ac:dyDescent="0.2">
      <c r="A190" s="91"/>
      <c r="B190" s="91"/>
    </row>
    <row r="191" spans="1:2" ht="19.899999999999999" customHeight="1" x14ac:dyDescent="0.2">
      <c r="A191" s="91"/>
      <c r="B191" s="91"/>
    </row>
    <row r="192" spans="1:2" ht="19.899999999999999" customHeight="1" x14ac:dyDescent="0.2">
      <c r="A192" s="91"/>
      <c r="B192" s="91"/>
    </row>
    <row r="193" spans="1:2" ht="19.899999999999999" customHeight="1" x14ac:dyDescent="0.2">
      <c r="A193" s="91"/>
      <c r="B193" s="91"/>
    </row>
    <row r="194" spans="1:2" ht="19.899999999999999" customHeight="1" x14ac:dyDescent="0.2">
      <c r="A194" s="91"/>
      <c r="B194" s="91"/>
    </row>
    <row r="195" spans="1:2" ht="19.899999999999999" customHeight="1" x14ac:dyDescent="0.2">
      <c r="A195" s="91"/>
      <c r="B195" s="91"/>
    </row>
    <row r="196" spans="1:2" ht="19.899999999999999" customHeight="1" x14ac:dyDescent="0.2">
      <c r="A196" s="91"/>
      <c r="B196" s="91"/>
    </row>
    <row r="197" spans="1:2" ht="19.899999999999999" customHeight="1" x14ac:dyDescent="0.2">
      <c r="A197" s="91"/>
      <c r="B197" s="91"/>
    </row>
    <row r="198" spans="1:2" ht="19.899999999999999" customHeight="1" x14ac:dyDescent="0.2">
      <c r="A198" s="91"/>
      <c r="B198" s="91"/>
    </row>
    <row r="199" spans="1:2" ht="19.899999999999999" customHeight="1" x14ac:dyDescent="0.2">
      <c r="A199" s="91"/>
      <c r="B199" s="91"/>
    </row>
    <row r="200" spans="1:2" ht="19.899999999999999" customHeight="1" x14ac:dyDescent="0.2">
      <c r="A200" s="91"/>
      <c r="B200" s="91"/>
    </row>
    <row r="201" spans="1:2" ht="19.899999999999999" customHeight="1" x14ac:dyDescent="0.2">
      <c r="A201" s="91"/>
      <c r="B201" s="91"/>
    </row>
    <row r="202" spans="1:2" ht="19.899999999999999" customHeight="1" x14ac:dyDescent="0.2">
      <c r="A202" s="91"/>
      <c r="B202" s="91"/>
    </row>
    <row r="203" spans="1:2" ht="19.899999999999999" customHeight="1" x14ac:dyDescent="0.2">
      <c r="A203" s="91"/>
      <c r="B203" s="91"/>
    </row>
    <row r="204" spans="1:2" ht="19.899999999999999" customHeight="1" x14ac:dyDescent="0.2">
      <c r="A204" s="91"/>
      <c r="B204" s="91"/>
    </row>
    <row r="205" spans="1:2" ht="19.899999999999999" customHeight="1" x14ac:dyDescent="0.2">
      <c r="A205" s="91"/>
      <c r="B205" s="91"/>
    </row>
    <row r="206" spans="1:2" ht="19.899999999999999" customHeight="1" x14ac:dyDescent="0.2">
      <c r="A206" s="91"/>
      <c r="B206" s="91"/>
    </row>
    <row r="207" spans="1:2" ht="19.899999999999999" customHeight="1" x14ac:dyDescent="0.2">
      <c r="A207" s="91"/>
      <c r="B207" s="91"/>
    </row>
    <row r="208" spans="1:2" ht="19.899999999999999" customHeight="1" x14ac:dyDescent="0.2">
      <c r="A208" s="91"/>
      <c r="B208" s="91"/>
    </row>
    <row r="209" spans="1:2" ht="19.899999999999999" customHeight="1" x14ac:dyDescent="0.2">
      <c r="A209" s="91"/>
      <c r="B209" s="91"/>
    </row>
    <row r="210" spans="1:2" ht="19.899999999999999" customHeight="1" x14ac:dyDescent="0.2">
      <c r="A210" s="91"/>
      <c r="B210" s="91"/>
    </row>
    <row r="211" spans="1:2" ht="19.899999999999999" customHeight="1" x14ac:dyDescent="0.2">
      <c r="A211" s="91"/>
      <c r="B211" s="91"/>
    </row>
    <row r="212" spans="1:2" ht="19.899999999999999" customHeight="1" x14ac:dyDescent="0.2">
      <c r="A212" s="91"/>
      <c r="B212" s="91"/>
    </row>
    <row r="213" spans="1:2" ht="19.899999999999999" customHeight="1" x14ac:dyDescent="0.2">
      <c r="A213" s="91"/>
      <c r="B213" s="91"/>
    </row>
    <row r="214" spans="1:2" ht="19.899999999999999" customHeight="1" x14ac:dyDescent="0.2">
      <c r="A214" s="91"/>
      <c r="B214" s="91"/>
    </row>
    <row r="215" spans="1:2" ht="19.899999999999999" customHeight="1" x14ac:dyDescent="0.2">
      <c r="A215" s="91"/>
      <c r="B215" s="91"/>
    </row>
    <row r="216" spans="1:2" ht="19.899999999999999" customHeight="1" x14ac:dyDescent="0.2">
      <c r="A216" s="91"/>
      <c r="B216" s="91"/>
    </row>
    <row r="217" spans="1:2" ht="19.899999999999999" customHeight="1" x14ac:dyDescent="0.2">
      <c r="A217" s="91"/>
      <c r="B217" s="91"/>
    </row>
    <row r="218" spans="1:2" ht="19.899999999999999" customHeight="1" x14ac:dyDescent="0.2">
      <c r="A218" s="91"/>
      <c r="B218" s="91"/>
    </row>
    <row r="219" spans="1:2" ht="19.899999999999999" customHeight="1" x14ac:dyDescent="0.2">
      <c r="A219" s="91"/>
      <c r="B219" s="91"/>
    </row>
    <row r="220" spans="1:2" ht="19.899999999999999" customHeight="1" x14ac:dyDescent="0.2">
      <c r="A220" s="91"/>
      <c r="B220" s="91"/>
    </row>
    <row r="221" spans="1:2" ht="19.899999999999999" customHeight="1" x14ac:dyDescent="0.2">
      <c r="A221" s="91"/>
      <c r="B221" s="91"/>
    </row>
    <row r="222" spans="1:2" ht="19.899999999999999" customHeight="1" x14ac:dyDescent="0.2">
      <c r="A222" s="91"/>
      <c r="B222" s="91"/>
    </row>
    <row r="223" spans="1:2" ht="19.899999999999999" customHeight="1" x14ac:dyDescent="0.2">
      <c r="A223" s="91"/>
      <c r="B223" s="91"/>
    </row>
    <row r="224" spans="1:2" ht="19.899999999999999" customHeight="1" x14ac:dyDescent="0.2">
      <c r="A224" s="91"/>
      <c r="B224" s="91"/>
    </row>
    <row r="225" spans="1:2" ht="19.899999999999999" customHeight="1" x14ac:dyDescent="0.2">
      <c r="A225" s="91"/>
      <c r="B225" s="91"/>
    </row>
    <row r="226" spans="1:2" ht="19.899999999999999" customHeight="1" x14ac:dyDescent="0.2">
      <c r="A226" s="91"/>
      <c r="B226" s="91"/>
    </row>
    <row r="227" spans="1:2" ht="19.899999999999999" customHeight="1" x14ac:dyDescent="0.2">
      <c r="A227" s="91"/>
      <c r="B227" s="91"/>
    </row>
    <row r="228" spans="1:2" ht="19.899999999999999" customHeight="1" x14ac:dyDescent="0.2">
      <c r="A228" s="91"/>
      <c r="B228" s="91"/>
    </row>
    <row r="229" spans="1:2" ht="19.899999999999999" customHeight="1" x14ac:dyDescent="0.2">
      <c r="A229" s="91"/>
      <c r="B229" s="91"/>
    </row>
    <row r="230" spans="1:2" ht="19.899999999999999" customHeight="1" x14ac:dyDescent="0.2">
      <c r="A230" s="91"/>
      <c r="B230" s="91"/>
    </row>
    <row r="231" spans="1:2" ht="19.899999999999999" customHeight="1" x14ac:dyDescent="0.2">
      <c r="A231" s="91"/>
      <c r="B231" s="91"/>
    </row>
    <row r="232" spans="1:2" ht="19.899999999999999" customHeight="1" x14ac:dyDescent="0.2">
      <c r="A232" s="91"/>
      <c r="B232" s="91"/>
    </row>
    <row r="233" spans="1:2" ht="19.899999999999999" customHeight="1" x14ac:dyDescent="0.2">
      <c r="A233" s="91"/>
      <c r="B233" s="91"/>
    </row>
    <row r="234" spans="1:2" ht="19.899999999999999" customHeight="1" x14ac:dyDescent="0.2">
      <c r="A234" s="91"/>
      <c r="B234" s="91"/>
    </row>
    <row r="235" spans="1:2" ht="19.899999999999999" customHeight="1" x14ac:dyDescent="0.2">
      <c r="A235" s="91"/>
      <c r="B235" s="91"/>
    </row>
    <row r="236" spans="1:2" ht="19.899999999999999" customHeight="1" x14ac:dyDescent="0.2">
      <c r="A236" s="91"/>
      <c r="B236" s="91"/>
    </row>
    <row r="237" spans="1:2" ht="19.899999999999999" customHeight="1" x14ac:dyDescent="0.2">
      <c r="A237" s="91"/>
      <c r="B237" s="91"/>
    </row>
    <row r="238" spans="1:2" ht="19.899999999999999" customHeight="1" x14ac:dyDescent="0.2">
      <c r="A238" s="91"/>
      <c r="B238" s="91"/>
    </row>
    <row r="239" spans="1:2" ht="19.899999999999999" customHeight="1" x14ac:dyDescent="0.2">
      <c r="A239" s="91"/>
      <c r="B239" s="91"/>
    </row>
    <row r="240" spans="1:2" ht="19.899999999999999" customHeight="1" x14ac:dyDescent="0.2">
      <c r="A240" s="91"/>
      <c r="B240" s="91"/>
    </row>
    <row r="241" spans="1:2" ht="19.899999999999999" customHeight="1" x14ac:dyDescent="0.2">
      <c r="A241" s="91"/>
      <c r="B241" s="91"/>
    </row>
    <row r="242" spans="1:2" ht="19.899999999999999" customHeight="1" x14ac:dyDescent="0.2">
      <c r="A242" s="91"/>
      <c r="B242" s="91"/>
    </row>
    <row r="243" spans="1:2" ht="19.899999999999999" customHeight="1" x14ac:dyDescent="0.2">
      <c r="A243" s="91"/>
      <c r="B243" s="91"/>
    </row>
    <row r="244" spans="1:2" ht="19.899999999999999" customHeight="1" x14ac:dyDescent="0.2">
      <c r="A244" s="91"/>
      <c r="B244" s="91"/>
    </row>
    <row r="245" spans="1:2" ht="19.899999999999999" customHeight="1" x14ac:dyDescent="0.2">
      <c r="A245" s="91"/>
      <c r="B245" s="91"/>
    </row>
    <row r="246" spans="1:2" ht="19.899999999999999" customHeight="1" x14ac:dyDescent="0.2">
      <c r="A246" s="91"/>
      <c r="B246" s="91"/>
    </row>
    <row r="247" spans="1:2" ht="19.899999999999999" customHeight="1" x14ac:dyDescent="0.2">
      <c r="A247" s="91"/>
      <c r="B247" s="91"/>
    </row>
    <row r="248" spans="1:2" ht="19.899999999999999" customHeight="1" x14ac:dyDescent="0.2">
      <c r="A248" s="91"/>
      <c r="B248" s="91"/>
    </row>
    <row r="249" spans="1:2" ht="19.899999999999999" customHeight="1" x14ac:dyDescent="0.2">
      <c r="A249" s="91"/>
      <c r="B249" s="91"/>
    </row>
    <row r="250" spans="1:2" ht="19.899999999999999" customHeight="1" x14ac:dyDescent="0.2">
      <c r="A250" s="91"/>
      <c r="B250" s="91"/>
    </row>
    <row r="251" spans="1:2" ht="19.899999999999999" customHeight="1" x14ac:dyDescent="0.2">
      <c r="A251" s="91"/>
      <c r="B251" s="91"/>
    </row>
    <row r="252" spans="1:2" ht="19.899999999999999" customHeight="1" x14ac:dyDescent="0.2">
      <c r="A252" s="91"/>
      <c r="B252" s="91"/>
    </row>
    <row r="253" spans="1:2" ht="19.899999999999999" customHeight="1" x14ac:dyDescent="0.2">
      <c r="A253" s="91"/>
      <c r="B253" s="91"/>
    </row>
    <row r="254" spans="1:2" ht="19.899999999999999" customHeight="1" x14ac:dyDescent="0.2">
      <c r="A254" s="91"/>
      <c r="B254" s="91"/>
    </row>
    <row r="255" spans="1:2" ht="19.899999999999999" customHeight="1" x14ac:dyDescent="0.2">
      <c r="A255" s="91"/>
      <c r="B255" s="91"/>
    </row>
    <row r="256" spans="1:2" ht="19.899999999999999" customHeight="1" x14ac:dyDescent="0.2">
      <c r="A256" s="91"/>
      <c r="B256" s="91"/>
    </row>
    <row r="257" spans="1:2" ht="19.899999999999999" customHeight="1" x14ac:dyDescent="0.2">
      <c r="A257" s="91"/>
      <c r="B257" s="91"/>
    </row>
    <row r="258" spans="1:2" ht="19.899999999999999" customHeight="1" x14ac:dyDescent="0.2">
      <c r="A258" s="91"/>
      <c r="B258" s="91"/>
    </row>
    <row r="259" spans="1:2" ht="19.899999999999999" customHeight="1" x14ac:dyDescent="0.2">
      <c r="A259" s="91"/>
      <c r="B259" s="91"/>
    </row>
    <row r="260" spans="1:2" ht="19.899999999999999" customHeight="1" x14ac:dyDescent="0.2">
      <c r="A260" s="91"/>
      <c r="B260" s="91"/>
    </row>
    <row r="261" spans="1:2" ht="19.899999999999999" customHeight="1" x14ac:dyDescent="0.2">
      <c r="A261" s="91"/>
      <c r="B261" s="91"/>
    </row>
    <row r="262" spans="1:2" ht="19.899999999999999" customHeight="1" x14ac:dyDescent="0.2">
      <c r="A262" s="91"/>
      <c r="B262" s="91"/>
    </row>
    <row r="263" spans="1:2" ht="19.899999999999999" customHeight="1" x14ac:dyDescent="0.2">
      <c r="A263" s="91"/>
      <c r="B263" s="91"/>
    </row>
    <row r="264" spans="1:2" ht="19.899999999999999" customHeight="1" x14ac:dyDescent="0.2">
      <c r="A264" s="91"/>
      <c r="B264" s="91"/>
    </row>
    <row r="265" spans="1:2" ht="19.899999999999999" customHeight="1" x14ac:dyDescent="0.2">
      <c r="A265" s="91"/>
      <c r="B265" s="91"/>
    </row>
    <row r="266" spans="1:2" ht="19.899999999999999" customHeight="1" x14ac:dyDescent="0.2">
      <c r="A266" s="91"/>
      <c r="B266" s="91"/>
    </row>
    <row r="267" spans="1:2" ht="19.899999999999999" customHeight="1" x14ac:dyDescent="0.2">
      <c r="A267" s="91"/>
      <c r="B267" s="91"/>
    </row>
    <row r="268" spans="1:2" ht="19.899999999999999" customHeight="1" x14ac:dyDescent="0.2">
      <c r="A268" s="91"/>
      <c r="B268" s="91"/>
    </row>
    <row r="269" spans="1:2" ht="19.899999999999999" customHeight="1" x14ac:dyDescent="0.2">
      <c r="A269" s="91"/>
      <c r="B269" s="91"/>
    </row>
    <row r="270" spans="1:2" ht="19.899999999999999" customHeight="1" x14ac:dyDescent="0.2">
      <c r="A270" s="91"/>
      <c r="B270" s="91"/>
    </row>
    <row r="271" spans="1:2" ht="19.899999999999999" customHeight="1" x14ac:dyDescent="0.2">
      <c r="A271" s="91"/>
      <c r="B271" s="91"/>
    </row>
    <row r="272" spans="1:2" ht="19.899999999999999" customHeight="1" x14ac:dyDescent="0.2">
      <c r="A272" s="91"/>
      <c r="B272" s="91"/>
    </row>
    <row r="273" spans="1:2" ht="19.899999999999999" customHeight="1" x14ac:dyDescent="0.2">
      <c r="A273" s="91"/>
      <c r="B273" s="91"/>
    </row>
    <row r="274" spans="1:2" ht="19.899999999999999" customHeight="1" x14ac:dyDescent="0.2">
      <c r="A274" s="91"/>
      <c r="B274" s="91"/>
    </row>
    <row r="275" spans="1:2" ht="19.899999999999999" customHeight="1" x14ac:dyDescent="0.2">
      <c r="A275" s="91"/>
      <c r="B275" s="91"/>
    </row>
    <row r="276" spans="1:2" ht="19.899999999999999" customHeight="1" x14ac:dyDescent="0.2">
      <c r="A276" s="91"/>
      <c r="B276" s="91"/>
    </row>
    <row r="277" spans="1:2" ht="19.899999999999999" customHeight="1" x14ac:dyDescent="0.2">
      <c r="A277" s="91"/>
      <c r="B277" s="91"/>
    </row>
    <row r="278" spans="1:2" ht="19.899999999999999" customHeight="1" x14ac:dyDescent="0.2">
      <c r="A278" s="91"/>
      <c r="B278" s="91"/>
    </row>
    <row r="279" spans="1:2" ht="19.899999999999999" customHeight="1" x14ac:dyDescent="0.2">
      <c r="A279" s="91"/>
      <c r="B279" s="91"/>
    </row>
    <row r="280" spans="1:2" ht="19.899999999999999" customHeight="1" x14ac:dyDescent="0.2">
      <c r="A280" s="91"/>
      <c r="B280" s="91"/>
    </row>
    <row r="281" spans="1:2" ht="19.899999999999999" customHeight="1" x14ac:dyDescent="0.2">
      <c r="A281" s="91"/>
      <c r="B281" s="91"/>
    </row>
    <row r="282" spans="1:2" ht="19.899999999999999" customHeight="1" x14ac:dyDescent="0.2">
      <c r="A282" s="91"/>
      <c r="B282" s="91"/>
    </row>
    <row r="283" spans="1:2" ht="19.899999999999999" customHeight="1" x14ac:dyDescent="0.2">
      <c r="A283" s="91"/>
      <c r="B283" s="91"/>
    </row>
    <row r="284" spans="1:2" ht="19.899999999999999" customHeight="1" x14ac:dyDescent="0.2">
      <c r="A284" s="91"/>
      <c r="B284" s="91"/>
    </row>
    <row r="285" spans="1:2" ht="19.899999999999999" customHeight="1" x14ac:dyDescent="0.2">
      <c r="A285" s="91"/>
      <c r="B285" s="91"/>
    </row>
    <row r="286" spans="1:2" ht="19.899999999999999" customHeight="1" x14ac:dyDescent="0.2">
      <c r="A286" s="91"/>
      <c r="B286" s="91"/>
    </row>
    <row r="287" spans="1:2" ht="19.899999999999999" customHeight="1" x14ac:dyDescent="0.2">
      <c r="A287" s="91"/>
      <c r="B287" s="91"/>
    </row>
    <row r="288" spans="1:2" ht="19.899999999999999" customHeight="1" x14ac:dyDescent="0.2">
      <c r="A288" s="91"/>
      <c r="B288" s="91"/>
    </row>
    <row r="289" spans="1:2" ht="19.899999999999999" customHeight="1" x14ac:dyDescent="0.2">
      <c r="A289" s="91"/>
      <c r="B289" s="91"/>
    </row>
    <row r="290" spans="1:2" ht="19.899999999999999" customHeight="1" x14ac:dyDescent="0.2">
      <c r="A290" s="91"/>
      <c r="B290" s="91"/>
    </row>
    <row r="291" spans="1:2" ht="19.899999999999999" customHeight="1" x14ac:dyDescent="0.2">
      <c r="A291" s="91"/>
      <c r="B291" s="91"/>
    </row>
    <row r="292" spans="1:2" ht="19.899999999999999" customHeight="1" x14ac:dyDescent="0.2">
      <c r="A292" s="91"/>
      <c r="B292" s="91"/>
    </row>
    <row r="293" spans="1:2" ht="19.899999999999999" customHeight="1" x14ac:dyDescent="0.2">
      <c r="A293" s="91"/>
      <c r="B293" s="91"/>
    </row>
    <row r="294" spans="1:2" ht="19.899999999999999" customHeight="1" x14ac:dyDescent="0.2">
      <c r="A294" s="91"/>
      <c r="B294" s="91"/>
    </row>
    <row r="295" spans="1:2" ht="19.899999999999999" customHeight="1" x14ac:dyDescent="0.2">
      <c r="A295" s="91"/>
      <c r="B295" s="91"/>
    </row>
    <row r="296" spans="1:2" ht="19.899999999999999" customHeight="1" x14ac:dyDescent="0.2">
      <c r="A296" s="91"/>
      <c r="B296" s="91"/>
    </row>
    <row r="297" spans="1:2" ht="19.899999999999999" customHeight="1" x14ac:dyDescent="0.2">
      <c r="A297" s="91"/>
      <c r="B297" s="91"/>
    </row>
    <row r="298" spans="1:2" ht="19.899999999999999" customHeight="1" x14ac:dyDescent="0.2">
      <c r="A298" s="91"/>
      <c r="B298" s="91"/>
    </row>
    <row r="299" spans="1:2" ht="19.899999999999999" customHeight="1" x14ac:dyDescent="0.2">
      <c r="A299" s="91"/>
      <c r="B299" s="91"/>
    </row>
    <row r="300" spans="1:2" ht="19.899999999999999" customHeight="1" x14ac:dyDescent="0.2">
      <c r="A300" s="91"/>
      <c r="B300" s="91"/>
    </row>
    <row r="301" spans="1:2" ht="19.899999999999999" customHeight="1" x14ac:dyDescent="0.2">
      <c r="A301" s="91"/>
      <c r="B301" s="91"/>
    </row>
    <row r="302" spans="1:2" ht="19.899999999999999" customHeight="1" x14ac:dyDescent="0.2">
      <c r="A302" s="91"/>
      <c r="B302" s="91"/>
    </row>
    <row r="303" spans="1:2" ht="19.899999999999999" customHeight="1" x14ac:dyDescent="0.2">
      <c r="A303" s="91"/>
      <c r="B303" s="91"/>
    </row>
    <row r="304" spans="1:2" ht="19.899999999999999" customHeight="1" x14ac:dyDescent="0.2">
      <c r="A304" s="91"/>
      <c r="B304" s="91"/>
    </row>
    <row r="305" spans="1:2" ht="19.899999999999999" customHeight="1" x14ac:dyDescent="0.2">
      <c r="A305" s="91"/>
      <c r="B305" s="91"/>
    </row>
    <row r="306" spans="1:2" ht="19.899999999999999" customHeight="1" x14ac:dyDescent="0.2">
      <c r="A306" s="91"/>
      <c r="B306" s="91"/>
    </row>
    <row r="307" spans="1:2" ht="19.899999999999999" customHeight="1" x14ac:dyDescent="0.2">
      <c r="A307" s="91"/>
      <c r="B307" s="91"/>
    </row>
    <row r="308" spans="1:2" ht="19.899999999999999" customHeight="1" x14ac:dyDescent="0.2">
      <c r="A308" s="91"/>
      <c r="B308" s="91"/>
    </row>
    <row r="309" spans="1:2" ht="19.899999999999999" customHeight="1" x14ac:dyDescent="0.2">
      <c r="A309" s="91"/>
      <c r="B309" s="91"/>
    </row>
    <row r="310" spans="1:2" ht="19.899999999999999" customHeight="1" x14ac:dyDescent="0.2">
      <c r="A310" s="91"/>
      <c r="B310" s="91"/>
    </row>
    <row r="311" spans="1:2" ht="19.899999999999999" customHeight="1" x14ac:dyDescent="0.2">
      <c r="A311" s="91"/>
      <c r="B311" s="91"/>
    </row>
    <row r="312" spans="1:2" ht="19.899999999999999" customHeight="1" x14ac:dyDescent="0.2">
      <c r="A312" s="91"/>
      <c r="B312" s="91"/>
    </row>
    <row r="313" spans="1:2" ht="19.899999999999999" customHeight="1" x14ac:dyDescent="0.2">
      <c r="A313" s="91"/>
      <c r="B313" s="91"/>
    </row>
    <row r="314" spans="1:2" ht="19.899999999999999" customHeight="1" x14ac:dyDescent="0.2">
      <c r="A314" s="91"/>
      <c r="B314" s="91"/>
    </row>
    <row r="315" spans="1:2" ht="19.899999999999999" customHeight="1" x14ac:dyDescent="0.2">
      <c r="A315" s="91"/>
      <c r="B315" s="91"/>
    </row>
    <row r="316" spans="1:2" ht="19.899999999999999" customHeight="1" x14ac:dyDescent="0.2">
      <c r="A316" s="91"/>
      <c r="B316" s="91"/>
    </row>
    <row r="317" spans="1:2" ht="19.899999999999999" customHeight="1" x14ac:dyDescent="0.2">
      <c r="A317" s="91"/>
      <c r="B317" s="91"/>
    </row>
    <row r="318" spans="1:2" ht="19.899999999999999" customHeight="1" x14ac:dyDescent="0.2">
      <c r="A318" s="91"/>
      <c r="B318" s="91"/>
    </row>
    <row r="319" spans="1:2" ht="19.899999999999999" customHeight="1" x14ac:dyDescent="0.2">
      <c r="A319" s="91"/>
      <c r="B319" s="91"/>
    </row>
    <row r="320" spans="1:2" ht="19.899999999999999" customHeight="1" x14ac:dyDescent="0.2">
      <c r="A320" s="91"/>
      <c r="B320" s="91"/>
    </row>
    <row r="321" spans="1:2" ht="19.899999999999999" customHeight="1" x14ac:dyDescent="0.2">
      <c r="A321" s="91"/>
      <c r="B321" s="91"/>
    </row>
    <row r="322" spans="1:2" ht="19.899999999999999" customHeight="1" x14ac:dyDescent="0.2">
      <c r="A322" s="91"/>
      <c r="B322" s="91"/>
    </row>
    <row r="323" spans="1:2" ht="19.899999999999999" customHeight="1" x14ac:dyDescent="0.2">
      <c r="A323" s="91"/>
      <c r="B323" s="91"/>
    </row>
    <row r="324" spans="1:2" ht="19.899999999999999" customHeight="1" x14ac:dyDescent="0.2">
      <c r="A324" s="91"/>
      <c r="B324" s="91"/>
    </row>
    <row r="325" spans="1:2" ht="19.899999999999999" customHeight="1" x14ac:dyDescent="0.2">
      <c r="A325" s="91"/>
      <c r="B325" s="91"/>
    </row>
    <row r="326" spans="1:2" ht="19.899999999999999" customHeight="1" x14ac:dyDescent="0.2">
      <c r="A326" s="91"/>
      <c r="B326" s="91"/>
    </row>
    <row r="327" spans="1:2" ht="19.899999999999999" customHeight="1" x14ac:dyDescent="0.2">
      <c r="A327" s="91"/>
      <c r="B327" s="91"/>
    </row>
    <row r="328" spans="1:2" ht="19.899999999999999" customHeight="1" x14ac:dyDescent="0.2">
      <c r="A328" s="91"/>
      <c r="B328" s="91"/>
    </row>
    <row r="329" spans="1:2" ht="19.899999999999999" customHeight="1" x14ac:dyDescent="0.2">
      <c r="A329" s="91"/>
      <c r="B329" s="91"/>
    </row>
    <row r="330" spans="1:2" ht="19.899999999999999" customHeight="1" x14ac:dyDescent="0.2">
      <c r="A330" s="91"/>
      <c r="B330" s="91"/>
    </row>
    <row r="331" spans="1:2" ht="19.899999999999999" customHeight="1" x14ac:dyDescent="0.2">
      <c r="A331" s="91"/>
      <c r="B331" s="91"/>
    </row>
    <row r="332" spans="1:2" ht="19.899999999999999" customHeight="1" x14ac:dyDescent="0.2">
      <c r="A332" s="91"/>
      <c r="B332" s="91"/>
    </row>
    <row r="333" spans="1:2" ht="19.899999999999999" customHeight="1" x14ac:dyDescent="0.2">
      <c r="A333" s="91"/>
      <c r="B333" s="91"/>
    </row>
    <row r="334" spans="1:2" ht="19.899999999999999" customHeight="1" x14ac:dyDescent="0.2">
      <c r="A334" s="91"/>
      <c r="B334" s="91"/>
    </row>
    <row r="335" spans="1:2" ht="19.899999999999999" customHeight="1" x14ac:dyDescent="0.2">
      <c r="A335" s="91"/>
      <c r="B335" s="91"/>
    </row>
    <row r="336" spans="1:2" ht="19.899999999999999" customHeight="1" x14ac:dyDescent="0.2">
      <c r="A336" s="91"/>
      <c r="B336" s="91"/>
    </row>
    <row r="337" spans="1:2" ht="19.899999999999999" customHeight="1" x14ac:dyDescent="0.2">
      <c r="A337" s="91"/>
      <c r="B337" s="91"/>
    </row>
    <row r="338" spans="1:2" ht="19.899999999999999" customHeight="1" x14ac:dyDescent="0.2">
      <c r="A338" s="91"/>
      <c r="B338" s="91"/>
    </row>
    <row r="339" spans="1:2" ht="19.899999999999999" customHeight="1" x14ac:dyDescent="0.2">
      <c r="A339" s="91"/>
      <c r="B339" s="91"/>
    </row>
    <row r="340" spans="1:2" ht="19.899999999999999" customHeight="1" x14ac:dyDescent="0.2">
      <c r="A340" s="91"/>
      <c r="B340" s="91"/>
    </row>
    <row r="341" spans="1:2" ht="19.899999999999999" customHeight="1" x14ac:dyDescent="0.2">
      <c r="A341" s="91"/>
      <c r="B341" s="91"/>
    </row>
    <row r="342" spans="1:2" ht="19.899999999999999" customHeight="1" x14ac:dyDescent="0.2">
      <c r="A342" s="91"/>
      <c r="B342" s="91"/>
    </row>
    <row r="343" spans="1:2" ht="19.899999999999999" customHeight="1" x14ac:dyDescent="0.2">
      <c r="A343" s="91"/>
      <c r="B343" s="91"/>
    </row>
    <row r="344" spans="1:2" ht="19.899999999999999" customHeight="1" x14ac:dyDescent="0.2">
      <c r="A344" s="91"/>
      <c r="B344" s="91"/>
    </row>
    <row r="345" spans="1:2" ht="19.899999999999999" customHeight="1" x14ac:dyDescent="0.2">
      <c r="A345" s="91"/>
      <c r="B345" s="91"/>
    </row>
    <row r="346" spans="1:2" ht="19.899999999999999" customHeight="1" x14ac:dyDescent="0.2">
      <c r="A346" s="91"/>
      <c r="B346" s="91"/>
    </row>
    <row r="347" spans="1:2" ht="19.899999999999999" customHeight="1" x14ac:dyDescent="0.2">
      <c r="A347" s="91"/>
      <c r="B347" s="91"/>
    </row>
    <row r="348" spans="1:2" ht="19.899999999999999" customHeight="1" x14ac:dyDescent="0.2">
      <c r="A348" s="91"/>
      <c r="B348" s="91"/>
    </row>
    <row r="349" spans="1:2" ht="19.899999999999999" customHeight="1" x14ac:dyDescent="0.2">
      <c r="A349" s="91"/>
      <c r="B349" s="91"/>
    </row>
    <row r="350" spans="1:2" ht="19.899999999999999" customHeight="1" x14ac:dyDescent="0.2">
      <c r="A350" s="91"/>
      <c r="B350" s="91"/>
    </row>
    <row r="351" spans="1:2" ht="19.899999999999999" customHeight="1" x14ac:dyDescent="0.2">
      <c r="A351" s="91"/>
      <c r="B351" s="91"/>
    </row>
    <row r="352" spans="1:2" ht="19.899999999999999" customHeight="1" x14ac:dyDescent="0.2">
      <c r="A352" s="91"/>
      <c r="B352" s="91"/>
    </row>
    <row r="353" spans="1:2" ht="19.899999999999999" customHeight="1" x14ac:dyDescent="0.2">
      <c r="A353" s="91"/>
      <c r="B353" s="91"/>
    </row>
    <row r="354" spans="1:2" ht="19.899999999999999" customHeight="1" x14ac:dyDescent="0.2">
      <c r="A354" s="91"/>
      <c r="B354" s="91"/>
    </row>
    <row r="355" spans="1:2" ht="19.899999999999999" customHeight="1" x14ac:dyDescent="0.2">
      <c r="A355" s="91"/>
      <c r="B355" s="91"/>
    </row>
    <row r="356" spans="1:2" ht="19.899999999999999" customHeight="1" x14ac:dyDescent="0.2">
      <c r="A356" s="91"/>
      <c r="B356" s="91"/>
    </row>
    <row r="357" spans="1:2" ht="19.899999999999999" customHeight="1" x14ac:dyDescent="0.2">
      <c r="A357" s="91"/>
      <c r="B357" s="91"/>
    </row>
    <row r="358" spans="1:2" ht="19.899999999999999" customHeight="1" x14ac:dyDescent="0.2">
      <c r="A358" s="91"/>
      <c r="B358" s="91"/>
    </row>
    <row r="359" spans="1:2" ht="19.899999999999999" customHeight="1" x14ac:dyDescent="0.2">
      <c r="A359" s="91"/>
      <c r="B359" s="91"/>
    </row>
    <row r="360" spans="1:2" ht="19.899999999999999" customHeight="1" x14ac:dyDescent="0.2">
      <c r="A360" s="91"/>
      <c r="B360" s="91"/>
    </row>
    <row r="361" spans="1:2" ht="19.899999999999999" customHeight="1" x14ac:dyDescent="0.2">
      <c r="A361" s="91"/>
      <c r="B361" s="91"/>
    </row>
    <row r="362" spans="1:2" ht="19.899999999999999" customHeight="1" x14ac:dyDescent="0.2">
      <c r="A362" s="91"/>
      <c r="B362" s="91"/>
    </row>
    <row r="363" spans="1:2" ht="19.899999999999999" customHeight="1" x14ac:dyDescent="0.2">
      <c r="A363" s="91"/>
      <c r="B363" s="91"/>
    </row>
    <row r="364" spans="1:2" ht="19.899999999999999" customHeight="1" x14ac:dyDescent="0.2">
      <c r="A364" s="91"/>
      <c r="B364" s="91"/>
    </row>
    <row r="365" spans="1:2" ht="19.899999999999999" customHeight="1" x14ac:dyDescent="0.2">
      <c r="A365" s="91"/>
      <c r="B365" s="91"/>
    </row>
    <row r="366" spans="1:2" ht="19.899999999999999" customHeight="1" x14ac:dyDescent="0.2">
      <c r="A366" s="91"/>
      <c r="B366" s="91"/>
    </row>
    <row r="367" spans="1:2" ht="19.899999999999999" customHeight="1" x14ac:dyDescent="0.2">
      <c r="A367" s="91"/>
      <c r="B367" s="91"/>
    </row>
    <row r="368" spans="1:2" ht="19.899999999999999" customHeight="1" x14ac:dyDescent="0.2">
      <c r="A368" s="91"/>
      <c r="B368" s="91"/>
    </row>
    <row r="369" spans="1:2" ht="19.899999999999999" customHeight="1" x14ac:dyDescent="0.2">
      <c r="A369" s="91"/>
      <c r="B369" s="91"/>
    </row>
    <row r="370" spans="1:2" ht="19.899999999999999" customHeight="1" x14ac:dyDescent="0.2">
      <c r="A370" s="91"/>
      <c r="B370" s="91"/>
    </row>
    <row r="371" spans="1:2" ht="19.899999999999999" customHeight="1" x14ac:dyDescent="0.2">
      <c r="A371" s="91"/>
      <c r="B371" s="91"/>
    </row>
    <row r="372" spans="1:2" ht="19.899999999999999" customHeight="1" x14ac:dyDescent="0.2">
      <c r="A372" s="91"/>
      <c r="B372" s="91"/>
    </row>
    <row r="373" spans="1:2" ht="19.899999999999999" customHeight="1" x14ac:dyDescent="0.2">
      <c r="A373" s="91"/>
      <c r="B373" s="91"/>
    </row>
    <row r="374" spans="1:2" ht="19.899999999999999" customHeight="1" x14ac:dyDescent="0.2">
      <c r="A374" s="91"/>
      <c r="B374" s="91"/>
    </row>
    <row r="375" spans="1:2" ht="19.899999999999999" customHeight="1" x14ac:dyDescent="0.2">
      <c r="A375" s="91"/>
      <c r="B375" s="91"/>
    </row>
    <row r="376" spans="1:2" ht="19.899999999999999" customHeight="1" x14ac:dyDescent="0.2">
      <c r="A376" s="91"/>
      <c r="B376" s="91"/>
    </row>
    <row r="377" spans="1:2" ht="19.899999999999999" customHeight="1" x14ac:dyDescent="0.2">
      <c r="A377" s="91"/>
      <c r="B377" s="91"/>
    </row>
    <row r="378" spans="1:2" ht="19.899999999999999" customHeight="1" x14ac:dyDescent="0.2">
      <c r="A378" s="91"/>
      <c r="B378" s="91"/>
    </row>
    <row r="379" spans="1:2" ht="19.899999999999999" customHeight="1" x14ac:dyDescent="0.2">
      <c r="A379" s="91"/>
      <c r="B379" s="91"/>
    </row>
    <row r="380" spans="1:2" ht="19.899999999999999" customHeight="1" x14ac:dyDescent="0.2">
      <c r="A380" s="91"/>
      <c r="B380" s="91"/>
    </row>
    <row r="381" spans="1:2" ht="19.899999999999999" customHeight="1" x14ac:dyDescent="0.2">
      <c r="A381" s="91"/>
      <c r="B381" s="91"/>
    </row>
    <row r="382" spans="1:2" ht="19.899999999999999" customHeight="1" x14ac:dyDescent="0.2">
      <c r="A382" s="91"/>
      <c r="B382" s="91"/>
    </row>
    <row r="383" spans="1:2" ht="19.899999999999999" customHeight="1" x14ac:dyDescent="0.2">
      <c r="A383" s="91"/>
      <c r="B383" s="91"/>
    </row>
    <row r="384" spans="1:2" ht="19.899999999999999" customHeight="1" x14ac:dyDescent="0.2">
      <c r="A384" s="91"/>
      <c r="B384" s="91"/>
    </row>
    <row r="385" spans="1:2" ht="19.899999999999999" customHeight="1" x14ac:dyDescent="0.2">
      <c r="A385" s="91"/>
      <c r="B385" s="91"/>
    </row>
    <row r="386" spans="1:2" ht="19.899999999999999" customHeight="1" x14ac:dyDescent="0.2">
      <c r="A386" s="91"/>
      <c r="B386" s="91"/>
    </row>
    <row r="387" spans="1:2" ht="19.899999999999999" customHeight="1" x14ac:dyDescent="0.2">
      <c r="A387" s="91"/>
      <c r="B387" s="91"/>
    </row>
    <row r="388" spans="1:2" ht="19.899999999999999" customHeight="1" x14ac:dyDescent="0.2">
      <c r="A388" s="91"/>
      <c r="B388" s="91"/>
    </row>
    <row r="389" spans="1:2" ht="19.899999999999999" customHeight="1" x14ac:dyDescent="0.2">
      <c r="A389" s="91"/>
      <c r="B389" s="91"/>
    </row>
    <row r="390" spans="1:2" ht="19.899999999999999" customHeight="1" x14ac:dyDescent="0.2">
      <c r="A390" s="91"/>
      <c r="B390" s="91"/>
    </row>
    <row r="391" spans="1:2" ht="19.899999999999999" customHeight="1" x14ac:dyDescent="0.2">
      <c r="A391" s="91"/>
      <c r="B391" s="91"/>
    </row>
    <row r="392" spans="1:2" ht="19.899999999999999" customHeight="1" x14ac:dyDescent="0.2">
      <c r="A392" s="91"/>
      <c r="B392" s="91"/>
    </row>
    <row r="393" spans="1:2" ht="19.899999999999999" customHeight="1" x14ac:dyDescent="0.2">
      <c r="A393" s="91"/>
      <c r="B393" s="91"/>
    </row>
    <row r="394" spans="1:2" ht="19.899999999999999" customHeight="1" x14ac:dyDescent="0.2">
      <c r="A394" s="91"/>
      <c r="B394" s="91"/>
    </row>
    <row r="395" spans="1:2" ht="19.899999999999999" customHeight="1" x14ac:dyDescent="0.2">
      <c r="A395" s="91"/>
      <c r="B395" s="91"/>
    </row>
    <row r="396" spans="1:2" ht="19.899999999999999" customHeight="1" x14ac:dyDescent="0.2">
      <c r="A396" s="91"/>
      <c r="B396" s="91"/>
    </row>
    <row r="397" spans="1:2" ht="19.899999999999999" customHeight="1" x14ac:dyDescent="0.2">
      <c r="A397" s="91"/>
      <c r="B397" s="91"/>
    </row>
    <row r="398" spans="1:2" ht="19.899999999999999" customHeight="1" x14ac:dyDescent="0.2">
      <c r="A398" s="91"/>
      <c r="B398" s="91"/>
    </row>
    <row r="399" spans="1:2" ht="19.899999999999999" customHeight="1" x14ac:dyDescent="0.2">
      <c r="A399" s="91"/>
      <c r="B399" s="91"/>
    </row>
    <row r="400" spans="1:2" ht="19.899999999999999" customHeight="1" x14ac:dyDescent="0.2">
      <c r="A400" s="91"/>
      <c r="B400" s="91"/>
    </row>
    <row r="401" spans="1:2" ht="19.899999999999999" customHeight="1" x14ac:dyDescent="0.2">
      <c r="A401" s="91"/>
      <c r="B401" s="91"/>
    </row>
    <row r="402" spans="1:2" ht="19.899999999999999" customHeight="1" x14ac:dyDescent="0.2">
      <c r="A402" s="91"/>
      <c r="B402" s="91"/>
    </row>
    <row r="403" spans="1:2" ht="19.899999999999999" customHeight="1" x14ac:dyDescent="0.2">
      <c r="A403" s="91"/>
      <c r="B403" s="91"/>
    </row>
    <row r="404" spans="1:2" ht="19.899999999999999" customHeight="1" x14ac:dyDescent="0.2">
      <c r="A404" s="91"/>
      <c r="B404" s="91"/>
    </row>
    <row r="405" spans="1:2" ht="19.899999999999999" customHeight="1" x14ac:dyDescent="0.2">
      <c r="A405" s="91"/>
      <c r="B405" s="91"/>
    </row>
    <row r="406" spans="1:2" ht="19.899999999999999" customHeight="1" x14ac:dyDescent="0.2">
      <c r="A406" s="91"/>
      <c r="B406" s="91"/>
    </row>
    <row r="407" spans="1:2" ht="19.899999999999999" customHeight="1" x14ac:dyDescent="0.2">
      <c r="A407" s="91"/>
      <c r="B407" s="91"/>
    </row>
    <row r="408" spans="1:2" ht="19.899999999999999" customHeight="1" x14ac:dyDescent="0.2">
      <c r="A408" s="91"/>
      <c r="B408" s="91"/>
    </row>
    <row r="409" spans="1:2" ht="19.899999999999999" customHeight="1" x14ac:dyDescent="0.2">
      <c r="A409" s="91"/>
      <c r="B409" s="91"/>
    </row>
    <row r="410" spans="1:2" ht="19.899999999999999" customHeight="1" x14ac:dyDescent="0.2">
      <c r="A410" s="91"/>
      <c r="B410" s="91"/>
    </row>
    <row r="411" spans="1:2" ht="19.899999999999999" customHeight="1" x14ac:dyDescent="0.2">
      <c r="A411" s="91"/>
      <c r="B411" s="91"/>
    </row>
    <row r="412" spans="1:2" ht="19.899999999999999" customHeight="1" x14ac:dyDescent="0.2">
      <c r="A412" s="91"/>
      <c r="B412" s="91"/>
    </row>
    <row r="413" spans="1:2" ht="19.899999999999999" customHeight="1" x14ac:dyDescent="0.2">
      <c r="A413" s="91"/>
      <c r="B413" s="91"/>
    </row>
    <row r="414" spans="1:2" ht="19.899999999999999" customHeight="1" x14ac:dyDescent="0.2">
      <c r="A414" s="91"/>
      <c r="B414" s="91"/>
    </row>
    <row r="415" spans="1:2" ht="19.899999999999999" customHeight="1" x14ac:dyDescent="0.2">
      <c r="A415" s="91"/>
      <c r="B415" s="91"/>
    </row>
    <row r="416" spans="1:2" ht="19.899999999999999" customHeight="1" x14ac:dyDescent="0.2">
      <c r="A416" s="91"/>
      <c r="B416" s="91"/>
    </row>
    <row r="417" spans="1:2" ht="19.899999999999999" customHeight="1" x14ac:dyDescent="0.2">
      <c r="A417" s="91"/>
      <c r="B417" s="91"/>
    </row>
    <row r="418" spans="1:2" ht="19.899999999999999" customHeight="1" x14ac:dyDescent="0.2">
      <c r="A418" s="91"/>
      <c r="B418" s="91"/>
    </row>
    <row r="419" spans="1:2" ht="19.899999999999999" customHeight="1" x14ac:dyDescent="0.2">
      <c r="A419" s="91"/>
      <c r="B419" s="91"/>
    </row>
    <row r="420" spans="1:2" ht="19.899999999999999" customHeight="1" x14ac:dyDescent="0.2">
      <c r="A420" s="91"/>
      <c r="B420" s="91"/>
    </row>
    <row r="421" spans="1:2" ht="19.899999999999999" customHeight="1" x14ac:dyDescent="0.2">
      <c r="A421" s="91"/>
      <c r="B421" s="91"/>
    </row>
    <row r="422" spans="1:2" ht="19.899999999999999" customHeight="1" x14ac:dyDescent="0.2">
      <c r="A422" s="91"/>
      <c r="B422" s="91"/>
    </row>
    <row r="423" spans="1:2" ht="19.899999999999999" customHeight="1" x14ac:dyDescent="0.2">
      <c r="A423" s="91"/>
      <c r="B423" s="91"/>
    </row>
    <row r="424" spans="1:2" ht="19.899999999999999" customHeight="1" x14ac:dyDescent="0.2">
      <c r="A424" s="91"/>
      <c r="B424" s="91"/>
    </row>
    <row r="425" spans="1:2" ht="19.899999999999999" customHeight="1" x14ac:dyDescent="0.2">
      <c r="A425" s="91"/>
      <c r="B425" s="91"/>
    </row>
    <row r="426" spans="1:2" ht="19.899999999999999" customHeight="1" x14ac:dyDescent="0.2">
      <c r="A426" s="91"/>
      <c r="B426" s="91"/>
    </row>
    <row r="427" spans="1:2" ht="19.899999999999999" customHeight="1" x14ac:dyDescent="0.2">
      <c r="A427" s="91"/>
      <c r="B427" s="91"/>
    </row>
    <row r="428" spans="1:2" ht="19.899999999999999" customHeight="1" x14ac:dyDescent="0.2">
      <c r="A428" s="91"/>
      <c r="B428" s="91"/>
    </row>
    <row r="429" spans="1:2" ht="19.899999999999999" customHeight="1" x14ac:dyDescent="0.2">
      <c r="A429" s="91"/>
      <c r="B429" s="91"/>
    </row>
    <row r="430" spans="1:2" ht="19.899999999999999" customHeight="1" x14ac:dyDescent="0.2">
      <c r="A430" s="91"/>
      <c r="B430" s="91"/>
    </row>
    <row r="431" spans="1:2" ht="19.899999999999999" customHeight="1" x14ac:dyDescent="0.2">
      <c r="A431" s="91"/>
      <c r="B431" s="91"/>
    </row>
    <row r="432" spans="1:2" ht="19.899999999999999" customHeight="1" x14ac:dyDescent="0.2">
      <c r="A432" s="91"/>
      <c r="B432" s="91"/>
    </row>
    <row r="433" spans="1:2" ht="19.899999999999999" customHeight="1" x14ac:dyDescent="0.2">
      <c r="A433" s="91"/>
      <c r="B433" s="91"/>
    </row>
    <row r="434" spans="1:2" ht="19.899999999999999" customHeight="1" x14ac:dyDescent="0.2">
      <c r="A434" s="91"/>
      <c r="B434" s="91"/>
    </row>
    <row r="435" spans="1:2" ht="19.899999999999999" customHeight="1" x14ac:dyDescent="0.2">
      <c r="A435" s="91"/>
      <c r="B435" s="91"/>
    </row>
    <row r="436" spans="1:2" ht="19.899999999999999" customHeight="1" x14ac:dyDescent="0.2">
      <c r="A436" s="91"/>
      <c r="B436" s="91"/>
    </row>
    <row r="437" spans="1:2" ht="19.899999999999999" customHeight="1" x14ac:dyDescent="0.2">
      <c r="A437" s="91"/>
      <c r="B437" s="91"/>
    </row>
    <row r="438" spans="1:2" ht="19.899999999999999" customHeight="1" x14ac:dyDescent="0.2">
      <c r="A438" s="91"/>
      <c r="B438" s="91"/>
    </row>
    <row r="439" spans="1:2" ht="19.899999999999999" customHeight="1" x14ac:dyDescent="0.2">
      <c r="A439" s="91"/>
      <c r="B439" s="91"/>
    </row>
    <row r="440" spans="1:2" ht="19.899999999999999" customHeight="1" x14ac:dyDescent="0.2">
      <c r="A440" s="91"/>
      <c r="B440" s="91"/>
    </row>
    <row r="441" spans="1:2" ht="19.899999999999999" customHeight="1" x14ac:dyDescent="0.2">
      <c r="A441" s="91"/>
      <c r="B441" s="91"/>
    </row>
    <row r="442" spans="1:2" ht="19.899999999999999" customHeight="1" x14ac:dyDescent="0.2">
      <c r="A442" s="91"/>
      <c r="B442" s="91"/>
    </row>
    <row r="443" spans="1:2" ht="19.899999999999999" customHeight="1" x14ac:dyDescent="0.2">
      <c r="A443" s="91"/>
      <c r="B443" s="91"/>
    </row>
    <row r="444" spans="1:2" ht="19.899999999999999" customHeight="1" x14ac:dyDescent="0.2">
      <c r="A444" s="91"/>
      <c r="B444" s="91"/>
    </row>
    <row r="445" spans="1:2" ht="19.899999999999999" customHeight="1" x14ac:dyDescent="0.2">
      <c r="A445" s="91"/>
      <c r="B445" s="91"/>
    </row>
    <row r="446" spans="1:2" ht="19.899999999999999" customHeight="1" x14ac:dyDescent="0.2">
      <c r="A446" s="91"/>
      <c r="B446" s="91"/>
    </row>
    <row r="447" spans="1:2" ht="19.899999999999999" customHeight="1" x14ac:dyDescent="0.2">
      <c r="A447" s="91"/>
      <c r="B447" s="91"/>
    </row>
    <row r="448" spans="1:2" ht="19.899999999999999" customHeight="1" x14ac:dyDescent="0.2">
      <c r="A448" s="91"/>
      <c r="B448" s="91"/>
    </row>
    <row r="449" spans="1:2" ht="19.899999999999999" customHeight="1" x14ac:dyDescent="0.2">
      <c r="A449" s="91"/>
      <c r="B449" s="91"/>
    </row>
    <row r="450" spans="1:2" ht="19.899999999999999" customHeight="1" x14ac:dyDescent="0.2">
      <c r="A450" s="91"/>
      <c r="B450" s="91"/>
    </row>
    <row r="451" spans="1:2" ht="19.899999999999999" customHeight="1" x14ac:dyDescent="0.2">
      <c r="A451" s="91"/>
      <c r="B451" s="91"/>
    </row>
    <row r="452" spans="1:2" ht="19.899999999999999" customHeight="1" x14ac:dyDescent="0.2">
      <c r="A452" s="91"/>
      <c r="B452" s="91"/>
    </row>
    <row r="453" spans="1:2" ht="19.899999999999999" customHeight="1" x14ac:dyDescent="0.2">
      <c r="A453" s="91"/>
      <c r="B453" s="91"/>
    </row>
    <row r="454" spans="1:2" ht="19.899999999999999" customHeight="1" x14ac:dyDescent="0.2">
      <c r="A454" s="91"/>
      <c r="B454" s="91"/>
    </row>
    <row r="455" spans="1:2" ht="19.899999999999999" customHeight="1" x14ac:dyDescent="0.2">
      <c r="A455" s="91"/>
      <c r="B455" s="91"/>
    </row>
    <row r="456" spans="1:2" ht="19.899999999999999" customHeight="1" x14ac:dyDescent="0.2">
      <c r="A456" s="91"/>
      <c r="B456" s="91"/>
    </row>
    <row r="457" spans="1:2" ht="19.899999999999999" customHeight="1" x14ac:dyDescent="0.2">
      <c r="A457" s="91"/>
      <c r="B457" s="91"/>
    </row>
    <row r="458" spans="1:2" ht="19.899999999999999" customHeight="1" x14ac:dyDescent="0.2">
      <c r="A458" s="91"/>
      <c r="B458" s="91"/>
    </row>
    <row r="459" spans="1:2" ht="19.899999999999999" customHeight="1" x14ac:dyDescent="0.2">
      <c r="A459" s="91"/>
      <c r="B459" s="91"/>
    </row>
    <row r="460" spans="1:2" ht="19.899999999999999" customHeight="1" x14ac:dyDescent="0.2">
      <c r="A460" s="91"/>
      <c r="B460" s="91"/>
    </row>
    <row r="461" spans="1:2" ht="19.899999999999999" customHeight="1" x14ac:dyDescent="0.2">
      <c r="A461" s="91"/>
      <c r="B461" s="91"/>
    </row>
    <row r="462" spans="1:2" ht="19.899999999999999" customHeight="1" x14ac:dyDescent="0.2">
      <c r="A462" s="91"/>
      <c r="B462" s="91"/>
    </row>
    <row r="463" spans="1:2" ht="19.899999999999999" customHeight="1" x14ac:dyDescent="0.2">
      <c r="A463" s="91"/>
      <c r="B463" s="91"/>
    </row>
    <row r="464" spans="1:2" ht="19.899999999999999" customHeight="1" x14ac:dyDescent="0.2">
      <c r="A464" s="91"/>
      <c r="B464" s="91"/>
    </row>
    <row r="465" spans="1:2" ht="19.899999999999999" customHeight="1" x14ac:dyDescent="0.2">
      <c r="A465" s="91"/>
      <c r="B465" s="91"/>
    </row>
    <row r="466" spans="1:2" ht="19.899999999999999" customHeight="1" x14ac:dyDescent="0.2">
      <c r="A466" s="91"/>
      <c r="B466" s="91"/>
    </row>
    <row r="467" spans="1:2" ht="19.899999999999999" customHeight="1" x14ac:dyDescent="0.2">
      <c r="A467" s="91"/>
      <c r="B467" s="91"/>
    </row>
    <row r="468" spans="1:2" ht="19.899999999999999" customHeight="1" x14ac:dyDescent="0.2">
      <c r="A468" s="91"/>
      <c r="B468" s="91"/>
    </row>
    <row r="469" spans="1:2" ht="19.899999999999999" customHeight="1" x14ac:dyDescent="0.2">
      <c r="A469" s="91"/>
      <c r="B469" s="91"/>
    </row>
    <row r="470" spans="1:2" ht="19.899999999999999" customHeight="1" x14ac:dyDescent="0.2">
      <c r="A470" s="91"/>
      <c r="B470" s="91"/>
    </row>
    <row r="471" spans="1:2" ht="19.899999999999999" customHeight="1" x14ac:dyDescent="0.2">
      <c r="A471" s="91"/>
      <c r="B471" s="91"/>
    </row>
    <row r="472" spans="1:2" ht="19.899999999999999" customHeight="1" x14ac:dyDescent="0.2">
      <c r="A472" s="91"/>
      <c r="B472" s="91"/>
    </row>
    <row r="473" spans="1:2" ht="19.899999999999999" customHeight="1" x14ac:dyDescent="0.2">
      <c r="A473" s="91"/>
      <c r="B473" s="91"/>
    </row>
    <row r="474" spans="1:2" ht="19.899999999999999" customHeight="1" x14ac:dyDescent="0.2">
      <c r="A474" s="91"/>
      <c r="B474" s="91"/>
    </row>
    <row r="475" spans="1:2" ht="19.899999999999999" customHeight="1" x14ac:dyDescent="0.2">
      <c r="A475" s="91"/>
      <c r="B475" s="91"/>
    </row>
    <row r="476" spans="1:2" ht="19.899999999999999" customHeight="1" x14ac:dyDescent="0.2">
      <c r="A476" s="91"/>
      <c r="B476" s="91"/>
    </row>
    <row r="477" spans="1:2" ht="19.899999999999999" customHeight="1" x14ac:dyDescent="0.2">
      <c r="A477" s="91"/>
      <c r="B477" s="91"/>
    </row>
    <row r="478" spans="1:2" ht="19.899999999999999" customHeight="1" x14ac:dyDescent="0.2">
      <c r="A478" s="91"/>
      <c r="B478" s="91"/>
    </row>
    <row r="479" spans="1:2" ht="19.899999999999999" customHeight="1" x14ac:dyDescent="0.2">
      <c r="A479" s="91"/>
      <c r="B479" s="91"/>
    </row>
    <row r="480" spans="1:2" ht="19.899999999999999" customHeight="1" x14ac:dyDescent="0.2">
      <c r="A480" s="91"/>
      <c r="B480" s="91"/>
    </row>
    <row r="481" spans="1:2" ht="19.899999999999999" customHeight="1" x14ac:dyDescent="0.2">
      <c r="A481" s="91"/>
      <c r="B481" s="91"/>
    </row>
    <row r="482" spans="1:2" ht="19.899999999999999" customHeight="1" x14ac:dyDescent="0.2">
      <c r="A482" s="91"/>
      <c r="B482" s="91"/>
    </row>
    <row r="483" spans="1:2" ht="19.899999999999999" customHeight="1" x14ac:dyDescent="0.2">
      <c r="A483" s="91"/>
      <c r="B483" s="91"/>
    </row>
    <row r="484" spans="1:2" ht="19.899999999999999" customHeight="1" x14ac:dyDescent="0.2">
      <c r="A484" s="91"/>
      <c r="B484" s="91"/>
    </row>
    <row r="485" spans="1:2" ht="19.899999999999999" customHeight="1" x14ac:dyDescent="0.2">
      <c r="A485" s="91"/>
      <c r="B485" s="91"/>
    </row>
    <row r="486" spans="1:2" ht="19.899999999999999" customHeight="1" x14ac:dyDescent="0.2">
      <c r="A486" s="91"/>
      <c r="B486" s="91"/>
    </row>
    <row r="487" spans="1:2" ht="19.899999999999999" customHeight="1" x14ac:dyDescent="0.2">
      <c r="A487" s="91"/>
      <c r="B487" s="91"/>
    </row>
    <row r="488" spans="1:2" ht="19.899999999999999" customHeight="1" x14ac:dyDescent="0.2">
      <c r="A488" s="91"/>
      <c r="B488" s="91"/>
    </row>
    <row r="489" spans="1:2" ht="19.899999999999999" customHeight="1" x14ac:dyDescent="0.2">
      <c r="A489" s="91"/>
      <c r="B489" s="91"/>
    </row>
    <row r="490" spans="1:2" ht="19.899999999999999" customHeight="1" x14ac:dyDescent="0.2">
      <c r="A490" s="91"/>
      <c r="B490" s="91"/>
    </row>
    <row r="491" spans="1:2" ht="19.899999999999999" customHeight="1" x14ac:dyDescent="0.2">
      <c r="A491" s="91"/>
      <c r="B491" s="91"/>
    </row>
    <row r="492" spans="1:2" ht="19.899999999999999" customHeight="1" x14ac:dyDescent="0.2">
      <c r="A492" s="91"/>
      <c r="B492" s="91"/>
    </row>
    <row r="493" spans="1:2" ht="19.899999999999999" customHeight="1" x14ac:dyDescent="0.2">
      <c r="A493" s="91"/>
      <c r="B493" s="91"/>
    </row>
    <row r="494" spans="1:2" ht="19.899999999999999" customHeight="1" x14ac:dyDescent="0.2">
      <c r="A494" s="91"/>
      <c r="B494" s="91"/>
    </row>
    <row r="495" spans="1:2" ht="19.899999999999999" customHeight="1" x14ac:dyDescent="0.2">
      <c r="A495" s="91"/>
      <c r="B495" s="91"/>
    </row>
    <row r="496" spans="1:2" ht="19.899999999999999" customHeight="1" x14ac:dyDescent="0.2">
      <c r="A496" s="91"/>
      <c r="B496" s="91"/>
    </row>
    <row r="497" spans="1:2" ht="19.899999999999999" customHeight="1" x14ac:dyDescent="0.2">
      <c r="A497" s="91"/>
      <c r="B497" s="91"/>
    </row>
    <row r="498" spans="1:2" ht="19.899999999999999" customHeight="1" x14ac:dyDescent="0.2">
      <c r="A498" s="91"/>
      <c r="B498" s="91"/>
    </row>
    <row r="499" spans="1:2" ht="19.899999999999999" customHeight="1" x14ac:dyDescent="0.2">
      <c r="A499" s="91"/>
      <c r="B499" s="91"/>
    </row>
    <row r="500" spans="1:2" ht="19.899999999999999" customHeight="1" x14ac:dyDescent="0.2">
      <c r="A500" s="91"/>
      <c r="B500" s="91"/>
    </row>
    <row r="501" spans="1:2" ht="19.899999999999999" customHeight="1" x14ac:dyDescent="0.2">
      <c r="A501" s="91"/>
      <c r="B501" s="91"/>
    </row>
    <row r="502" spans="1:2" ht="19.899999999999999" customHeight="1" x14ac:dyDescent="0.2">
      <c r="A502" s="91"/>
      <c r="B502" s="91"/>
    </row>
    <row r="503" spans="1:2" ht="19.899999999999999" customHeight="1" x14ac:dyDescent="0.2">
      <c r="A503" s="91"/>
      <c r="B503" s="91"/>
    </row>
    <row r="504" spans="1:2" ht="19.899999999999999" customHeight="1" x14ac:dyDescent="0.2">
      <c r="A504" s="91"/>
      <c r="B504" s="91"/>
    </row>
    <row r="505" spans="1:2" ht="19.899999999999999" customHeight="1" x14ac:dyDescent="0.2">
      <c r="A505" s="91"/>
      <c r="B505" s="91"/>
    </row>
    <row r="506" spans="1:2" ht="19.899999999999999" customHeight="1" x14ac:dyDescent="0.2">
      <c r="A506" s="91"/>
      <c r="B506" s="91"/>
    </row>
    <row r="507" spans="1:2" ht="19.899999999999999" customHeight="1" x14ac:dyDescent="0.2">
      <c r="A507" s="91"/>
      <c r="B507" s="91"/>
    </row>
    <row r="508" spans="1:2" ht="19.899999999999999" customHeight="1" x14ac:dyDescent="0.2">
      <c r="A508" s="91"/>
      <c r="B508" s="91"/>
    </row>
    <row r="509" spans="1:2" ht="19.899999999999999" customHeight="1" x14ac:dyDescent="0.2">
      <c r="A509" s="91"/>
      <c r="B509" s="91"/>
    </row>
    <row r="510" spans="1:2" ht="19.899999999999999" customHeight="1" x14ac:dyDescent="0.2">
      <c r="A510" s="91"/>
      <c r="B510" s="91"/>
    </row>
    <row r="511" spans="1:2" ht="19.899999999999999" customHeight="1" x14ac:dyDescent="0.2">
      <c r="A511" s="91"/>
      <c r="B511" s="91"/>
    </row>
    <row r="512" spans="1:2" ht="19.899999999999999" customHeight="1" x14ac:dyDescent="0.2">
      <c r="A512" s="91"/>
      <c r="B512" s="91"/>
    </row>
    <row r="513" spans="1:2" ht="19.899999999999999" customHeight="1" x14ac:dyDescent="0.2">
      <c r="A513" s="91"/>
      <c r="B513" s="91"/>
    </row>
    <row r="514" spans="1:2" ht="19.899999999999999" customHeight="1" x14ac:dyDescent="0.2">
      <c r="A514" s="91"/>
      <c r="B514" s="91"/>
    </row>
    <row r="515" spans="1:2" ht="19.899999999999999" customHeight="1" x14ac:dyDescent="0.2">
      <c r="A515" s="91"/>
      <c r="B515" s="91"/>
    </row>
    <row r="516" spans="1:2" ht="19.899999999999999" customHeight="1" x14ac:dyDescent="0.2">
      <c r="A516" s="91"/>
      <c r="B516" s="91"/>
    </row>
    <row r="517" spans="1:2" ht="19.899999999999999" customHeight="1" x14ac:dyDescent="0.2">
      <c r="A517" s="91"/>
      <c r="B517" s="91"/>
    </row>
    <row r="518" spans="1:2" ht="19.899999999999999" customHeight="1" x14ac:dyDescent="0.2">
      <c r="A518" s="91"/>
      <c r="B518" s="91"/>
    </row>
    <row r="519" spans="1:2" ht="19.899999999999999" customHeight="1" x14ac:dyDescent="0.2">
      <c r="A519" s="91"/>
      <c r="B519" s="91"/>
    </row>
    <row r="520" spans="1:2" ht="19.899999999999999" customHeight="1" x14ac:dyDescent="0.2">
      <c r="A520" s="91"/>
      <c r="B520" s="91"/>
    </row>
    <row r="521" spans="1:2" ht="19.899999999999999" customHeight="1" x14ac:dyDescent="0.2">
      <c r="A521" s="91"/>
      <c r="B521" s="91"/>
    </row>
    <row r="522" spans="1:2" ht="19.899999999999999" customHeight="1" x14ac:dyDescent="0.2">
      <c r="A522" s="91"/>
      <c r="B522" s="91"/>
    </row>
    <row r="523" spans="1:2" ht="19.899999999999999" customHeight="1" x14ac:dyDescent="0.2">
      <c r="A523" s="91"/>
      <c r="B523" s="91"/>
    </row>
    <row r="524" spans="1:2" ht="19.899999999999999" customHeight="1" x14ac:dyDescent="0.2">
      <c r="A524" s="91"/>
      <c r="B524" s="91"/>
    </row>
    <row r="525" spans="1:2" ht="19.899999999999999" customHeight="1" x14ac:dyDescent="0.2">
      <c r="A525" s="91"/>
      <c r="B525" s="91"/>
    </row>
    <row r="526" spans="1:2" ht="19.899999999999999" customHeight="1" x14ac:dyDescent="0.2">
      <c r="A526" s="91"/>
      <c r="B526" s="91"/>
    </row>
    <row r="527" spans="1:2" ht="19.899999999999999" customHeight="1" x14ac:dyDescent="0.2">
      <c r="A527" s="91"/>
      <c r="B527" s="91"/>
    </row>
    <row r="528" spans="1:2" ht="19.899999999999999" customHeight="1" x14ac:dyDescent="0.2">
      <c r="A528" s="91"/>
      <c r="B528" s="91"/>
    </row>
    <row r="529" spans="1:2" ht="19.899999999999999" customHeight="1" x14ac:dyDescent="0.2">
      <c r="A529" s="91"/>
      <c r="B529" s="91"/>
    </row>
    <row r="530" spans="1:2" ht="19.899999999999999" customHeight="1" x14ac:dyDescent="0.2">
      <c r="A530" s="91"/>
      <c r="B530" s="91"/>
    </row>
    <row r="531" spans="1:2" ht="19.899999999999999" customHeight="1" x14ac:dyDescent="0.2">
      <c r="A531" s="91"/>
      <c r="B531" s="91"/>
    </row>
    <row r="532" spans="1:2" ht="19.899999999999999" customHeight="1" x14ac:dyDescent="0.2">
      <c r="A532" s="91"/>
      <c r="B532" s="91"/>
    </row>
    <row r="533" spans="1:2" ht="19.899999999999999" customHeight="1" x14ac:dyDescent="0.2">
      <c r="A533" s="91"/>
      <c r="B533" s="91"/>
    </row>
    <row r="534" spans="1:2" ht="19.899999999999999" customHeight="1" x14ac:dyDescent="0.2">
      <c r="A534" s="91"/>
      <c r="B534" s="91"/>
    </row>
    <row r="535" spans="1:2" ht="19.899999999999999" customHeight="1" x14ac:dyDescent="0.2">
      <c r="A535" s="91"/>
      <c r="B535" s="91"/>
    </row>
    <row r="536" spans="1:2" ht="19.899999999999999" customHeight="1" x14ac:dyDescent="0.2">
      <c r="A536" s="91"/>
      <c r="B536" s="91"/>
    </row>
    <row r="537" spans="1:2" ht="19.899999999999999" customHeight="1" x14ac:dyDescent="0.2">
      <c r="A537" s="91"/>
      <c r="B537" s="91"/>
    </row>
    <row r="538" spans="1:2" ht="19.899999999999999" customHeight="1" x14ac:dyDescent="0.2">
      <c r="A538" s="91"/>
      <c r="B538" s="91"/>
    </row>
    <row r="539" spans="1:2" ht="19.899999999999999" customHeight="1" x14ac:dyDescent="0.2">
      <c r="A539" s="91"/>
      <c r="B539" s="91"/>
    </row>
    <row r="540" spans="1:2" ht="19.899999999999999" customHeight="1" x14ac:dyDescent="0.2">
      <c r="A540" s="91"/>
      <c r="B540" s="91"/>
    </row>
    <row r="541" spans="1:2" ht="19.899999999999999" customHeight="1" x14ac:dyDescent="0.2">
      <c r="A541" s="91"/>
      <c r="B541" s="91"/>
    </row>
    <row r="542" spans="1:2" ht="19.899999999999999" customHeight="1" x14ac:dyDescent="0.2">
      <c r="A542" s="91"/>
      <c r="B542" s="91"/>
    </row>
    <row r="543" spans="1:2" ht="19.899999999999999" customHeight="1" x14ac:dyDescent="0.2">
      <c r="A543" s="91"/>
      <c r="B543" s="91"/>
    </row>
    <row r="544" spans="1:2" ht="19.899999999999999" customHeight="1" x14ac:dyDescent="0.2">
      <c r="A544" s="91"/>
      <c r="B544" s="91"/>
    </row>
    <row r="545" spans="1:2" ht="19.899999999999999" customHeight="1" x14ac:dyDescent="0.2">
      <c r="A545" s="91"/>
      <c r="B545" s="91"/>
    </row>
    <row r="546" spans="1:2" ht="19.899999999999999" customHeight="1" x14ac:dyDescent="0.2">
      <c r="A546" s="91"/>
      <c r="B546" s="91"/>
    </row>
    <row r="547" spans="1:2" ht="19.899999999999999" customHeight="1" x14ac:dyDescent="0.2">
      <c r="A547" s="91"/>
      <c r="B547" s="91"/>
    </row>
    <row r="548" spans="1:2" ht="19.899999999999999" customHeight="1" x14ac:dyDescent="0.2">
      <c r="A548" s="91"/>
      <c r="B548" s="91"/>
    </row>
    <row r="549" spans="1:2" ht="19.899999999999999" customHeight="1" x14ac:dyDescent="0.2">
      <c r="A549" s="91"/>
      <c r="B549" s="91"/>
    </row>
    <row r="550" spans="1:2" ht="19.899999999999999" customHeight="1" x14ac:dyDescent="0.2">
      <c r="A550" s="91"/>
      <c r="B550" s="91"/>
    </row>
    <row r="551" spans="1:2" ht="19.899999999999999" customHeight="1" x14ac:dyDescent="0.2">
      <c r="A551" s="91"/>
      <c r="B551" s="91"/>
    </row>
    <row r="552" spans="1:2" ht="19.899999999999999" customHeight="1" x14ac:dyDescent="0.2">
      <c r="A552" s="91"/>
      <c r="B552" s="91"/>
    </row>
    <row r="553" spans="1:2" ht="19.899999999999999" customHeight="1" x14ac:dyDescent="0.2">
      <c r="A553" s="91"/>
      <c r="B553" s="91"/>
    </row>
    <row r="554" spans="1:2" ht="19.899999999999999" customHeight="1" x14ac:dyDescent="0.2">
      <c r="A554" s="91"/>
      <c r="B554" s="91"/>
    </row>
    <row r="555" spans="1:2" ht="19.899999999999999" customHeight="1" x14ac:dyDescent="0.2">
      <c r="A555" s="91"/>
      <c r="B555" s="91"/>
    </row>
    <row r="556" spans="1:2" ht="19.899999999999999" customHeight="1" x14ac:dyDescent="0.2">
      <c r="A556" s="91"/>
      <c r="B556" s="91"/>
    </row>
    <row r="557" spans="1:2" ht="19.899999999999999" customHeight="1" x14ac:dyDescent="0.2">
      <c r="A557" s="91"/>
      <c r="B557" s="91"/>
    </row>
    <row r="558" spans="1:2" ht="19.899999999999999" customHeight="1" x14ac:dyDescent="0.2">
      <c r="A558" s="91"/>
      <c r="B558" s="91"/>
    </row>
    <row r="559" spans="1:2" ht="19.899999999999999" customHeight="1" x14ac:dyDescent="0.2">
      <c r="A559" s="91"/>
      <c r="B559" s="91"/>
    </row>
    <row r="560" spans="1:2" ht="19.899999999999999" customHeight="1" x14ac:dyDescent="0.2">
      <c r="A560" s="91"/>
      <c r="B560" s="91"/>
    </row>
    <row r="561" spans="1:2" ht="19.899999999999999" customHeight="1" x14ac:dyDescent="0.2">
      <c r="A561" s="91"/>
      <c r="B561" s="91"/>
    </row>
    <row r="562" spans="1:2" ht="19.899999999999999" customHeight="1" x14ac:dyDescent="0.2">
      <c r="A562" s="91"/>
      <c r="B562" s="91"/>
    </row>
    <row r="563" spans="1:2" ht="19.899999999999999" customHeight="1" x14ac:dyDescent="0.2">
      <c r="A563" s="91"/>
      <c r="B563" s="91"/>
    </row>
    <row r="564" spans="1:2" ht="19.899999999999999" customHeight="1" x14ac:dyDescent="0.2">
      <c r="A564" s="91"/>
      <c r="B564" s="91"/>
    </row>
    <row r="565" spans="1:2" ht="19.899999999999999" customHeight="1" x14ac:dyDescent="0.2">
      <c r="A565" s="91"/>
      <c r="B565" s="91"/>
    </row>
    <row r="566" spans="1:2" ht="19.899999999999999" customHeight="1" x14ac:dyDescent="0.2">
      <c r="A566" s="91"/>
      <c r="B566" s="91"/>
    </row>
    <row r="567" spans="1:2" ht="19.899999999999999" customHeight="1" x14ac:dyDescent="0.2">
      <c r="A567" s="91"/>
      <c r="B567" s="91"/>
    </row>
    <row r="568" spans="1:2" ht="19.899999999999999" customHeight="1" x14ac:dyDescent="0.2">
      <c r="A568" s="91"/>
      <c r="B568" s="91"/>
    </row>
    <row r="569" spans="1:2" ht="19.899999999999999" customHeight="1" x14ac:dyDescent="0.2">
      <c r="A569" s="91"/>
      <c r="B569" s="91"/>
    </row>
    <row r="570" spans="1:2" ht="19.899999999999999" customHeight="1" x14ac:dyDescent="0.2">
      <c r="A570" s="91"/>
      <c r="B570" s="91"/>
    </row>
    <row r="571" spans="1:2" ht="19.899999999999999" customHeight="1" x14ac:dyDescent="0.2">
      <c r="A571" s="91"/>
      <c r="B571" s="91"/>
    </row>
    <row r="572" spans="1:2" ht="19.899999999999999" customHeight="1" x14ac:dyDescent="0.2">
      <c r="A572" s="91"/>
      <c r="B572" s="91"/>
    </row>
    <row r="573" spans="1:2" ht="19.899999999999999" customHeight="1" x14ac:dyDescent="0.2">
      <c r="A573" s="91"/>
      <c r="B573" s="91"/>
    </row>
    <row r="574" spans="1:2" ht="19.899999999999999" customHeight="1" x14ac:dyDescent="0.2">
      <c r="A574" s="91"/>
      <c r="B574" s="91"/>
    </row>
    <row r="575" spans="1:2" ht="19.899999999999999" customHeight="1" x14ac:dyDescent="0.2">
      <c r="A575" s="91"/>
      <c r="B575" s="91"/>
    </row>
    <row r="576" spans="1:2" ht="19.899999999999999" customHeight="1" x14ac:dyDescent="0.2">
      <c r="A576" s="91"/>
      <c r="B576" s="91"/>
    </row>
    <row r="577" spans="1:2" ht="19.899999999999999" customHeight="1" x14ac:dyDescent="0.2">
      <c r="A577" s="91"/>
      <c r="B577" s="91"/>
    </row>
    <row r="578" spans="1:2" ht="19.899999999999999" customHeight="1" x14ac:dyDescent="0.2">
      <c r="A578" s="91"/>
      <c r="B578" s="91"/>
    </row>
    <row r="579" spans="1:2" ht="19.899999999999999" customHeight="1" x14ac:dyDescent="0.2">
      <c r="A579" s="91"/>
      <c r="B579" s="91"/>
    </row>
    <row r="580" spans="1:2" ht="19.899999999999999" customHeight="1" x14ac:dyDescent="0.2">
      <c r="A580" s="91"/>
      <c r="B580" s="91"/>
    </row>
    <row r="581" spans="1:2" ht="19.899999999999999" customHeight="1" x14ac:dyDescent="0.2">
      <c r="A581" s="91"/>
      <c r="B581" s="91"/>
    </row>
    <row r="582" spans="1:2" ht="19.899999999999999" customHeight="1" x14ac:dyDescent="0.2">
      <c r="A582" s="91"/>
      <c r="B582" s="91"/>
    </row>
    <row r="583" spans="1:2" ht="19.899999999999999" customHeight="1" x14ac:dyDescent="0.2">
      <c r="A583" s="91"/>
      <c r="B583" s="91"/>
    </row>
    <row r="584" spans="1:2" ht="19.899999999999999" customHeight="1" x14ac:dyDescent="0.2">
      <c r="A584" s="91"/>
      <c r="B584" s="91"/>
    </row>
    <row r="585" spans="1:2" ht="19.899999999999999" customHeight="1" x14ac:dyDescent="0.2">
      <c r="A585" s="91"/>
      <c r="B585" s="91"/>
    </row>
    <row r="586" spans="1:2" ht="19.899999999999999" customHeight="1" x14ac:dyDescent="0.2">
      <c r="A586" s="91"/>
      <c r="B586" s="91"/>
    </row>
    <row r="587" spans="1:2" ht="19.899999999999999" customHeight="1" x14ac:dyDescent="0.2">
      <c r="A587" s="91"/>
      <c r="B587" s="91"/>
    </row>
    <row r="588" spans="1:2" ht="19.899999999999999" customHeight="1" x14ac:dyDescent="0.2">
      <c r="A588" s="91"/>
      <c r="B588" s="91"/>
    </row>
    <row r="589" spans="1:2" ht="19.899999999999999" customHeight="1" x14ac:dyDescent="0.2">
      <c r="A589" s="91"/>
      <c r="B589" s="91"/>
    </row>
    <row r="590" spans="1:2" ht="19.899999999999999" customHeight="1" x14ac:dyDescent="0.2">
      <c r="A590" s="91"/>
      <c r="B590" s="91"/>
    </row>
    <row r="591" spans="1:2" ht="19.899999999999999" customHeight="1" x14ac:dyDescent="0.2">
      <c r="A591" s="91"/>
      <c r="B591" s="91"/>
    </row>
    <row r="592" spans="1:2" ht="19.899999999999999" customHeight="1" x14ac:dyDescent="0.2">
      <c r="A592" s="91"/>
      <c r="B592" s="91"/>
    </row>
    <row r="593" spans="1:2" ht="19.899999999999999" customHeight="1" x14ac:dyDescent="0.2">
      <c r="A593" s="91"/>
      <c r="B593" s="91"/>
    </row>
    <row r="594" spans="1:2" ht="19.899999999999999" customHeight="1" x14ac:dyDescent="0.2">
      <c r="A594" s="91"/>
      <c r="B594" s="91"/>
    </row>
    <row r="595" spans="1:2" ht="19.899999999999999" customHeight="1" x14ac:dyDescent="0.2">
      <c r="A595" s="91"/>
      <c r="B595" s="91"/>
    </row>
    <row r="596" spans="1:2" ht="19.899999999999999" customHeight="1" x14ac:dyDescent="0.2">
      <c r="A596" s="91"/>
      <c r="B596" s="91"/>
    </row>
    <row r="597" spans="1:2" ht="19.899999999999999" customHeight="1" x14ac:dyDescent="0.2">
      <c r="A597" s="91"/>
      <c r="B597" s="91"/>
    </row>
    <row r="598" spans="1:2" ht="19.899999999999999" customHeight="1" x14ac:dyDescent="0.2">
      <c r="A598" s="91"/>
      <c r="B598" s="91"/>
    </row>
    <row r="599" spans="1:2" ht="19.899999999999999" customHeight="1" x14ac:dyDescent="0.2">
      <c r="A599" s="91"/>
      <c r="B599" s="91"/>
    </row>
    <row r="600" spans="1:2" ht="19.899999999999999" customHeight="1" x14ac:dyDescent="0.2">
      <c r="A600" s="91"/>
      <c r="B600" s="91"/>
    </row>
    <row r="601" spans="1:2" ht="19.899999999999999" customHeight="1" x14ac:dyDescent="0.2">
      <c r="A601" s="91"/>
      <c r="B601" s="91"/>
    </row>
    <row r="602" spans="1:2" ht="19.899999999999999" customHeight="1" x14ac:dyDescent="0.2">
      <c r="A602" s="91"/>
      <c r="B602" s="91"/>
    </row>
    <row r="603" spans="1:2" ht="19.899999999999999" customHeight="1" x14ac:dyDescent="0.2">
      <c r="A603" s="91"/>
      <c r="B603" s="91"/>
    </row>
    <row r="604" spans="1:2" ht="19.899999999999999" customHeight="1" x14ac:dyDescent="0.2">
      <c r="A604" s="91"/>
      <c r="B604" s="91"/>
    </row>
    <row r="605" spans="1:2" ht="19.899999999999999" customHeight="1" x14ac:dyDescent="0.2">
      <c r="A605" s="91"/>
      <c r="B605" s="91"/>
    </row>
    <row r="606" spans="1:2" ht="19.899999999999999" customHeight="1" x14ac:dyDescent="0.2">
      <c r="A606" s="91"/>
      <c r="B606" s="91"/>
    </row>
    <row r="607" spans="1:2" ht="19.899999999999999" customHeight="1" x14ac:dyDescent="0.2">
      <c r="A607" s="91"/>
      <c r="B607" s="91"/>
    </row>
    <row r="608" spans="1:2" ht="19.899999999999999" customHeight="1" x14ac:dyDescent="0.2">
      <c r="A608" s="91"/>
      <c r="B608" s="91"/>
    </row>
    <row r="609" spans="1:2" ht="19.899999999999999" customHeight="1" x14ac:dyDescent="0.2">
      <c r="A609" s="91"/>
      <c r="B609" s="91"/>
    </row>
    <row r="610" spans="1:2" ht="19.899999999999999" customHeight="1" x14ac:dyDescent="0.2">
      <c r="A610" s="91"/>
      <c r="B610" s="91"/>
    </row>
    <row r="611" spans="1:2" ht="19.899999999999999" customHeight="1" x14ac:dyDescent="0.2">
      <c r="A611" s="91"/>
      <c r="B611" s="91"/>
    </row>
    <row r="612" spans="1:2" ht="19.899999999999999" customHeight="1" x14ac:dyDescent="0.2">
      <c r="A612" s="91"/>
      <c r="B612" s="91"/>
    </row>
    <row r="613" spans="1:2" ht="19.899999999999999" customHeight="1" x14ac:dyDescent="0.2">
      <c r="A613" s="91"/>
      <c r="B613" s="91"/>
    </row>
    <row r="614" spans="1:2" ht="19.899999999999999" customHeight="1" x14ac:dyDescent="0.2">
      <c r="A614" s="91"/>
      <c r="B614" s="91"/>
    </row>
    <row r="615" spans="1:2" ht="19.899999999999999" customHeight="1" x14ac:dyDescent="0.2">
      <c r="A615" s="91"/>
      <c r="B615" s="91"/>
    </row>
    <row r="616" spans="1:2" ht="19.899999999999999" customHeight="1" x14ac:dyDescent="0.2">
      <c r="A616" s="91"/>
      <c r="B616" s="91"/>
    </row>
    <row r="617" spans="1:2" ht="19.899999999999999" customHeight="1" x14ac:dyDescent="0.2">
      <c r="A617" s="91"/>
      <c r="B617" s="91"/>
    </row>
    <row r="618" spans="1:2" ht="19.899999999999999" customHeight="1" x14ac:dyDescent="0.2">
      <c r="A618" s="91"/>
      <c r="B618" s="91"/>
    </row>
    <row r="619" spans="1:2" ht="19.899999999999999" customHeight="1" x14ac:dyDescent="0.2">
      <c r="A619" s="91"/>
      <c r="B619" s="91"/>
    </row>
    <row r="620" spans="1:2" ht="19.899999999999999" customHeight="1" x14ac:dyDescent="0.2">
      <c r="A620" s="91"/>
      <c r="B620" s="91"/>
    </row>
    <row r="621" spans="1:2" ht="19.899999999999999" customHeight="1" x14ac:dyDescent="0.2">
      <c r="A621" s="91"/>
      <c r="B621" s="91"/>
    </row>
    <row r="622" spans="1:2" ht="19.899999999999999" customHeight="1" x14ac:dyDescent="0.2">
      <c r="A622" s="91"/>
      <c r="B622" s="91"/>
    </row>
    <row r="623" spans="1:2" ht="19.899999999999999" customHeight="1" x14ac:dyDescent="0.2">
      <c r="A623" s="91"/>
      <c r="B623" s="91"/>
    </row>
    <row r="624" spans="1:2" ht="19.899999999999999" customHeight="1" x14ac:dyDescent="0.2">
      <c r="A624" s="91"/>
      <c r="B624" s="91"/>
    </row>
    <row r="625" spans="1:2" ht="19.899999999999999" customHeight="1" x14ac:dyDescent="0.2">
      <c r="A625" s="91"/>
      <c r="B625" s="91"/>
    </row>
    <row r="626" spans="1:2" ht="19.899999999999999" customHeight="1" x14ac:dyDescent="0.2">
      <c r="A626" s="91"/>
      <c r="B626" s="91"/>
    </row>
    <row r="627" spans="1:2" ht="19.899999999999999" customHeight="1" x14ac:dyDescent="0.2">
      <c r="A627" s="91"/>
      <c r="B627" s="91"/>
    </row>
    <row r="628" spans="1:2" ht="19.899999999999999" customHeight="1" x14ac:dyDescent="0.2">
      <c r="A628" s="91"/>
      <c r="B628" s="91"/>
    </row>
    <row r="629" spans="1:2" ht="19.899999999999999" customHeight="1" x14ac:dyDescent="0.2">
      <c r="A629" s="91"/>
      <c r="B629" s="91"/>
    </row>
    <row r="630" spans="1:2" ht="19.899999999999999" customHeight="1" x14ac:dyDescent="0.2">
      <c r="A630" s="91"/>
      <c r="B630" s="91"/>
    </row>
    <row r="631" spans="1:2" ht="19.899999999999999" customHeight="1" x14ac:dyDescent="0.2">
      <c r="A631" s="91"/>
      <c r="B631" s="91"/>
    </row>
    <row r="632" spans="1:2" ht="19.899999999999999" customHeight="1" x14ac:dyDescent="0.2">
      <c r="A632" s="91"/>
      <c r="B632" s="91"/>
    </row>
    <row r="633" spans="1:2" ht="19.899999999999999" customHeight="1" x14ac:dyDescent="0.2">
      <c r="A633" s="91"/>
      <c r="B633" s="91"/>
    </row>
    <row r="634" spans="1:2" ht="19.899999999999999" customHeight="1" x14ac:dyDescent="0.2">
      <c r="A634" s="91"/>
      <c r="B634" s="91"/>
    </row>
    <row r="635" spans="1:2" ht="19.899999999999999" customHeight="1" x14ac:dyDescent="0.2">
      <c r="A635" s="91"/>
      <c r="B635" s="91"/>
    </row>
    <row r="636" spans="1:2" ht="19.899999999999999" customHeight="1" x14ac:dyDescent="0.2">
      <c r="A636" s="91"/>
      <c r="B636" s="91"/>
    </row>
    <row r="637" spans="1:2" ht="19.899999999999999" customHeight="1" x14ac:dyDescent="0.2">
      <c r="A637" s="91"/>
      <c r="B637" s="91"/>
    </row>
    <row r="638" spans="1:2" ht="19.899999999999999" customHeight="1" x14ac:dyDescent="0.2">
      <c r="A638" s="91"/>
      <c r="B638" s="91"/>
    </row>
    <row r="639" spans="1:2" ht="19.899999999999999" customHeight="1" x14ac:dyDescent="0.2">
      <c r="A639" s="91"/>
      <c r="B639" s="91"/>
    </row>
    <row r="640" spans="1:2" ht="19.899999999999999" customHeight="1" x14ac:dyDescent="0.2">
      <c r="A640" s="91"/>
      <c r="B640" s="91"/>
    </row>
    <row r="641" spans="1:2" ht="19.899999999999999" customHeight="1" x14ac:dyDescent="0.2">
      <c r="A641" s="91"/>
      <c r="B641" s="91"/>
    </row>
    <row r="642" spans="1:2" ht="19.899999999999999" customHeight="1" x14ac:dyDescent="0.2">
      <c r="A642" s="91"/>
      <c r="B642" s="91"/>
    </row>
    <row r="643" spans="1:2" ht="19.899999999999999" customHeight="1" x14ac:dyDescent="0.2">
      <c r="A643" s="91"/>
      <c r="B643" s="91"/>
    </row>
    <row r="644" spans="1:2" ht="19.899999999999999" customHeight="1" x14ac:dyDescent="0.2">
      <c r="A644" s="91"/>
      <c r="B644" s="91"/>
    </row>
    <row r="645" spans="1:2" ht="19.899999999999999" customHeight="1" x14ac:dyDescent="0.2">
      <c r="A645" s="91"/>
      <c r="B645" s="91"/>
    </row>
    <row r="646" spans="1:2" ht="19.899999999999999" customHeight="1" x14ac:dyDescent="0.2">
      <c r="A646" s="91"/>
      <c r="B646" s="91"/>
    </row>
    <row r="647" spans="1:2" ht="19.899999999999999" customHeight="1" x14ac:dyDescent="0.2">
      <c r="A647" s="91"/>
      <c r="B647" s="91"/>
    </row>
    <row r="648" spans="1:2" ht="19.899999999999999" customHeight="1" x14ac:dyDescent="0.2">
      <c r="A648" s="91"/>
      <c r="B648" s="91"/>
    </row>
    <row r="649" spans="1:2" ht="19.899999999999999" customHeight="1" x14ac:dyDescent="0.2">
      <c r="A649" s="91"/>
      <c r="B649" s="91"/>
    </row>
    <row r="650" spans="1:2" ht="19.899999999999999" customHeight="1" x14ac:dyDescent="0.2">
      <c r="A650" s="91"/>
      <c r="B650" s="91"/>
    </row>
    <row r="651" spans="1:2" ht="19.899999999999999" customHeight="1" x14ac:dyDescent="0.2">
      <c r="A651" s="91"/>
      <c r="B651" s="91"/>
    </row>
    <row r="652" spans="1:2" ht="19.899999999999999" customHeight="1" x14ac:dyDescent="0.2">
      <c r="A652" s="91"/>
      <c r="B652" s="91"/>
    </row>
    <row r="653" spans="1:2" ht="19.899999999999999" customHeight="1" x14ac:dyDescent="0.2">
      <c r="A653" s="91"/>
      <c r="B653" s="91"/>
    </row>
    <row r="654" spans="1:2" ht="19.899999999999999" customHeight="1" x14ac:dyDescent="0.2">
      <c r="A654" s="91"/>
      <c r="B654" s="91"/>
    </row>
    <row r="655" spans="1:2" ht="19.899999999999999" customHeight="1" x14ac:dyDescent="0.2">
      <c r="A655" s="91"/>
      <c r="B655" s="91"/>
    </row>
    <row r="656" spans="1:2" ht="19.899999999999999" customHeight="1" x14ac:dyDescent="0.2">
      <c r="A656" s="91"/>
      <c r="B656" s="91"/>
    </row>
    <row r="657" spans="1:2" ht="19.899999999999999" customHeight="1" x14ac:dyDescent="0.2">
      <c r="A657" s="91"/>
      <c r="B657" s="91"/>
    </row>
    <row r="658" spans="1:2" ht="19.899999999999999" customHeight="1" x14ac:dyDescent="0.2">
      <c r="A658" s="91"/>
      <c r="B658" s="91"/>
    </row>
    <row r="659" spans="1:2" ht="19.899999999999999" customHeight="1" x14ac:dyDescent="0.2">
      <c r="A659" s="91"/>
      <c r="B659" s="91"/>
    </row>
    <row r="660" spans="1:2" ht="19.899999999999999" customHeight="1" x14ac:dyDescent="0.2">
      <c r="A660" s="91"/>
      <c r="B660" s="91"/>
    </row>
    <row r="661" spans="1:2" ht="19.899999999999999" customHeight="1" x14ac:dyDescent="0.2">
      <c r="A661" s="91"/>
      <c r="B661" s="91"/>
    </row>
    <row r="662" spans="1:2" ht="19.899999999999999" customHeight="1" x14ac:dyDescent="0.2">
      <c r="A662" s="91"/>
      <c r="B662" s="91"/>
    </row>
    <row r="663" spans="1:2" ht="19.899999999999999" customHeight="1" x14ac:dyDescent="0.2">
      <c r="A663" s="91"/>
      <c r="B663" s="91"/>
    </row>
    <row r="664" spans="1:2" ht="19.899999999999999" customHeight="1" x14ac:dyDescent="0.2">
      <c r="A664" s="91"/>
      <c r="B664" s="91"/>
    </row>
    <row r="665" spans="1:2" ht="19.899999999999999" customHeight="1" x14ac:dyDescent="0.2">
      <c r="A665" s="91"/>
      <c r="B665" s="91"/>
    </row>
    <row r="666" spans="1:2" ht="19.899999999999999" customHeight="1" x14ac:dyDescent="0.2">
      <c r="A666" s="91"/>
      <c r="B666" s="91"/>
    </row>
    <row r="667" spans="1:2" ht="19.899999999999999" customHeight="1" x14ac:dyDescent="0.2">
      <c r="A667" s="91"/>
      <c r="B667" s="91"/>
    </row>
    <row r="668" spans="1:2" ht="19.899999999999999" customHeight="1" x14ac:dyDescent="0.2">
      <c r="A668" s="91"/>
      <c r="B668" s="91"/>
    </row>
    <row r="669" spans="1:2" ht="19.899999999999999" customHeight="1" x14ac:dyDescent="0.2">
      <c r="A669" s="91"/>
      <c r="B669" s="91"/>
    </row>
    <row r="670" spans="1:2" ht="19.899999999999999" customHeight="1" x14ac:dyDescent="0.2">
      <c r="A670" s="91"/>
      <c r="B670" s="91"/>
    </row>
    <row r="671" spans="1:2" ht="19.899999999999999" customHeight="1" x14ac:dyDescent="0.2">
      <c r="A671" s="91"/>
      <c r="B671" s="91"/>
    </row>
    <row r="672" spans="1:2" ht="19.899999999999999" customHeight="1" x14ac:dyDescent="0.2">
      <c r="A672" s="91"/>
      <c r="B672" s="91"/>
    </row>
    <row r="673" spans="1:2" ht="19.899999999999999" customHeight="1" x14ac:dyDescent="0.2">
      <c r="A673" s="91"/>
      <c r="B673" s="91"/>
    </row>
    <row r="674" spans="1:2" ht="19.899999999999999" customHeight="1" x14ac:dyDescent="0.2">
      <c r="A674" s="91"/>
      <c r="B674" s="91"/>
    </row>
    <row r="675" spans="1:2" ht="19.899999999999999" customHeight="1" x14ac:dyDescent="0.2">
      <c r="A675" s="91"/>
      <c r="B675" s="91"/>
    </row>
    <row r="676" spans="1:2" ht="19.899999999999999" customHeight="1" x14ac:dyDescent="0.2">
      <c r="A676" s="91"/>
      <c r="B676" s="91"/>
    </row>
    <row r="677" spans="1:2" ht="19.899999999999999" customHeight="1" x14ac:dyDescent="0.2">
      <c r="A677" s="91"/>
      <c r="B677" s="91"/>
    </row>
    <row r="678" spans="1:2" ht="19.899999999999999" customHeight="1" x14ac:dyDescent="0.2">
      <c r="A678" s="91"/>
      <c r="B678" s="91"/>
    </row>
    <row r="679" spans="1:2" ht="19.899999999999999" customHeight="1" x14ac:dyDescent="0.2">
      <c r="A679" s="91"/>
      <c r="B679" s="91"/>
    </row>
    <row r="680" spans="1:2" ht="19.899999999999999" customHeight="1" x14ac:dyDescent="0.2">
      <c r="A680" s="91"/>
      <c r="B680" s="91"/>
    </row>
    <row r="681" spans="1:2" ht="19.899999999999999" customHeight="1" x14ac:dyDescent="0.2">
      <c r="A681" s="91"/>
      <c r="B681" s="91"/>
    </row>
    <row r="682" spans="1:2" ht="19.899999999999999" customHeight="1" x14ac:dyDescent="0.2">
      <c r="A682" s="91"/>
      <c r="B682" s="91"/>
    </row>
    <row r="683" spans="1:2" ht="19.899999999999999" customHeight="1" x14ac:dyDescent="0.2">
      <c r="A683" s="91"/>
      <c r="B683" s="91"/>
    </row>
    <row r="684" spans="1:2" ht="19.899999999999999" customHeight="1" x14ac:dyDescent="0.2">
      <c r="A684" s="91"/>
      <c r="B684" s="91"/>
    </row>
    <row r="685" spans="1:2" ht="19.899999999999999" customHeight="1" x14ac:dyDescent="0.2">
      <c r="A685" s="91"/>
      <c r="B685" s="91"/>
    </row>
    <row r="686" spans="1:2" ht="19.899999999999999" customHeight="1" x14ac:dyDescent="0.2">
      <c r="A686" s="91"/>
      <c r="B686" s="91"/>
    </row>
    <row r="687" spans="1:2" ht="19.899999999999999" customHeight="1" x14ac:dyDescent="0.2">
      <c r="A687" s="91"/>
      <c r="B687" s="91"/>
    </row>
    <row r="688" spans="1:2" ht="19.899999999999999" customHeight="1" x14ac:dyDescent="0.2">
      <c r="A688" s="91"/>
      <c r="B688" s="91"/>
    </row>
    <row r="689" spans="1:2" ht="19.899999999999999" customHeight="1" x14ac:dyDescent="0.2">
      <c r="A689" s="91"/>
      <c r="B689" s="91"/>
    </row>
    <row r="690" spans="1:2" ht="19.899999999999999" customHeight="1" x14ac:dyDescent="0.2">
      <c r="A690" s="91"/>
      <c r="B690" s="91"/>
    </row>
    <row r="691" spans="1:2" ht="19.899999999999999" customHeight="1" x14ac:dyDescent="0.2">
      <c r="A691" s="91"/>
      <c r="B691" s="91"/>
    </row>
    <row r="692" spans="1:2" ht="19.899999999999999" customHeight="1" x14ac:dyDescent="0.2">
      <c r="A692" s="91"/>
      <c r="B692" s="91"/>
    </row>
    <row r="693" spans="1:2" ht="19.899999999999999" customHeight="1" x14ac:dyDescent="0.2">
      <c r="A693" s="91"/>
      <c r="B693" s="91"/>
    </row>
    <row r="694" spans="1:2" ht="19.899999999999999" customHeight="1" x14ac:dyDescent="0.2">
      <c r="A694" s="91"/>
      <c r="B694" s="91"/>
    </row>
    <row r="695" spans="1:2" ht="19.899999999999999" customHeight="1" x14ac:dyDescent="0.2">
      <c r="A695" s="91"/>
      <c r="B695" s="91"/>
    </row>
    <row r="696" spans="1:2" ht="19.899999999999999" customHeight="1" x14ac:dyDescent="0.2">
      <c r="A696" s="91"/>
      <c r="B696" s="91"/>
    </row>
    <row r="697" spans="1:2" ht="19.899999999999999" customHeight="1" x14ac:dyDescent="0.2">
      <c r="A697" s="91"/>
      <c r="B697" s="91"/>
    </row>
    <row r="698" spans="1:2" ht="19.899999999999999" customHeight="1" x14ac:dyDescent="0.2">
      <c r="A698" s="91"/>
      <c r="B698" s="91"/>
    </row>
    <row r="699" spans="1:2" ht="19.899999999999999" customHeight="1" x14ac:dyDescent="0.2">
      <c r="A699" s="91"/>
      <c r="B699" s="91"/>
    </row>
    <row r="700" spans="1:2" ht="19.899999999999999" customHeight="1" x14ac:dyDescent="0.2">
      <c r="A700" s="91"/>
      <c r="B700" s="91"/>
    </row>
    <row r="701" spans="1:2" ht="19.899999999999999" customHeight="1" x14ac:dyDescent="0.2">
      <c r="A701" s="91"/>
      <c r="B701" s="91"/>
    </row>
    <row r="702" spans="1:2" ht="19.899999999999999" customHeight="1" x14ac:dyDescent="0.2">
      <c r="A702" s="91"/>
      <c r="B702" s="91"/>
    </row>
    <row r="703" spans="1:2" ht="19.899999999999999" customHeight="1" x14ac:dyDescent="0.2">
      <c r="A703" s="91"/>
      <c r="B703" s="91"/>
    </row>
    <row r="704" spans="1:2" ht="19.899999999999999" customHeight="1" x14ac:dyDescent="0.2">
      <c r="A704" s="91"/>
      <c r="B704" s="91"/>
    </row>
    <row r="705" spans="1:2" ht="19.899999999999999" customHeight="1" x14ac:dyDescent="0.2">
      <c r="A705" s="91"/>
      <c r="B705" s="91"/>
    </row>
    <row r="706" spans="1:2" ht="19.899999999999999" customHeight="1" x14ac:dyDescent="0.2">
      <c r="A706" s="91"/>
      <c r="B706" s="91"/>
    </row>
    <row r="707" spans="1:2" ht="19.899999999999999" customHeight="1" x14ac:dyDescent="0.2">
      <c r="A707" s="91"/>
      <c r="B707" s="91"/>
    </row>
    <row r="708" spans="1:2" ht="19.899999999999999" customHeight="1" x14ac:dyDescent="0.2">
      <c r="A708" s="91"/>
      <c r="B708" s="91"/>
    </row>
    <row r="709" spans="1:2" ht="19.899999999999999" customHeight="1" x14ac:dyDescent="0.2">
      <c r="A709" s="91"/>
      <c r="B709" s="91"/>
    </row>
    <row r="710" spans="1:2" ht="19.899999999999999" customHeight="1" x14ac:dyDescent="0.2">
      <c r="A710" s="91"/>
      <c r="B710" s="91"/>
    </row>
    <row r="711" spans="1:2" ht="19.899999999999999" customHeight="1" x14ac:dyDescent="0.2">
      <c r="A711" s="91"/>
      <c r="B711" s="91"/>
    </row>
    <row r="712" spans="1:2" ht="19.899999999999999" customHeight="1" x14ac:dyDescent="0.2">
      <c r="A712" s="91"/>
      <c r="B712" s="91"/>
    </row>
    <row r="713" spans="1:2" ht="19.899999999999999" customHeight="1" x14ac:dyDescent="0.2">
      <c r="A713" s="91"/>
      <c r="B713" s="91"/>
    </row>
    <row r="714" spans="1:2" ht="19.899999999999999" customHeight="1" x14ac:dyDescent="0.2">
      <c r="A714" s="91"/>
      <c r="B714" s="91"/>
    </row>
    <row r="715" spans="1:2" ht="19.899999999999999" customHeight="1" x14ac:dyDescent="0.2">
      <c r="A715" s="91"/>
      <c r="B715" s="91"/>
    </row>
    <row r="716" spans="1:2" ht="19.899999999999999" customHeight="1" x14ac:dyDescent="0.2">
      <c r="A716" s="91"/>
      <c r="B716" s="91"/>
    </row>
    <row r="717" spans="1:2" ht="19.899999999999999" customHeight="1" x14ac:dyDescent="0.2">
      <c r="A717" s="91"/>
      <c r="B717" s="91"/>
    </row>
    <row r="718" spans="1:2" ht="19.899999999999999" customHeight="1" x14ac:dyDescent="0.2">
      <c r="A718" s="91"/>
      <c r="B718" s="91"/>
    </row>
    <row r="719" spans="1:2" ht="19.899999999999999" customHeight="1" x14ac:dyDescent="0.2">
      <c r="A719" s="91"/>
      <c r="B719" s="91"/>
    </row>
    <row r="720" spans="1:2" ht="19.899999999999999" customHeight="1" x14ac:dyDescent="0.2">
      <c r="A720" s="91"/>
      <c r="B720" s="91"/>
    </row>
    <row r="721" spans="1:2" ht="19.899999999999999" customHeight="1" x14ac:dyDescent="0.2">
      <c r="A721" s="89"/>
      <c r="B721" s="90"/>
    </row>
    <row r="722" spans="1:2" ht="19.899999999999999" customHeight="1" x14ac:dyDescent="0.2">
      <c r="A722" s="89"/>
      <c r="B722" s="90"/>
    </row>
    <row r="723" spans="1:2" ht="19.899999999999999" customHeight="1" x14ac:dyDescent="0.2">
      <c r="A723" s="89"/>
      <c r="B723" s="90"/>
    </row>
    <row r="724" spans="1:2" ht="19.899999999999999" customHeight="1" x14ac:dyDescent="0.2">
      <c r="A724" s="89"/>
      <c r="B724" s="90"/>
    </row>
    <row r="725" spans="1:2" ht="19.899999999999999" customHeight="1" x14ac:dyDescent="0.2">
      <c r="A725" s="89"/>
      <c r="B725" s="90"/>
    </row>
    <row r="726" spans="1:2" ht="19.899999999999999" customHeight="1" x14ac:dyDescent="0.2">
      <c r="A726" s="89"/>
      <c r="B726" s="90"/>
    </row>
    <row r="727" spans="1:2" ht="19.899999999999999" customHeight="1" x14ac:dyDescent="0.2">
      <c r="A727" s="89"/>
      <c r="B727" s="90"/>
    </row>
    <row r="728" spans="1:2" ht="19.899999999999999" customHeight="1" x14ac:dyDescent="0.2">
      <c r="A728" s="89"/>
      <c r="B728" s="90"/>
    </row>
    <row r="729" spans="1:2" ht="19.899999999999999" customHeight="1" x14ac:dyDescent="0.2">
      <c r="A729" s="89"/>
      <c r="B729" s="90"/>
    </row>
    <row r="730" spans="1:2" ht="19.899999999999999" customHeight="1" x14ac:dyDescent="0.2">
      <c r="A730" s="89"/>
      <c r="B730" s="90"/>
    </row>
    <row r="731" spans="1:2" ht="19.899999999999999" customHeight="1" x14ac:dyDescent="0.2">
      <c r="A731" s="89"/>
      <c r="B731" s="90"/>
    </row>
    <row r="732" spans="1:2" ht="19.899999999999999" customHeight="1" x14ac:dyDescent="0.2">
      <c r="A732" s="89"/>
      <c r="B732" s="90"/>
    </row>
    <row r="733" spans="1:2" ht="19.899999999999999" customHeight="1" x14ac:dyDescent="0.2">
      <c r="A733" s="89"/>
      <c r="B733" s="90"/>
    </row>
    <row r="734" spans="1:2" ht="19.899999999999999" customHeight="1" x14ac:dyDescent="0.2">
      <c r="A734" s="89"/>
      <c r="B734" s="90"/>
    </row>
    <row r="735" spans="1:2" ht="19.899999999999999" customHeight="1" x14ac:dyDescent="0.2">
      <c r="A735" s="89"/>
      <c r="B735" s="90"/>
    </row>
    <row r="736" spans="1:2" ht="19.899999999999999" customHeight="1" x14ac:dyDescent="0.2">
      <c r="A736" s="89"/>
      <c r="B736" s="90"/>
    </row>
    <row r="737" spans="1:2" ht="19.899999999999999" customHeight="1" x14ac:dyDescent="0.2">
      <c r="A737" s="89"/>
      <c r="B737" s="90"/>
    </row>
    <row r="738" spans="1:2" ht="19.899999999999999" customHeight="1" x14ac:dyDescent="0.2">
      <c r="A738" s="89"/>
      <c r="B738" s="90"/>
    </row>
    <row r="739" spans="1:2" ht="19.899999999999999" customHeight="1" x14ac:dyDescent="0.2">
      <c r="A739" s="89"/>
      <c r="B739" s="90"/>
    </row>
    <row r="740" spans="1:2" ht="19.899999999999999" customHeight="1" x14ac:dyDescent="0.2">
      <c r="A740" s="89"/>
      <c r="B740" s="90"/>
    </row>
    <row r="741" spans="1:2" ht="19.899999999999999" customHeight="1" x14ac:dyDescent="0.2">
      <c r="A741" s="89"/>
      <c r="B741" s="90"/>
    </row>
    <row r="742" spans="1:2" ht="19.899999999999999" customHeight="1" x14ac:dyDescent="0.2">
      <c r="A742" s="89"/>
      <c r="B742" s="90"/>
    </row>
    <row r="743" spans="1:2" ht="19.899999999999999" customHeight="1" x14ac:dyDescent="0.2">
      <c r="A743" s="89"/>
      <c r="B743" s="90"/>
    </row>
    <row r="744" spans="1:2" ht="19.899999999999999" customHeight="1" x14ac:dyDescent="0.2">
      <c r="A744" s="89"/>
      <c r="B744" s="90"/>
    </row>
    <row r="745" spans="1:2" ht="19.899999999999999" customHeight="1" x14ac:dyDescent="0.2">
      <c r="A745" s="89"/>
      <c r="B745" s="90"/>
    </row>
    <row r="746" spans="1:2" ht="19.899999999999999" customHeight="1" x14ac:dyDescent="0.2">
      <c r="A746" s="89"/>
      <c r="B746" s="90"/>
    </row>
    <row r="747" spans="1:2" ht="19.899999999999999" customHeight="1" x14ac:dyDescent="0.2">
      <c r="A747" s="89"/>
      <c r="B747" s="90"/>
    </row>
    <row r="748" spans="1:2" ht="19.899999999999999" customHeight="1" x14ac:dyDescent="0.2">
      <c r="A748" s="89"/>
      <c r="B748" s="90"/>
    </row>
    <row r="749" spans="1:2" ht="19.899999999999999" customHeight="1" x14ac:dyDescent="0.2">
      <c r="A749" s="89"/>
      <c r="B749" s="90"/>
    </row>
    <row r="750" spans="1:2" ht="19.899999999999999" customHeight="1" x14ac:dyDescent="0.2">
      <c r="A750" s="89"/>
      <c r="B750" s="90"/>
    </row>
    <row r="751" spans="1:2" ht="19.899999999999999" customHeight="1" x14ac:dyDescent="0.2">
      <c r="A751" s="89"/>
      <c r="B751" s="90"/>
    </row>
    <row r="752" spans="1:2" ht="19.899999999999999" customHeight="1" x14ac:dyDescent="0.2">
      <c r="A752" s="89"/>
      <c r="B752" s="90"/>
    </row>
    <row r="753" spans="1:2" ht="19.899999999999999" customHeight="1" x14ac:dyDescent="0.2">
      <c r="A753" s="89"/>
      <c r="B753" s="90"/>
    </row>
    <row r="754" spans="1:2" ht="19.899999999999999" customHeight="1" x14ac:dyDescent="0.2">
      <c r="A754" s="89"/>
      <c r="B754" s="90"/>
    </row>
    <row r="755" spans="1:2" ht="19.899999999999999" customHeight="1" x14ac:dyDescent="0.2">
      <c r="A755" s="89"/>
      <c r="B755" s="90"/>
    </row>
    <row r="756" spans="1:2" ht="19.899999999999999" customHeight="1" x14ac:dyDescent="0.2">
      <c r="A756" s="89"/>
      <c r="B756" s="90"/>
    </row>
    <row r="757" spans="1:2" ht="19.899999999999999" customHeight="1" x14ac:dyDescent="0.2">
      <c r="A757" s="89"/>
      <c r="B757" s="90"/>
    </row>
    <row r="758" spans="1:2" ht="19.899999999999999" customHeight="1" x14ac:dyDescent="0.2">
      <c r="A758" s="89"/>
      <c r="B758" s="90"/>
    </row>
    <row r="759" spans="1:2" ht="19.899999999999999" customHeight="1" x14ac:dyDescent="0.2">
      <c r="A759" s="89"/>
      <c r="B759" s="90"/>
    </row>
    <row r="760" spans="1:2" ht="19.899999999999999" customHeight="1" x14ac:dyDescent="0.2">
      <c r="A760" s="89"/>
      <c r="B760" s="90"/>
    </row>
    <row r="761" spans="1:2" ht="19.899999999999999" customHeight="1" x14ac:dyDescent="0.2">
      <c r="A761" s="89"/>
      <c r="B761" s="90"/>
    </row>
    <row r="762" spans="1:2" ht="19.899999999999999" customHeight="1" x14ac:dyDescent="0.2">
      <c r="A762" s="89"/>
      <c r="B762" s="90"/>
    </row>
    <row r="763" spans="1:2" ht="19.899999999999999" customHeight="1" x14ac:dyDescent="0.2">
      <c r="A763" s="89"/>
      <c r="B763" s="90"/>
    </row>
    <row r="764" spans="1:2" ht="19.899999999999999" customHeight="1" x14ac:dyDescent="0.2">
      <c r="A764" s="89"/>
      <c r="B764" s="90"/>
    </row>
    <row r="765" spans="1:2" ht="19.899999999999999" customHeight="1" x14ac:dyDescent="0.2">
      <c r="A765" s="89"/>
      <c r="B765" s="90"/>
    </row>
    <row r="766" spans="1:2" ht="19.899999999999999" customHeight="1" x14ac:dyDescent="0.2">
      <c r="A766" s="89"/>
      <c r="B766" s="90"/>
    </row>
    <row r="767" spans="1:2" ht="19.899999999999999" customHeight="1" x14ac:dyDescent="0.2">
      <c r="A767" s="89"/>
      <c r="B767" s="90"/>
    </row>
    <row r="768" spans="1:2" ht="19.899999999999999" customHeight="1" x14ac:dyDescent="0.2">
      <c r="A768" s="89"/>
      <c r="B768" s="90"/>
    </row>
    <row r="769" spans="1:2" ht="19.899999999999999" customHeight="1" x14ac:dyDescent="0.2">
      <c r="A769" s="89"/>
      <c r="B769" s="90"/>
    </row>
    <row r="770" spans="1:2" ht="19.899999999999999" customHeight="1" x14ac:dyDescent="0.2">
      <c r="A770" s="89"/>
      <c r="B770" s="90"/>
    </row>
    <row r="771" spans="1:2" ht="19.899999999999999" customHeight="1" x14ac:dyDescent="0.2">
      <c r="A771" s="89"/>
      <c r="B771" s="90"/>
    </row>
    <row r="772" spans="1:2" ht="19.899999999999999" customHeight="1" x14ac:dyDescent="0.2">
      <c r="A772" s="89"/>
      <c r="B772" s="90"/>
    </row>
    <row r="773" spans="1:2" ht="19.899999999999999" customHeight="1" x14ac:dyDescent="0.2">
      <c r="A773" s="89"/>
      <c r="B773" s="90"/>
    </row>
    <row r="774" spans="1:2" ht="19.899999999999999" customHeight="1" x14ac:dyDescent="0.2">
      <c r="A774" s="89"/>
      <c r="B774" s="90"/>
    </row>
    <row r="775" spans="1:2" ht="19.899999999999999" customHeight="1" x14ac:dyDescent="0.2">
      <c r="A775" s="89"/>
      <c r="B775" s="90"/>
    </row>
    <row r="776" spans="1:2" ht="19.899999999999999" customHeight="1" x14ac:dyDescent="0.2">
      <c r="A776" s="89"/>
      <c r="B776" s="90"/>
    </row>
    <row r="777" spans="1:2" ht="19.899999999999999" customHeight="1" x14ac:dyDescent="0.2">
      <c r="A777" s="89"/>
      <c r="B777" s="90"/>
    </row>
    <row r="778" spans="1:2" ht="19.899999999999999" customHeight="1" x14ac:dyDescent="0.2">
      <c r="A778" s="89"/>
      <c r="B778" s="90"/>
    </row>
    <row r="779" spans="1:2" ht="19.899999999999999" customHeight="1" x14ac:dyDescent="0.2">
      <c r="A779" s="89"/>
      <c r="B779" s="90"/>
    </row>
    <row r="780" spans="1:2" ht="19.899999999999999" customHeight="1" x14ac:dyDescent="0.2">
      <c r="A780" s="89"/>
      <c r="B780" s="90"/>
    </row>
    <row r="781" spans="1:2" ht="19.899999999999999" customHeight="1" x14ac:dyDescent="0.2">
      <c r="A781" s="89"/>
      <c r="B781" s="90"/>
    </row>
    <row r="782" spans="1:2" ht="19.899999999999999" customHeight="1" x14ac:dyDescent="0.2">
      <c r="A782" s="89"/>
      <c r="B782" s="90"/>
    </row>
    <row r="783" spans="1:2" ht="19.899999999999999" customHeight="1" x14ac:dyDescent="0.2">
      <c r="A783" s="89"/>
      <c r="B783" s="90"/>
    </row>
    <row r="784" spans="1:2" ht="19.899999999999999" customHeight="1" x14ac:dyDescent="0.2">
      <c r="A784" s="89"/>
      <c r="B784" s="90"/>
    </row>
    <row r="785" spans="1:2" ht="19.899999999999999" customHeight="1" x14ac:dyDescent="0.2">
      <c r="A785" s="89"/>
      <c r="B785" s="90"/>
    </row>
    <row r="786" spans="1:2" ht="19.899999999999999" customHeight="1" x14ac:dyDescent="0.2">
      <c r="A786" s="89"/>
      <c r="B786" s="90"/>
    </row>
    <row r="787" spans="1:2" ht="19.899999999999999" customHeight="1" x14ac:dyDescent="0.2">
      <c r="A787" s="89"/>
      <c r="B787" s="90"/>
    </row>
    <row r="788" spans="1:2" ht="19.899999999999999" customHeight="1" x14ac:dyDescent="0.2">
      <c r="A788" s="89"/>
      <c r="B788" s="90"/>
    </row>
    <row r="789" spans="1:2" ht="19.899999999999999" customHeight="1" x14ac:dyDescent="0.2">
      <c r="A789" s="89"/>
      <c r="B789" s="90"/>
    </row>
    <row r="790" spans="1:2" ht="19.899999999999999" customHeight="1" x14ac:dyDescent="0.2">
      <c r="A790" s="89"/>
      <c r="B790" s="90"/>
    </row>
    <row r="791" spans="1:2" ht="19.899999999999999" customHeight="1" x14ac:dyDescent="0.2">
      <c r="A791" s="89"/>
      <c r="B791" s="90"/>
    </row>
    <row r="792" spans="1:2" ht="19.899999999999999" customHeight="1" x14ac:dyDescent="0.2">
      <c r="A792" s="89"/>
      <c r="B792" s="90"/>
    </row>
    <row r="793" spans="1:2" ht="19.899999999999999" customHeight="1" x14ac:dyDescent="0.2">
      <c r="A793" s="89"/>
      <c r="B793" s="90"/>
    </row>
    <row r="794" spans="1:2" ht="19.899999999999999" customHeight="1" x14ac:dyDescent="0.2">
      <c r="A794" s="89"/>
      <c r="B794" s="90"/>
    </row>
    <row r="795" spans="1:2" ht="19.899999999999999" customHeight="1" x14ac:dyDescent="0.2">
      <c r="A795" s="89"/>
      <c r="B795" s="90"/>
    </row>
    <row r="796" spans="1:2" ht="19.899999999999999" customHeight="1" x14ac:dyDescent="0.2">
      <c r="A796" s="89"/>
      <c r="B796" s="90"/>
    </row>
    <row r="797" spans="1:2" ht="19.899999999999999" customHeight="1" x14ac:dyDescent="0.2">
      <c r="A797" s="89"/>
      <c r="B797" s="90"/>
    </row>
    <row r="798" spans="1:2" ht="19.899999999999999" customHeight="1" x14ac:dyDescent="0.2">
      <c r="A798" s="89"/>
      <c r="B798" s="90"/>
    </row>
    <row r="799" spans="1:2" ht="19.899999999999999" customHeight="1" x14ac:dyDescent="0.2">
      <c r="A799" s="89"/>
      <c r="B799" s="90"/>
    </row>
    <row r="800" spans="1:2" ht="19.899999999999999" customHeight="1" x14ac:dyDescent="0.2">
      <c r="A800" s="89"/>
      <c r="B800" s="90"/>
    </row>
    <row r="801" spans="1:2" ht="19.899999999999999" customHeight="1" x14ac:dyDescent="0.2">
      <c r="A801" s="89"/>
      <c r="B801" s="90"/>
    </row>
    <row r="802" spans="1:2" ht="19.899999999999999" customHeight="1" x14ac:dyDescent="0.2">
      <c r="A802" s="89"/>
      <c r="B802" s="90"/>
    </row>
    <row r="803" spans="1:2" ht="19.899999999999999" customHeight="1" x14ac:dyDescent="0.2">
      <c r="A803" s="89"/>
      <c r="B803" s="90"/>
    </row>
    <row r="804" spans="1:2" ht="19.899999999999999" customHeight="1" x14ac:dyDescent="0.2">
      <c r="A804" s="89"/>
      <c r="B804" s="90"/>
    </row>
    <row r="805" spans="1:2" ht="19.899999999999999" customHeight="1" x14ac:dyDescent="0.2">
      <c r="A805" s="89"/>
      <c r="B805" s="90"/>
    </row>
    <row r="806" spans="1:2" ht="19.899999999999999" customHeight="1" x14ac:dyDescent="0.2">
      <c r="A806" s="89"/>
      <c r="B806" s="90"/>
    </row>
    <row r="807" spans="1:2" ht="19.899999999999999" customHeight="1" x14ac:dyDescent="0.2">
      <c r="A807" s="89"/>
      <c r="B807" s="90"/>
    </row>
    <row r="808" spans="1:2" ht="19.899999999999999" customHeight="1" x14ac:dyDescent="0.2">
      <c r="A808" s="89"/>
      <c r="B808" s="90"/>
    </row>
    <row r="809" spans="1:2" ht="19.899999999999999" customHeight="1" x14ac:dyDescent="0.2">
      <c r="A809" s="89"/>
      <c r="B809" s="90"/>
    </row>
    <row r="810" spans="1:2" ht="19.899999999999999" customHeight="1" x14ac:dyDescent="0.2">
      <c r="A810" s="89"/>
      <c r="B810" s="90"/>
    </row>
    <row r="811" spans="1:2" ht="19.899999999999999" customHeight="1" x14ac:dyDescent="0.2">
      <c r="A811" s="89"/>
      <c r="B811" s="90"/>
    </row>
    <row r="812" spans="1:2" ht="19.899999999999999" customHeight="1" x14ac:dyDescent="0.2">
      <c r="A812" s="89"/>
      <c r="B812" s="90"/>
    </row>
    <row r="813" spans="1:2" ht="19.899999999999999" customHeight="1" x14ac:dyDescent="0.2">
      <c r="A813" s="89"/>
      <c r="B813" s="90"/>
    </row>
    <row r="814" spans="1:2" ht="19.899999999999999" customHeight="1" x14ac:dyDescent="0.2">
      <c r="A814" s="89"/>
      <c r="B814" s="90"/>
    </row>
    <row r="815" spans="1:2" ht="19.899999999999999" customHeight="1" x14ac:dyDescent="0.2">
      <c r="A815" s="89"/>
      <c r="B815" s="90"/>
    </row>
    <row r="816" spans="1:2" ht="19.899999999999999" customHeight="1" x14ac:dyDescent="0.2">
      <c r="A816" s="89"/>
      <c r="B816" s="90"/>
    </row>
    <row r="817" spans="1:2" ht="19.899999999999999" customHeight="1" x14ac:dyDescent="0.2">
      <c r="A817" s="89"/>
      <c r="B817" s="90"/>
    </row>
    <row r="818" spans="1:2" ht="19.899999999999999" customHeight="1" x14ac:dyDescent="0.2">
      <c r="A818" s="89"/>
      <c r="B818" s="90"/>
    </row>
    <row r="819" spans="1:2" ht="19.899999999999999" customHeight="1" x14ac:dyDescent="0.2">
      <c r="A819" s="89"/>
      <c r="B819" s="90"/>
    </row>
    <row r="820" spans="1:2" ht="19.899999999999999" customHeight="1" x14ac:dyDescent="0.2">
      <c r="A820" s="89"/>
      <c r="B820" s="90"/>
    </row>
    <row r="821" spans="1:2" ht="19.899999999999999" customHeight="1" x14ac:dyDescent="0.2">
      <c r="A821" s="89"/>
      <c r="B821" s="90"/>
    </row>
    <row r="822" spans="1:2" ht="19.899999999999999" customHeight="1" x14ac:dyDescent="0.2">
      <c r="A822" s="89"/>
      <c r="B822" s="90"/>
    </row>
    <row r="823" spans="1:2" ht="19.899999999999999" customHeight="1" x14ac:dyDescent="0.2">
      <c r="A823" s="89"/>
      <c r="B823" s="90"/>
    </row>
    <row r="824" spans="1:2" ht="19.899999999999999" customHeight="1" x14ac:dyDescent="0.2">
      <c r="A824" s="89"/>
      <c r="B824" s="90"/>
    </row>
    <row r="825" spans="1:2" ht="19.899999999999999" customHeight="1" x14ac:dyDescent="0.2">
      <c r="A825" s="89"/>
      <c r="B825" s="90"/>
    </row>
    <row r="826" spans="1:2" ht="19.899999999999999" customHeight="1" x14ac:dyDescent="0.2">
      <c r="A826" s="89"/>
      <c r="B826" s="90"/>
    </row>
    <row r="827" spans="1:2" ht="19.899999999999999" customHeight="1" x14ac:dyDescent="0.2">
      <c r="A827" s="89"/>
      <c r="B827" s="90"/>
    </row>
    <row r="828" spans="1:2" ht="19.899999999999999" customHeight="1" x14ac:dyDescent="0.2">
      <c r="A828" s="89"/>
      <c r="B828" s="90"/>
    </row>
    <row r="829" spans="1:2" ht="19.899999999999999" customHeight="1" x14ac:dyDescent="0.2">
      <c r="A829" s="89"/>
      <c r="B829" s="90"/>
    </row>
    <row r="830" spans="1:2" ht="19.899999999999999" customHeight="1" x14ac:dyDescent="0.2">
      <c r="A830" s="89"/>
      <c r="B830" s="90"/>
    </row>
    <row r="831" spans="1:2" ht="19.899999999999999" customHeight="1" x14ac:dyDescent="0.2">
      <c r="A831" s="89"/>
      <c r="B831" s="90"/>
    </row>
    <row r="832" spans="1:2" ht="19.899999999999999" customHeight="1" x14ac:dyDescent="0.2">
      <c r="A832" s="89"/>
      <c r="B832" s="90"/>
    </row>
    <row r="833" spans="1:2" ht="19.899999999999999" customHeight="1" x14ac:dyDescent="0.2">
      <c r="A833" s="89"/>
      <c r="B833" s="90"/>
    </row>
    <row r="834" spans="1:2" ht="19.899999999999999" customHeight="1" x14ac:dyDescent="0.2">
      <c r="A834" s="89"/>
      <c r="B834" s="90"/>
    </row>
    <row r="835" spans="1:2" ht="19.899999999999999" customHeight="1" x14ac:dyDescent="0.2">
      <c r="A835" s="89"/>
      <c r="B835" s="90"/>
    </row>
    <row r="836" spans="1:2" ht="19.899999999999999" customHeight="1" x14ac:dyDescent="0.2">
      <c r="A836" s="89"/>
      <c r="B836" s="90"/>
    </row>
    <row r="837" spans="1:2" ht="19.899999999999999" customHeight="1" x14ac:dyDescent="0.2">
      <c r="A837" s="89"/>
      <c r="B837" s="90"/>
    </row>
    <row r="838" spans="1:2" ht="19.899999999999999" customHeight="1" x14ac:dyDescent="0.2">
      <c r="A838" s="89"/>
      <c r="B838" s="90"/>
    </row>
    <row r="839" spans="1:2" ht="19.899999999999999" customHeight="1" x14ac:dyDescent="0.2">
      <c r="A839" s="89"/>
      <c r="B839" s="90"/>
    </row>
    <row r="840" spans="1:2" ht="19.899999999999999" customHeight="1" x14ac:dyDescent="0.2">
      <c r="A840" s="89"/>
      <c r="B840" s="90"/>
    </row>
    <row r="841" spans="1:2" ht="19.899999999999999" customHeight="1" x14ac:dyDescent="0.2">
      <c r="A841" s="89"/>
      <c r="B841" s="90"/>
    </row>
    <row r="842" spans="1:2" ht="19.899999999999999" customHeight="1" x14ac:dyDescent="0.2">
      <c r="A842" s="89"/>
      <c r="B842" s="90"/>
    </row>
    <row r="843" spans="1:2" ht="19.899999999999999" customHeight="1" x14ac:dyDescent="0.2">
      <c r="A843" s="89"/>
      <c r="B843" s="90"/>
    </row>
    <row r="844" spans="1:2" ht="19.899999999999999" customHeight="1" x14ac:dyDescent="0.2">
      <c r="A844" s="89"/>
      <c r="B844" s="90"/>
    </row>
    <row r="845" spans="1:2" ht="19.899999999999999" customHeight="1" x14ac:dyDescent="0.2">
      <c r="A845" s="89"/>
      <c r="B845" s="90"/>
    </row>
    <row r="846" spans="1:2" ht="19.899999999999999" customHeight="1" x14ac:dyDescent="0.2">
      <c r="A846" s="89"/>
      <c r="B846" s="90"/>
    </row>
    <row r="847" spans="1:2" ht="19.899999999999999" customHeight="1" x14ac:dyDescent="0.2">
      <c r="A847" s="89"/>
      <c r="B847" s="90"/>
    </row>
    <row r="848" spans="1:2" ht="19.899999999999999" customHeight="1" x14ac:dyDescent="0.2">
      <c r="A848" s="89"/>
      <c r="B848" s="90"/>
    </row>
    <row r="849" spans="1:2" ht="19.899999999999999" customHeight="1" x14ac:dyDescent="0.2">
      <c r="A849" s="89"/>
      <c r="B849" s="90"/>
    </row>
    <row r="850" spans="1:2" ht="19.899999999999999" customHeight="1" x14ac:dyDescent="0.2">
      <c r="A850" s="89"/>
      <c r="B850" s="90"/>
    </row>
    <row r="851" spans="1:2" ht="19.899999999999999" customHeight="1" x14ac:dyDescent="0.2">
      <c r="A851" s="89"/>
      <c r="B851" s="90"/>
    </row>
    <row r="852" spans="1:2" ht="19.899999999999999" customHeight="1" x14ac:dyDescent="0.2">
      <c r="A852" s="89"/>
      <c r="B852" s="90"/>
    </row>
    <row r="853" spans="1:2" ht="19.899999999999999" customHeight="1" x14ac:dyDescent="0.2">
      <c r="A853" s="89"/>
      <c r="B853" s="90"/>
    </row>
    <row r="854" spans="1:2" ht="19.899999999999999" customHeight="1" x14ac:dyDescent="0.2">
      <c r="A854" s="89"/>
      <c r="B854" s="90"/>
    </row>
    <row r="855" spans="1:2" ht="19.899999999999999" customHeight="1" x14ac:dyDescent="0.2">
      <c r="A855" s="89"/>
      <c r="B855" s="90"/>
    </row>
    <row r="856" spans="1:2" ht="19.899999999999999" customHeight="1" x14ac:dyDescent="0.2">
      <c r="A856" s="89"/>
      <c r="B856" s="90"/>
    </row>
    <row r="857" spans="1:2" ht="19.899999999999999" customHeight="1" x14ac:dyDescent="0.2">
      <c r="A857" s="89"/>
      <c r="B857" s="90"/>
    </row>
    <row r="858" spans="1:2" ht="19.899999999999999" customHeight="1" x14ac:dyDescent="0.2">
      <c r="A858" s="89"/>
      <c r="B858" s="90"/>
    </row>
    <row r="859" spans="1:2" ht="19.899999999999999" customHeight="1" x14ac:dyDescent="0.2">
      <c r="A859" s="89"/>
      <c r="B859" s="90"/>
    </row>
    <row r="860" spans="1:2" ht="19.899999999999999" customHeight="1" x14ac:dyDescent="0.2">
      <c r="A860" s="89"/>
      <c r="B860" s="90"/>
    </row>
    <row r="861" spans="1:2" ht="19.899999999999999" customHeight="1" x14ac:dyDescent="0.2">
      <c r="A861" s="89"/>
      <c r="B861" s="90"/>
    </row>
    <row r="862" spans="1:2" ht="19.899999999999999" customHeight="1" x14ac:dyDescent="0.2">
      <c r="A862" s="89"/>
      <c r="B862" s="90"/>
    </row>
    <row r="863" spans="1:2" ht="19.899999999999999" customHeight="1" x14ac:dyDescent="0.2">
      <c r="A863" s="89"/>
      <c r="B863" s="90"/>
    </row>
    <row r="864" spans="1:2" ht="19.899999999999999" customHeight="1" x14ac:dyDescent="0.2">
      <c r="A864" s="89"/>
      <c r="B864" s="90"/>
    </row>
    <row r="865" spans="1:2" ht="19.899999999999999" customHeight="1" x14ac:dyDescent="0.2">
      <c r="A865" s="89"/>
      <c r="B865" s="90"/>
    </row>
    <row r="866" spans="1:2" ht="19.899999999999999" customHeight="1" x14ac:dyDescent="0.2">
      <c r="A866" s="89"/>
      <c r="B866" s="90"/>
    </row>
    <row r="867" spans="1:2" ht="19.899999999999999" customHeight="1" x14ac:dyDescent="0.2">
      <c r="A867" s="89"/>
      <c r="B867" s="90"/>
    </row>
    <row r="868" spans="1:2" ht="19.899999999999999" customHeight="1" x14ac:dyDescent="0.2">
      <c r="A868" s="89"/>
      <c r="B868" s="90"/>
    </row>
    <row r="869" spans="1:2" ht="19.899999999999999" customHeight="1" x14ac:dyDescent="0.2">
      <c r="A869" s="89"/>
      <c r="B869" s="90"/>
    </row>
    <row r="870" spans="1:2" ht="19.899999999999999" customHeight="1" x14ac:dyDescent="0.2">
      <c r="A870" s="89"/>
      <c r="B870" s="90"/>
    </row>
    <row r="871" spans="1:2" ht="19.899999999999999" customHeight="1" x14ac:dyDescent="0.2">
      <c r="A871" s="89"/>
      <c r="B871" s="90"/>
    </row>
    <row r="872" spans="1:2" ht="19.899999999999999" customHeight="1" x14ac:dyDescent="0.2">
      <c r="A872" s="89"/>
      <c r="B872" s="90"/>
    </row>
    <row r="873" spans="1:2" ht="19.899999999999999" customHeight="1" x14ac:dyDescent="0.2">
      <c r="A873" s="89"/>
      <c r="B873" s="90"/>
    </row>
    <row r="874" spans="1:2" ht="19.899999999999999" customHeight="1" x14ac:dyDescent="0.2">
      <c r="A874" s="89"/>
      <c r="B874" s="90"/>
    </row>
    <row r="875" spans="1:2" ht="19.899999999999999" customHeight="1" x14ac:dyDescent="0.2">
      <c r="A875" s="89"/>
      <c r="B875" s="90"/>
    </row>
    <row r="876" spans="1:2" ht="19.899999999999999" customHeight="1" x14ac:dyDescent="0.2">
      <c r="A876" s="89"/>
      <c r="B876" s="90"/>
    </row>
    <row r="877" spans="1:2" ht="19.899999999999999" customHeight="1" x14ac:dyDescent="0.2">
      <c r="A877" s="89"/>
      <c r="B877" s="90"/>
    </row>
    <row r="878" spans="1:2" ht="19.899999999999999" customHeight="1" x14ac:dyDescent="0.2">
      <c r="A878" s="89"/>
      <c r="B878" s="90"/>
    </row>
    <row r="879" spans="1:2" ht="19.899999999999999" customHeight="1" x14ac:dyDescent="0.2">
      <c r="A879" s="89"/>
      <c r="B879" s="90"/>
    </row>
    <row r="880" spans="1:2" ht="19.899999999999999" customHeight="1" x14ac:dyDescent="0.2">
      <c r="A880" s="89"/>
      <c r="B880" s="90"/>
    </row>
    <row r="881" spans="1:2" ht="19.899999999999999" customHeight="1" x14ac:dyDescent="0.2">
      <c r="A881" s="89"/>
      <c r="B881" s="90"/>
    </row>
    <row r="882" spans="1:2" ht="19.899999999999999" customHeight="1" x14ac:dyDescent="0.2">
      <c r="A882" s="89"/>
      <c r="B882" s="90"/>
    </row>
    <row r="883" spans="1:2" ht="19.899999999999999" customHeight="1" x14ac:dyDescent="0.2">
      <c r="A883" s="89"/>
      <c r="B883" s="90"/>
    </row>
    <row r="884" spans="1:2" ht="19.899999999999999" customHeight="1" x14ac:dyDescent="0.2">
      <c r="A884" s="89"/>
      <c r="B884" s="90"/>
    </row>
    <row r="885" spans="1:2" ht="19.899999999999999" customHeight="1" x14ac:dyDescent="0.2">
      <c r="A885" s="89"/>
      <c r="B885" s="90"/>
    </row>
    <row r="886" spans="1:2" ht="19.899999999999999" customHeight="1" x14ac:dyDescent="0.2">
      <c r="A886" s="89"/>
      <c r="B886" s="90"/>
    </row>
    <row r="887" spans="1:2" ht="19.899999999999999" customHeight="1" x14ac:dyDescent="0.2">
      <c r="A887" s="89"/>
      <c r="B887" s="90"/>
    </row>
    <row r="888" spans="1:2" ht="19.899999999999999" customHeight="1" x14ac:dyDescent="0.2">
      <c r="A888" s="89"/>
      <c r="B888" s="90"/>
    </row>
    <row r="889" spans="1:2" ht="19.899999999999999" customHeight="1" x14ac:dyDescent="0.2">
      <c r="A889" s="89"/>
      <c r="B889" s="90"/>
    </row>
    <row r="890" spans="1:2" ht="19.899999999999999" customHeight="1" x14ac:dyDescent="0.2">
      <c r="A890" s="89"/>
      <c r="B890" s="90"/>
    </row>
    <row r="891" spans="1:2" ht="19.899999999999999" customHeight="1" x14ac:dyDescent="0.2">
      <c r="A891" s="89"/>
      <c r="B891" s="90"/>
    </row>
    <row r="892" spans="1:2" ht="19.899999999999999" customHeight="1" x14ac:dyDescent="0.2">
      <c r="A892" s="89"/>
      <c r="B892" s="90"/>
    </row>
    <row r="893" spans="1:2" ht="19.899999999999999" customHeight="1" x14ac:dyDescent="0.2">
      <c r="A893" s="89"/>
      <c r="B893" s="90"/>
    </row>
    <row r="894" spans="1:2" ht="19.899999999999999" customHeight="1" x14ac:dyDescent="0.2">
      <c r="A894" s="89"/>
      <c r="B894" s="90"/>
    </row>
    <row r="895" spans="1:2" ht="19.899999999999999" customHeight="1" x14ac:dyDescent="0.2">
      <c r="A895" s="89"/>
      <c r="B895" s="90"/>
    </row>
    <row r="896" spans="1:2" ht="19.899999999999999" customHeight="1" x14ac:dyDescent="0.2">
      <c r="A896" s="89"/>
      <c r="B896" s="90"/>
    </row>
    <row r="897" spans="1:2" ht="19.899999999999999" customHeight="1" x14ac:dyDescent="0.2">
      <c r="A897" s="89"/>
      <c r="B897" s="90"/>
    </row>
    <row r="898" spans="1:2" ht="19.899999999999999" customHeight="1" x14ac:dyDescent="0.2">
      <c r="A898" s="89"/>
      <c r="B898" s="90"/>
    </row>
    <row r="899" spans="1:2" ht="19.899999999999999" customHeight="1" x14ac:dyDescent="0.2">
      <c r="A899" s="89"/>
      <c r="B899" s="90"/>
    </row>
    <row r="900" spans="1:2" ht="19.899999999999999" customHeight="1" x14ac:dyDescent="0.2">
      <c r="A900" s="89"/>
      <c r="B900" s="90"/>
    </row>
    <row r="901" spans="1:2" ht="19.899999999999999" customHeight="1" x14ac:dyDescent="0.2">
      <c r="A901" s="89"/>
      <c r="B901" s="90"/>
    </row>
    <row r="902" spans="1:2" ht="19.899999999999999" customHeight="1" x14ac:dyDescent="0.2">
      <c r="A902" s="89"/>
      <c r="B902" s="90"/>
    </row>
    <row r="903" spans="1:2" ht="19.899999999999999" customHeight="1" x14ac:dyDescent="0.2">
      <c r="A903" s="89"/>
      <c r="B903" s="90"/>
    </row>
    <row r="904" spans="1:2" ht="19.899999999999999" customHeight="1" x14ac:dyDescent="0.2">
      <c r="A904" s="89"/>
      <c r="B904" s="90"/>
    </row>
    <row r="905" spans="1:2" ht="19.899999999999999" customHeight="1" x14ac:dyDescent="0.2">
      <c r="A905" s="89"/>
      <c r="B905" s="90"/>
    </row>
    <row r="906" spans="1:2" ht="19.899999999999999" customHeight="1" x14ac:dyDescent="0.2">
      <c r="A906" s="89"/>
      <c r="B906" s="90"/>
    </row>
    <row r="907" spans="1:2" ht="19.899999999999999" customHeight="1" x14ac:dyDescent="0.2">
      <c r="A907" s="89"/>
      <c r="B907" s="90"/>
    </row>
    <row r="908" spans="1:2" ht="19.899999999999999" customHeight="1" x14ac:dyDescent="0.2">
      <c r="A908" s="89"/>
      <c r="B908" s="90"/>
    </row>
    <row r="909" spans="1:2" ht="19.899999999999999" customHeight="1" x14ac:dyDescent="0.2">
      <c r="A909" s="89"/>
      <c r="B909" s="90"/>
    </row>
    <row r="910" spans="1:2" ht="19.899999999999999" customHeight="1" x14ac:dyDescent="0.2">
      <c r="A910" s="89"/>
      <c r="B910" s="90"/>
    </row>
    <row r="911" spans="1:2" ht="19.899999999999999" customHeight="1" x14ac:dyDescent="0.2">
      <c r="A911" s="89"/>
      <c r="B911" s="90"/>
    </row>
    <row r="912" spans="1:2" ht="19.899999999999999" customHeight="1" x14ac:dyDescent="0.2">
      <c r="A912" s="89"/>
      <c r="B912" s="90"/>
    </row>
    <row r="913" spans="1:2" ht="19.899999999999999" customHeight="1" x14ac:dyDescent="0.2">
      <c r="A913" s="89"/>
      <c r="B913" s="90"/>
    </row>
    <row r="914" spans="1:2" ht="19.899999999999999" customHeight="1" x14ac:dyDescent="0.2">
      <c r="A914" s="89"/>
      <c r="B914" s="90"/>
    </row>
    <row r="915" spans="1:2" ht="19.899999999999999" customHeight="1" x14ac:dyDescent="0.2">
      <c r="A915" s="89"/>
      <c r="B915" s="90"/>
    </row>
    <row r="916" spans="1:2" ht="19.899999999999999" customHeight="1" x14ac:dyDescent="0.2">
      <c r="A916" s="89"/>
      <c r="B916" s="90"/>
    </row>
    <row r="917" spans="1:2" ht="19.899999999999999" customHeight="1" x14ac:dyDescent="0.2">
      <c r="A917" s="89"/>
      <c r="B917" s="90"/>
    </row>
    <row r="918" spans="1:2" ht="19.899999999999999" customHeight="1" x14ac:dyDescent="0.2">
      <c r="A918" s="89"/>
      <c r="B918" s="90"/>
    </row>
    <row r="919" spans="1:2" ht="19.899999999999999" customHeight="1" x14ac:dyDescent="0.2">
      <c r="A919" s="89"/>
      <c r="B919" s="90"/>
    </row>
    <row r="920" spans="1:2" ht="19.899999999999999" customHeight="1" x14ac:dyDescent="0.2">
      <c r="A920" s="89"/>
      <c r="B920" s="90"/>
    </row>
    <row r="921" spans="1:2" ht="19.899999999999999" customHeight="1" x14ac:dyDescent="0.2">
      <c r="A921" s="89"/>
      <c r="B921" s="90"/>
    </row>
    <row r="922" spans="1:2" ht="19.899999999999999" customHeight="1" x14ac:dyDescent="0.2">
      <c r="A922" s="89"/>
      <c r="B922" s="90"/>
    </row>
    <row r="923" spans="1:2" ht="19.899999999999999" customHeight="1" x14ac:dyDescent="0.2">
      <c r="A923" s="89"/>
      <c r="B923" s="90"/>
    </row>
    <row r="924" spans="1:2" ht="19.899999999999999" customHeight="1" x14ac:dyDescent="0.2">
      <c r="A924" s="89"/>
      <c r="B924" s="90"/>
    </row>
    <row r="925" spans="1:2" ht="19.899999999999999" customHeight="1" x14ac:dyDescent="0.2">
      <c r="A925" s="89"/>
      <c r="B925" s="90"/>
    </row>
    <row r="926" spans="1:2" ht="19.899999999999999" customHeight="1" x14ac:dyDescent="0.2">
      <c r="A926" s="89"/>
      <c r="B926" s="90"/>
    </row>
    <row r="927" spans="1:2" ht="19.899999999999999" customHeight="1" x14ac:dyDescent="0.2">
      <c r="A927" s="89"/>
      <c r="B927" s="90"/>
    </row>
    <row r="928" spans="1:2" ht="19.899999999999999" customHeight="1" x14ac:dyDescent="0.2">
      <c r="A928" s="89"/>
      <c r="B928" s="90"/>
    </row>
    <row r="929" spans="1:2" ht="19.899999999999999" customHeight="1" x14ac:dyDescent="0.2">
      <c r="A929" s="89"/>
      <c r="B929" s="90"/>
    </row>
    <row r="930" spans="1:2" ht="19.899999999999999" customHeight="1" x14ac:dyDescent="0.2">
      <c r="A930" s="89"/>
      <c r="B930" s="90"/>
    </row>
    <row r="931" spans="1:2" ht="19.899999999999999" customHeight="1" x14ac:dyDescent="0.2">
      <c r="A931" s="89"/>
      <c r="B931" s="90"/>
    </row>
    <row r="932" spans="1:2" ht="19.899999999999999" customHeight="1" x14ac:dyDescent="0.2">
      <c r="A932" s="89"/>
      <c r="B932" s="90"/>
    </row>
    <row r="933" spans="1:2" ht="19.899999999999999" customHeight="1" x14ac:dyDescent="0.2">
      <c r="A933" s="89"/>
      <c r="B933" s="90"/>
    </row>
    <row r="934" spans="1:2" ht="19.899999999999999" customHeight="1" x14ac:dyDescent="0.2">
      <c r="A934" s="89"/>
      <c r="B934" s="90"/>
    </row>
    <row r="935" spans="1:2" ht="19.899999999999999" customHeight="1" x14ac:dyDescent="0.2">
      <c r="A935" s="89"/>
      <c r="B935" s="90"/>
    </row>
    <row r="936" spans="1:2" ht="19.899999999999999" customHeight="1" x14ac:dyDescent="0.2">
      <c r="A936" s="89"/>
      <c r="B936" s="90"/>
    </row>
    <row r="937" spans="1:2" ht="19.899999999999999" customHeight="1" x14ac:dyDescent="0.2">
      <c r="A937" s="89"/>
      <c r="B937" s="90"/>
    </row>
    <row r="938" spans="1:2" ht="19.899999999999999" customHeight="1" x14ac:dyDescent="0.2">
      <c r="A938" s="89"/>
      <c r="B938" s="90"/>
    </row>
    <row r="939" spans="1:2" ht="19.899999999999999" customHeight="1" x14ac:dyDescent="0.2">
      <c r="A939" s="89"/>
      <c r="B939" s="90"/>
    </row>
    <row r="940" spans="1:2" ht="19.899999999999999" customHeight="1" x14ac:dyDescent="0.2">
      <c r="A940" s="89"/>
      <c r="B940" s="90"/>
    </row>
    <row r="941" spans="1:2" ht="19.899999999999999" customHeight="1" x14ac:dyDescent="0.2">
      <c r="A941" s="89"/>
      <c r="B941" s="90"/>
    </row>
    <row r="942" spans="1:2" ht="19.899999999999999" customHeight="1" x14ac:dyDescent="0.2">
      <c r="A942" s="89"/>
      <c r="B942" s="90"/>
    </row>
    <row r="943" spans="1:2" ht="19.899999999999999" customHeight="1" x14ac:dyDescent="0.2">
      <c r="A943" s="89"/>
      <c r="B943" s="90"/>
    </row>
    <row r="944" spans="1:2" ht="19.899999999999999" customHeight="1" x14ac:dyDescent="0.2">
      <c r="A944" s="89"/>
      <c r="B944" s="90"/>
    </row>
    <row r="945" spans="1:2" ht="19.899999999999999" customHeight="1" x14ac:dyDescent="0.2">
      <c r="A945" s="89"/>
      <c r="B945" s="90"/>
    </row>
    <row r="946" spans="1:2" ht="19.899999999999999" customHeight="1" x14ac:dyDescent="0.2">
      <c r="A946" s="89"/>
      <c r="B946" s="90"/>
    </row>
    <row r="947" spans="1:2" ht="19.899999999999999" customHeight="1" x14ac:dyDescent="0.2">
      <c r="A947" s="89"/>
      <c r="B947" s="90"/>
    </row>
    <row r="948" spans="1:2" ht="19.899999999999999" customHeight="1" x14ac:dyDescent="0.2">
      <c r="A948" s="89"/>
      <c r="B948" s="90"/>
    </row>
    <row r="949" spans="1:2" ht="19.899999999999999" customHeight="1" x14ac:dyDescent="0.2">
      <c r="A949" s="89"/>
      <c r="B949" s="90"/>
    </row>
    <row r="950" spans="1:2" ht="19.899999999999999" customHeight="1" x14ac:dyDescent="0.2">
      <c r="A950" s="89"/>
      <c r="B950" s="90"/>
    </row>
    <row r="951" spans="1:2" ht="19.899999999999999" customHeight="1" x14ac:dyDescent="0.2">
      <c r="A951" s="89"/>
      <c r="B951" s="90"/>
    </row>
    <row r="952" spans="1:2" ht="19.899999999999999" customHeight="1" x14ac:dyDescent="0.2">
      <c r="A952" s="89"/>
      <c r="B952" s="90"/>
    </row>
    <row r="953" spans="1:2" ht="19.899999999999999" customHeight="1" x14ac:dyDescent="0.2">
      <c r="A953" s="89"/>
      <c r="B953" s="90"/>
    </row>
    <row r="954" spans="1:2" ht="19.899999999999999" customHeight="1" x14ac:dyDescent="0.2">
      <c r="A954" s="89"/>
      <c r="B954" s="90"/>
    </row>
    <row r="955" spans="1:2" ht="19.899999999999999" customHeight="1" x14ac:dyDescent="0.2">
      <c r="A955" s="89"/>
      <c r="B955" s="90"/>
    </row>
    <row r="956" spans="1:2" ht="19.899999999999999" customHeight="1" x14ac:dyDescent="0.2">
      <c r="A956" s="89"/>
      <c r="B956" s="90"/>
    </row>
    <row r="957" spans="1:2" ht="19.899999999999999" customHeight="1" x14ac:dyDescent="0.2">
      <c r="A957" s="89"/>
      <c r="B957" s="90"/>
    </row>
    <row r="958" spans="1:2" ht="19.899999999999999" customHeight="1" x14ac:dyDescent="0.2">
      <c r="A958" s="89"/>
      <c r="B958" s="90"/>
    </row>
    <row r="959" spans="1:2" ht="19.899999999999999" customHeight="1" x14ac:dyDescent="0.2">
      <c r="A959" s="89"/>
      <c r="B959" s="90"/>
    </row>
    <row r="960" spans="1:2" ht="19.899999999999999" customHeight="1" x14ac:dyDescent="0.2">
      <c r="A960" s="89"/>
      <c r="B960" s="90"/>
    </row>
    <row r="961" spans="1:2" ht="19.899999999999999" customHeight="1" x14ac:dyDescent="0.2">
      <c r="A961" s="89"/>
      <c r="B961" s="90"/>
    </row>
    <row r="962" spans="1:2" ht="19.899999999999999" customHeight="1" x14ac:dyDescent="0.2">
      <c r="A962" s="89"/>
      <c r="B962" s="90"/>
    </row>
    <row r="963" spans="1:2" ht="19.899999999999999" customHeight="1" x14ac:dyDescent="0.2">
      <c r="A963" s="89"/>
      <c r="B963" s="90"/>
    </row>
    <row r="964" spans="1:2" ht="19.899999999999999" customHeight="1" x14ac:dyDescent="0.2">
      <c r="A964" s="89"/>
      <c r="B964" s="90"/>
    </row>
    <row r="965" spans="1:2" ht="19.899999999999999" customHeight="1" x14ac:dyDescent="0.2">
      <c r="A965" s="89"/>
      <c r="B965" s="90"/>
    </row>
    <row r="966" spans="1:2" ht="19.899999999999999" customHeight="1" x14ac:dyDescent="0.2">
      <c r="A966" s="89"/>
      <c r="B966" s="90"/>
    </row>
    <row r="967" spans="1:2" ht="19.899999999999999" customHeight="1" x14ac:dyDescent="0.2">
      <c r="A967" s="89"/>
      <c r="B967" s="90"/>
    </row>
    <row r="968" spans="1:2" ht="19.899999999999999" customHeight="1" x14ac:dyDescent="0.2">
      <c r="A968" s="89"/>
      <c r="B968" s="90"/>
    </row>
    <row r="969" spans="1:2" ht="19.899999999999999" customHeight="1" x14ac:dyDescent="0.2">
      <c r="A969" s="89"/>
      <c r="B969" s="90"/>
    </row>
    <row r="970" spans="1:2" ht="19.899999999999999" customHeight="1" x14ac:dyDescent="0.2">
      <c r="A970" s="89"/>
      <c r="B970" s="90"/>
    </row>
    <row r="971" spans="1:2" ht="19.899999999999999" customHeight="1" x14ac:dyDescent="0.2">
      <c r="A971" s="89"/>
      <c r="B971" s="90"/>
    </row>
    <row r="972" spans="1:2" ht="19.899999999999999" customHeight="1" x14ac:dyDescent="0.2">
      <c r="A972" s="89"/>
      <c r="B972" s="90"/>
    </row>
    <row r="973" spans="1:2" ht="19.899999999999999" customHeight="1" x14ac:dyDescent="0.2">
      <c r="A973" s="89"/>
      <c r="B973" s="90"/>
    </row>
    <row r="974" spans="1:2" ht="19.899999999999999" customHeight="1" x14ac:dyDescent="0.2">
      <c r="A974" s="89"/>
      <c r="B974" s="90"/>
    </row>
    <row r="975" spans="1:2" ht="19.899999999999999" customHeight="1" x14ac:dyDescent="0.2">
      <c r="A975" s="89"/>
      <c r="B975" s="90"/>
    </row>
    <row r="976" spans="1:2" ht="19.899999999999999" customHeight="1" x14ac:dyDescent="0.2">
      <c r="A976" s="89"/>
      <c r="B976" s="90"/>
    </row>
    <row r="977" spans="1:2" ht="19.899999999999999" customHeight="1" x14ac:dyDescent="0.2">
      <c r="A977" s="89"/>
      <c r="B977" s="90"/>
    </row>
    <row r="978" spans="1:2" ht="19.899999999999999" customHeight="1" x14ac:dyDescent="0.2">
      <c r="A978" s="89"/>
      <c r="B978" s="90"/>
    </row>
    <row r="979" spans="1:2" ht="19.899999999999999" customHeight="1" x14ac:dyDescent="0.2">
      <c r="A979" s="89"/>
      <c r="B979" s="90"/>
    </row>
    <row r="980" spans="1:2" ht="19.899999999999999" customHeight="1" x14ac:dyDescent="0.2">
      <c r="A980" s="89"/>
      <c r="B980" s="90"/>
    </row>
    <row r="981" spans="1:2" ht="19.899999999999999" customHeight="1" x14ac:dyDescent="0.2">
      <c r="A981" s="89"/>
      <c r="B981" s="90"/>
    </row>
    <row r="982" spans="1:2" ht="19.899999999999999" customHeight="1" x14ac:dyDescent="0.2">
      <c r="A982" s="89"/>
      <c r="B982" s="90"/>
    </row>
    <row r="983" spans="1:2" ht="19.899999999999999" customHeight="1" x14ac:dyDescent="0.2">
      <c r="A983" s="89"/>
      <c r="B983" s="90"/>
    </row>
    <row r="984" spans="1:2" ht="19.899999999999999" customHeight="1" x14ac:dyDescent="0.2">
      <c r="A984" s="89"/>
      <c r="B984" s="90"/>
    </row>
    <row r="985" spans="1:2" ht="19.899999999999999" customHeight="1" x14ac:dyDescent="0.2">
      <c r="A985" s="89"/>
      <c r="B985" s="90"/>
    </row>
    <row r="986" spans="1:2" ht="19.899999999999999" customHeight="1" x14ac:dyDescent="0.2">
      <c r="A986" s="89"/>
      <c r="B986" s="90"/>
    </row>
    <row r="987" spans="1:2" ht="19.899999999999999" customHeight="1" x14ac:dyDescent="0.2">
      <c r="A987" s="89"/>
      <c r="B987" s="90"/>
    </row>
    <row r="988" spans="1:2" ht="19.899999999999999" customHeight="1" x14ac:dyDescent="0.2">
      <c r="A988" s="89"/>
      <c r="B988" s="90"/>
    </row>
    <row r="989" spans="1:2" ht="19.899999999999999" customHeight="1" x14ac:dyDescent="0.2">
      <c r="A989" s="89"/>
      <c r="B989" s="90"/>
    </row>
    <row r="990" spans="1:2" ht="19.899999999999999" customHeight="1" x14ac:dyDescent="0.2">
      <c r="A990" s="89"/>
      <c r="B990" s="90"/>
    </row>
    <row r="991" spans="1:2" ht="19.899999999999999" customHeight="1" x14ac:dyDescent="0.2">
      <c r="A991" s="89"/>
      <c r="B991" s="90"/>
    </row>
    <row r="992" spans="1:2" ht="19.899999999999999" customHeight="1" x14ac:dyDescent="0.2">
      <c r="A992" s="89"/>
      <c r="B992" s="90"/>
    </row>
    <row r="993" spans="1:2" ht="19.899999999999999" customHeight="1" x14ac:dyDescent="0.2">
      <c r="A993" s="89"/>
      <c r="B993" s="90"/>
    </row>
    <row r="994" spans="1:2" ht="19.899999999999999" customHeight="1" x14ac:dyDescent="0.2">
      <c r="A994" s="89"/>
      <c r="B994" s="90"/>
    </row>
    <row r="995" spans="1:2" ht="19.899999999999999" customHeight="1" x14ac:dyDescent="0.2">
      <c r="A995" s="89"/>
      <c r="B995" s="90"/>
    </row>
    <row r="996" spans="1:2" ht="19.899999999999999" customHeight="1" x14ac:dyDescent="0.2">
      <c r="A996" s="89"/>
      <c r="B996" s="90"/>
    </row>
    <row r="997" spans="1:2" ht="19.899999999999999" customHeight="1" x14ac:dyDescent="0.2">
      <c r="A997" s="89"/>
      <c r="B997" s="90"/>
    </row>
    <row r="998" spans="1:2" ht="19.899999999999999" customHeight="1" x14ac:dyDescent="0.2">
      <c r="A998" s="89"/>
      <c r="B998" s="90"/>
    </row>
    <row r="999" spans="1:2" ht="19.899999999999999" customHeight="1" x14ac:dyDescent="0.2">
      <c r="A999" s="89"/>
      <c r="B999" s="90"/>
    </row>
    <row r="1000" spans="1:2" ht="19.899999999999999" customHeight="1" x14ac:dyDescent="0.2">
      <c r="A1000" s="89"/>
      <c r="B1000" s="90"/>
    </row>
    <row r="1001" spans="1:2" ht="19.899999999999999" customHeight="1" x14ac:dyDescent="0.2">
      <c r="A1001" s="89"/>
      <c r="B1001" s="90"/>
    </row>
    <row r="1002" spans="1:2" ht="19.899999999999999" customHeight="1" x14ac:dyDescent="0.2">
      <c r="A1002" s="89"/>
      <c r="B1002" s="90"/>
    </row>
    <row r="1003" spans="1:2" ht="19.899999999999999" customHeight="1" x14ac:dyDescent="0.2">
      <c r="A1003" s="89"/>
      <c r="B1003" s="90"/>
    </row>
    <row r="1004" spans="1:2" ht="19.899999999999999" customHeight="1" x14ac:dyDescent="0.2">
      <c r="A1004" s="89"/>
      <c r="B1004" s="90"/>
    </row>
    <row r="1005" spans="1:2" ht="19.899999999999999" customHeight="1" x14ac:dyDescent="0.2">
      <c r="A1005" s="89"/>
      <c r="B1005" s="90"/>
    </row>
    <row r="1006" spans="1:2" ht="19.899999999999999" customHeight="1" x14ac:dyDescent="0.2">
      <c r="A1006" s="89"/>
      <c r="B1006" s="90"/>
    </row>
    <row r="1007" spans="1:2" ht="19.899999999999999" customHeight="1" x14ac:dyDescent="0.2">
      <c r="A1007" s="89"/>
      <c r="B1007" s="90"/>
    </row>
    <row r="1008" spans="1:2" ht="19.899999999999999" customHeight="1" x14ac:dyDescent="0.2">
      <c r="A1008" s="89"/>
      <c r="B1008" s="90"/>
    </row>
    <row r="1009" spans="1:2" ht="19.899999999999999" customHeight="1" x14ac:dyDescent="0.2">
      <c r="A1009" s="89"/>
      <c r="B1009" s="90"/>
    </row>
    <row r="1010" spans="1:2" ht="19.899999999999999" customHeight="1" x14ac:dyDescent="0.2">
      <c r="A1010" s="89"/>
      <c r="B1010" s="90"/>
    </row>
    <row r="1011" spans="1:2" ht="19.899999999999999" customHeight="1" x14ac:dyDescent="0.2">
      <c r="A1011" s="89"/>
      <c r="B1011" s="90"/>
    </row>
    <row r="1012" spans="1:2" ht="19.899999999999999" customHeight="1" x14ac:dyDescent="0.2">
      <c r="A1012" s="89"/>
      <c r="B1012" s="90"/>
    </row>
    <row r="1013" spans="1:2" ht="19.899999999999999" customHeight="1" x14ac:dyDescent="0.2">
      <c r="A1013" s="89"/>
      <c r="B1013" s="90"/>
    </row>
    <row r="1014" spans="1:2" ht="19.899999999999999" customHeight="1" x14ac:dyDescent="0.2">
      <c r="A1014" s="89"/>
      <c r="B1014" s="90"/>
    </row>
    <row r="1015" spans="1:2" ht="19.899999999999999" customHeight="1" x14ac:dyDescent="0.2">
      <c r="A1015" s="89"/>
      <c r="B1015" s="90"/>
    </row>
    <row r="1016" spans="1:2" ht="19.899999999999999" customHeight="1" x14ac:dyDescent="0.2">
      <c r="A1016" s="89"/>
      <c r="B1016" s="90"/>
    </row>
    <row r="1017" spans="1:2" ht="19.899999999999999" customHeight="1" x14ac:dyDescent="0.2">
      <c r="A1017" s="89"/>
      <c r="B1017" s="90"/>
    </row>
    <row r="1018" spans="1:2" ht="19.899999999999999" customHeight="1" x14ac:dyDescent="0.2">
      <c r="A1018" s="89"/>
      <c r="B1018" s="90"/>
    </row>
    <row r="1019" spans="1:2" ht="19.899999999999999" customHeight="1" x14ac:dyDescent="0.2">
      <c r="A1019" s="89"/>
      <c r="B1019" s="90"/>
    </row>
    <row r="1020" spans="1:2" ht="19.899999999999999" customHeight="1" x14ac:dyDescent="0.2">
      <c r="A1020" s="89"/>
      <c r="B1020" s="90"/>
    </row>
    <row r="1021" spans="1:2" ht="19.899999999999999" customHeight="1" x14ac:dyDescent="0.2">
      <c r="A1021" s="89"/>
      <c r="B1021" s="90"/>
    </row>
    <row r="1022" spans="1:2" ht="19.899999999999999" customHeight="1" x14ac:dyDescent="0.2">
      <c r="A1022" s="89"/>
      <c r="B1022" s="90"/>
    </row>
    <row r="1023" spans="1:2" ht="19.899999999999999" customHeight="1" x14ac:dyDescent="0.2">
      <c r="A1023" s="89"/>
      <c r="B1023" s="90"/>
    </row>
    <row r="1024" spans="1:2" ht="19.899999999999999" customHeight="1" x14ac:dyDescent="0.2">
      <c r="A1024" s="89"/>
      <c r="B1024" s="90"/>
    </row>
    <row r="1025" spans="1:2" ht="19.899999999999999" customHeight="1" x14ac:dyDescent="0.2">
      <c r="A1025" s="89"/>
      <c r="B1025" s="90"/>
    </row>
    <row r="1026" spans="1:2" ht="19.899999999999999" customHeight="1" x14ac:dyDescent="0.2">
      <c r="A1026" s="89"/>
      <c r="B1026" s="90"/>
    </row>
    <row r="1027" spans="1:2" ht="19.899999999999999" customHeight="1" x14ac:dyDescent="0.2">
      <c r="A1027" s="89"/>
      <c r="B1027" s="90"/>
    </row>
    <row r="1028" spans="1:2" ht="19.899999999999999" customHeight="1" x14ac:dyDescent="0.2">
      <c r="A1028" s="89"/>
      <c r="B1028" s="90"/>
    </row>
    <row r="1029" spans="1:2" ht="19.899999999999999" customHeight="1" x14ac:dyDescent="0.2">
      <c r="A1029" s="89"/>
      <c r="B1029" s="90"/>
    </row>
    <row r="1030" spans="1:2" ht="19.899999999999999" customHeight="1" x14ac:dyDescent="0.2">
      <c r="A1030" s="89"/>
      <c r="B1030" s="90"/>
    </row>
    <row r="1031" spans="1:2" ht="19.899999999999999" customHeight="1" x14ac:dyDescent="0.2">
      <c r="A1031" s="89"/>
      <c r="B1031" s="90"/>
    </row>
    <row r="1032" spans="1:2" ht="19.899999999999999" customHeight="1" x14ac:dyDescent="0.2">
      <c r="A1032" s="89"/>
      <c r="B1032" s="90"/>
    </row>
    <row r="1033" spans="1:2" ht="19.899999999999999" customHeight="1" x14ac:dyDescent="0.2">
      <c r="A1033" s="89"/>
      <c r="B1033" s="90"/>
    </row>
    <row r="1034" spans="1:2" ht="19.899999999999999" customHeight="1" x14ac:dyDescent="0.2">
      <c r="A1034" s="89"/>
      <c r="B1034" s="90"/>
    </row>
    <row r="1035" spans="1:2" ht="19.899999999999999" customHeight="1" x14ac:dyDescent="0.2">
      <c r="A1035" s="89"/>
      <c r="B1035" s="90"/>
    </row>
    <row r="1036" spans="1:2" ht="19.899999999999999" customHeight="1" x14ac:dyDescent="0.2">
      <c r="A1036" s="89"/>
      <c r="B1036" s="90"/>
    </row>
    <row r="1037" spans="1:2" ht="19.899999999999999" customHeight="1" x14ac:dyDescent="0.2">
      <c r="A1037" s="89"/>
      <c r="B1037" s="90"/>
    </row>
    <row r="1038" spans="1:2" ht="19.899999999999999" customHeight="1" x14ac:dyDescent="0.2">
      <c r="A1038" s="89"/>
      <c r="B1038" s="90"/>
    </row>
    <row r="1039" spans="1:2" ht="19.899999999999999" customHeight="1" x14ac:dyDescent="0.2">
      <c r="A1039" s="89"/>
      <c r="B1039" s="90"/>
    </row>
    <row r="1040" spans="1:2" ht="19.899999999999999" customHeight="1" x14ac:dyDescent="0.2">
      <c r="A1040" s="89"/>
      <c r="B1040" s="90"/>
    </row>
    <row r="1041" spans="1:2" ht="19.899999999999999" customHeight="1" x14ac:dyDescent="0.2">
      <c r="A1041" s="89"/>
      <c r="B1041" s="90"/>
    </row>
    <row r="1042" spans="1:2" ht="19.899999999999999" customHeight="1" x14ac:dyDescent="0.2">
      <c r="A1042" s="89"/>
      <c r="B1042" s="90"/>
    </row>
    <row r="1043" spans="1:2" ht="19.899999999999999" customHeight="1" x14ac:dyDescent="0.2">
      <c r="A1043" s="89"/>
      <c r="B1043" s="90"/>
    </row>
    <row r="1044" spans="1:2" ht="19.899999999999999" customHeight="1" x14ac:dyDescent="0.2">
      <c r="A1044" s="89"/>
      <c r="B1044" s="90"/>
    </row>
    <row r="1045" spans="1:2" ht="19.899999999999999" customHeight="1" x14ac:dyDescent="0.2">
      <c r="A1045" s="89"/>
      <c r="B1045" s="90"/>
    </row>
    <row r="1046" spans="1:2" ht="19.899999999999999" customHeight="1" x14ac:dyDescent="0.2">
      <c r="A1046" s="89"/>
      <c r="B1046" s="90"/>
    </row>
    <row r="1047" spans="1:2" ht="19.899999999999999" customHeight="1" x14ac:dyDescent="0.2">
      <c r="A1047" s="89"/>
      <c r="B1047" s="90"/>
    </row>
    <row r="1048" spans="1:2" ht="19.899999999999999" customHeight="1" x14ac:dyDescent="0.2">
      <c r="A1048" s="89"/>
      <c r="B1048" s="90"/>
    </row>
    <row r="1049" spans="1:2" ht="19.899999999999999" customHeight="1" x14ac:dyDescent="0.2">
      <c r="A1049" s="89"/>
      <c r="B1049" s="90"/>
    </row>
    <row r="1050" spans="1:2" ht="19.899999999999999" customHeight="1" x14ac:dyDescent="0.2">
      <c r="A1050" s="89"/>
      <c r="B1050" s="90"/>
    </row>
    <row r="1051" spans="1:2" ht="19.899999999999999" customHeight="1" x14ac:dyDescent="0.2">
      <c r="A1051" s="89"/>
      <c r="B1051" s="90"/>
    </row>
    <row r="1052" spans="1:2" ht="19.899999999999999" customHeight="1" x14ac:dyDescent="0.2">
      <c r="A1052" s="89"/>
      <c r="B1052" s="90"/>
    </row>
    <row r="1053" spans="1:2" ht="19.899999999999999" customHeight="1" x14ac:dyDescent="0.2">
      <c r="A1053" s="89"/>
      <c r="B1053" s="90"/>
    </row>
    <row r="1054" spans="1:2" ht="19.899999999999999" customHeight="1" x14ac:dyDescent="0.2">
      <c r="A1054" s="89"/>
      <c r="B1054" s="90"/>
    </row>
    <row r="1055" spans="1:2" ht="19.899999999999999" customHeight="1" x14ac:dyDescent="0.2">
      <c r="A1055" s="89"/>
      <c r="B1055" s="90"/>
    </row>
    <row r="1056" spans="1:2" ht="19.899999999999999" customHeight="1" x14ac:dyDescent="0.2">
      <c r="A1056" s="89"/>
      <c r="B1056" s="90"/>
    </row>
    <row r="1057" spans="1:2" ht="19.899999999999999" customHeight="1" x14ac:dyDescent="0.2">
      <c r="A1057" s="89"/>
      <c r="B1057" s="90"/>
    </row>
    <row r="1058" spans="1:2" ht="19.899999999999999" customHeight="1" x14ac:dyDescent="0.2">
      <c r="A1058" s="89"/>
      <c r="B1058" s="90"/>
    </row>
    <row r="1059" spans="1:2" ht="19.899999999999999" customHeight="1" x14ac:dyDescent="0.2">
      <c r="A1059" s="89"/>
      <c r="B1059" s="90"/>
    </row>
    <row r="1060" spans="1:2" ht="19.899999999999999" customHeight="1" x14ac:dyDescent="0.2">
      <c r="A1060" s="89"/>
      <c r="B1060" s="90"/>
    </row>
    <row r="1061" spans="1:2" ht="19.899999999999999" customHeight="1" x14ac:dyDescent="0.2">
      <c r="A1061" s="89"/>
      <c r="B1061" s="90"/>
    </row>
    <row r="1062" spans="1:2" ht="19.899999999999999" customHeight="1" x14ac:dyDescent="0.2">
      <c r="A1062" s="89"/>
      <c r="B1062" s="90"/>
    </row>
    <row r="1063" spans="1:2" ht="19.899999999999999" customHeight="1" x14ac:dyDescent="0.2">
      <c r="A1063" s="89"/>
      <c r="B1063" s="90"/>
    </row>
    <row r="1064" spans="1:2" ht="19.899999999999999" customHeight="1" x14ac:dyDescent="0.2">
      <c r="A1064" s="89"/>
      <c r="B1064" s="90"/>
    </row>
    <row r="1065" spans="1:2" ht="19.899999999999999" customHeight="1" x14ac:dyDescent="0.2">
      <c r="A1065" s="89"/>
      <c r="B1065" s="90"/>
    </row>
    <row r="1066" spans="1:2" ht="19.899999999999999" customHeight="1" x14ac:dyDescent="0.2">
      <c r="A1066" s="89"/>
      <c r="B1066" s="90"/>
    </row>
    <row r="1067" spans="1:2" ht="19.899999999999999" customHeight="1" x14ac:dyDescent="0.2">
      <c r="A1067" s="89"/>
      <c r="B1067" s="90"/>
    </row>
    <row r="1068" spans="1:2" ht="19.899999999999999" customHeight="1" x14ac:dyDescent="0.2">
      <c r="A1068" s="89"/>
      <c r="B1068" s="90"/>
    </row>
    <row r="1069" spans="1:2" ht="19.899999999999999" customHeight="1" x14ac:dyDescent="0.2">
      <c r="A1069" s="89"/>
      <c r="B1069" s="90"/>
    </row>
    <row r="1070" spans="1:2" ht="19.899999999999999" customHeight="1" x14ac:dyDescent="0.2">
      <c r="A1070" s="89"/>
      <c r="B1070" s="90"/>
    </row>
    <row r="1071" spans="1:2" ht="19.899999999999999" customHeight="1" x14ac:dyDescent="0.2">
      <c r="A1071" s="89"/>
      <c r="B1071" s="90"/>
    </row>
    <row r="1072" spans="1:2" ht="19.899999999999999" customHeight="1" x14ac:dyDescent="0.2">
      <c r="A1072" s="89"/>
      <c r="B1072" s="90"/>
    </row>
    <row r="1073" spans="1:2" ht="19.899999999999999" customHeight="1" x14ac:dyDescent="0.2">
      <c r="A1073" s="89"/>
      <c r="B1073" s="90"/>
    </row>
    <row r="1074" spans="1:2" ht="19.899999999999999" customHeight="1" x14ac:dyDescent="0.2">
      <c r="A1074" s="89"/>
      <c r="B1074" s="90"/>
    </row>
    <row r="1075" spans="1:2" ht="19.899999999999999" customHeight="1" x14ac:dyDescent="0.2">
      <c r="A1075" s="89"/>
      <c r="B1075" s="90"/>
    </row>
    <row r="1076" spans="1:2" ht="19.899999999999999" customHeight="1" x14ac:dyDescent="0.2">
      <c r="A1076" s="89"/>
      <c r="B1076" s="90"/>
    </row>
    <row r="1077" spans="1:2" ht="19.899999999999999" customHeight="1" x14ac:dyDescent="0.2">
      <c r="A1077" s="89"/>
      <c r="B1077" s="90"/>
    </row>
    <row r="1078" spans="1:2" ht="19.899999999999999" customHeight="1" x14ac:dyDescent="0.2">
      <c r="A1078" s="89"/>
      <c r="B1078" s="90"/>
    </row>
    <row r="1079" spans="1:2" ht="19.899999999999999" customHeight="1" x14ac:dyDescent="0.2">
      <c r="A1079" s="89"/>
      <c r="B1079" s="90"/>
    </row>
    <row r="1080" spans="1:2" ht="19.899999999999999" customHeight="1" x14ac:dyDescent="0.2">
      <c r="A1080" s="89"/>
      <c r="B1080" s="90"/>
    </row>
    <row r="1081" spans="1:2" ht="19.899999999999999" customHeight="1" x14ac:dyDescent="0.2">
      <c r="A1081" s="89"/>
      <c r="B1081" s="90"/>
    </row>
    <row r="1082" spans="1:2" ht="19.899999999999999" customHeight="1" x14ac:dyDescent="0.2">
      <c r="A1082" s="89"/>
      <c r="B1082" s="90"/>
    </row>
    <row r="1083" spans="1:2" ht="19.899999999999999" customHeight="1" x14ac:dyDescent="0.2">
      <c r="A1083" s="89"/>
      <c r="B1083" s="90"/>
    </row>
    <row r="1084" spans="1:2" ht="19.899999999999999" customHeight="1" x14ac:dyDescent="0.2">
      <c r="A1084" s="89"/>
      <c r="B1084" s="90"/>
    </row>
    <row r="1085" spans="1:2" ht="19.899999999999999" customHeight="1" x14ac:dyDescent="0.2">
      <c r="A1085" s="89"/>
      <c r="B1085" s="90"/>
    </row>
    <row r="1086" spans="1:2" ht="19.899999999999999" customHeight="1" x14ac:dyDescent="0.2">
      <c r="A1086" s="89"/>
      <c r="B1086" s="90"/>
    </row>
    <row r="1087" spans="1:2" ht="19.899999999999999" customHeight="1" x14ac:dyDescent="0.2">
      <c r="A1087" s="89"/>
      <c r="B1087" s="90"/>
    </row>
    <row r="1088" spans="1:2" ht="19.899999999999999" customHeight="1" x14ac:dyDescent="0.2">
      <c r="A1088" s="89"/>
      <c r="B1088" s="90"/>
    </row>
    <row r="1089" spans="1:2" ht="19.899999999999999" customHeight="1" x14ac:dyDescent="0.2">
      <c r="A1089" s="89"/>
      <c r="B1089" s="90"/>
    </row>
    <row r="1090" spans="1:2" ht="19.899999999999999" customHeight="1" x14ac:dyDescent="0.2">
      <c r="A1090" s="89"/>
      <c r="B1090" s="90"/>
    </row>
    <row r="1091" spans="1:2" ht="19.899999999999999" customHeight="1" x14ac:dyDescent="0.2">
      <c r="A1091" s="89"/>
      <c r="B1091" s="90"/>
    </row>
    <row r="1092" spans="1:2" ht="19.899999999999999" customHeight="1" x14ac:dyDescent="0.2">
      <c r="A1092" s="89"/>
      <c r="B1092" s="90"/>
    </row>
    <row r="1093" spans="1:2" ht="19.899999999999999" customHeight="1" x14ac:dyDescent="0.2">
      <c r="A1093" s="89"/>
      <c r="B1093" s="90"/>
    </row>
    <row r="1094" spans="1:2" ht="19.899999999999999" customHeight="1" x14ac:dyDescent="0.2">
      <c r="A1094" s="89"/>
      <c r="B1094" s="90"/>
    </row>
    <row r="1095" spans="1:2" ht="19.899999999999999" customHeight="1" x14ac:dyDescent="0.2">
      <c r="A1095" s="89"/>
      <c r="B1095" s="90"/>
    </row>
    <row r="1096" spans="1:2" ht="19.899999999999999" customHeight="1" x14ac:dyDescent="0.2">
      <c r="A1096" s="89"/>
      <c r="B1096" s="90"/>
    </row>
    <row r="1097" spans="1:2" ht="19.899999999999999" customHeight="1" x14ac:dyDescent="0.2">
      <c r="A1097" s="89"/>
      <c r="B1097" s="90"/>
    </row>
    <row r="1098" spans="1:2" ht="19.899999999999999" customHeight="1" x14ac:dyDescent="0.2">
      <c r="A1098" s="89"/>
      <c r="B1098" s="90"/>
    </row>
    <row r="1099" spans="1:2" ht="19.899999999999999" customHeight="1" x14ac:dyDescent="0.2">
      <c r="A1099" s="89"/>
      <c r="B1099" s="90"/>
    </row>
    <row r="1100" spans="1:2" ht="19.899999999999999" customHeight="1" x14ac:dyDescent="0.2">
      <c r="A1100" s="89"/>
      <c r="B1100" s="90"/>
    </row>
    <row r="1101" spans="1:2" ht="19.899999999999999" customHeight="1" x14ac:dyDescent="0.2">
      <c r="A1101" s="89"/>
      <c r="B1101" s="90"/>
    </row>
    <row r="1102" spans="1:2" ht="19.899999999999999" customHeight="1" x14ac:dyDescent="0.2">
      <c r="A1102" s="89"/>
      <c r="B1102" s="90"/>
    </row>
    <row r="1103" spans="1:2" ht="19.899999999999999" customHeight="1" x14ac:dyDescent="0.2">
      <c r="A1103" s="89"/>
      <c r="B1103" s="90"/>
    </row>
    <row r="1104" spans="1:2" ht="19.899999999999999" customHeight="1" x14ac:dyDescent="0.2">
      <c r="A1104" s="89"/>
      <c r="B1104" s="90"/>
    </row>
    <row r="1105" spans="1:2" ht="19.899999999999999" customHeight="1" x14ac:dyDescent="0.2">
      <c r="A1105" s="89"/>
      <c r="B1105" s="90"/>
    </row>
    <row r="1106" spans="1:2" ht="19.899999999999999" customHeight="1" x14ac:dyDescent="0.2">
      <c r="A1106" s="89"/>
      <c r="B1106" s="90"/>
    </row>
    <row r="1107" spans="1:2" ht="19.899999999999999" customHeight="1" x14ac:dyDescent="0.2">
      <c r="A1107" s="89"/>
      <c r="B1107" s="90"/>
    </row>
    <row r="1108" spans="1:2" ht="19.899999999999999" customHeight="1" x14ac:dyDescent="0.2">
      <c r="A1108" s="89"/>
      <c r="B1108" s="90"/>
    </row>
    <row r="1109" spans="1:2" ht="19.899999999999999" customHeight="1" x14ac:dyDescent="0.2">
      <c r="A1109" s="89"/>
      <c r="B1109" s="90"/>
    </row>
    <row r="1110" spans="1:2" ht="19.899999999999999" customHeight="1" x14ac:dyDescent="0.2">
      <c r="A1110" s="89"/>
      <c r="B1110" s="90"/>
    </row>
    <row r="1111" spans="1:2" ht="19.899999999999999" customHeight="1" x14ac:dyDescent="0.2">
      <c r="A1111" s="89"/>
      <c r="B1111" s="90"/>
    </row>
    <row r="1112" spans="1:2" ht="19.899999999999999" customHeight="1" x14ac:dyDescent="0.2">
      <c r="A1112" s="89"/>
      <c r="B1112" s="90"/>
    </row>
    <row r="1113" spans="1:2" ht="19.899999999999999" customHeight="1" x14ac:dyDescent="0.2">
      <c r="A1113" s="89"/>
      <c r="B1113" s="90"/>
    </row>
    <row r="1114" spans="1:2" ht="19.899999999999999" customHeight="1" x14ac:dyDescent="0.2">
      <c r="A1114" s="89"/>
      <c r="B1114" s="90"/>
    </row>
    <row r="1115" spans="1:2" ht="19.899999999999999" customHeight="1" x14ac:dyDescent="0.2">
      <c r="A1115" s="89"/>
      <c r="B1115" s="90"/>
    </row>
    <row r="1116" spans="1:2" ht="19.899999999999999" customHeight="1" x14ac:dyDescent="0.2">
      <c r="A1116" s="89"/>
      <c r="B1116" s="90"/>
    </row>
    <row r="1117" spans="1:2" ht="19.899999999999999" customHeight="1" x14ac:dyDescent="0.2">
      <c r="A1117" s="89"/>
      <c r="B1117" s="90"/>
    </row>
    <row r="1118" spans="1:2" ht="19.899999999999999" customHeight="1" x14ac:dyDescent="0.2">
      <c r="A1118" s="89"/>
      <c r="B1118" s="90"/>
    </row>
    <row r="1119" spans="1:2" ht="19.899999999999999" customHeight="1" x14ac:dyDescent="0.2">
      <c r="A1119" s="89"/>
      <c r="B1119" s="90"/>
    </row>
    <row r="1120" spans="1:2" ht="19.899999999999999" customHeight="1" x14ac:dyDescent="0.2">
      <c r="A1120" s="89"/>
      <c r="B1120" s="90"/>
    </row>
    <row r="1121" spans="1:2" ht="19.899999999999999" customHeight="1" x14ac:dyDescent="0.2">
      <c r="A1121" s="89"/>
      <c r="B1121" s="90"/>
    </row>
    <row r="1122" spans="1:2" ht="19.899999999999999" customHeight="1" x14ac:dyDescent="0.2">
      <c r="A1122" s="89"/>
      <c r="B1122" s="90"/>
    </row>
    <row r="1123" spans="1:2" ht="19.899999999999999" customHeight="1" x14ac:dyDescent="0.2">
      <c r="A1123" s="89"/>
      <c r="B1123" s="90"/>
    </row>
    <row r="1124" spans="1:2" ht="19.899999999999999" customHeight="1" x14ac:dyDescent="0.2">
      <c r="A1124" s="89"/>
      <c r="B1124" s="90"/>
    </row>
    <row r="1125" spans="1:2" ht="19.899999999999999" customHeight="1" x14ac:dyDescent="0.2">
      <c r="A1125" s="89"/>
      <c r="B1125" s="90"/>
    </row>
    <row r="1126" spans="1:2" ht="19.899999999999999" customHeight="1" x14ac:dyDescent="0.2">
      <c r="A1126" s="89"/>
      <c r="B1126" s="90"/>
    </row>
    <row r="1127" spans="1:2" ht="19.899999999999999" customHeight="1" x14ac:dyDescent="0.2">
      <c r="A1127" s="89"/>
      <c r="B1127" s="90"/>
    </row>
    <row r="1128" spans="1:2" ht="19.899999999999999" customHeight="1" x14ac:dyDescent="0.2">
      <c r="A1128" s="89"/>
      <c r="B1128" s="90"/>
    </row>
    <row r="1129" spans="1:2" ht="19.899999999999999" customHeight="1" x14ac:dyDescent="0.2">
      <c r="A1129" s="89"/>
      <c r="B1129" s="90"/>
    </row>
    <row r="1130" spans="1:2" ht="19.899999999999999" customHeight="1" x14ac:dyDescent="0.2">
      <c r="A1130" s="89"/>
      <c r="B1130" s="90"/>
    </row>
    <row r="1131" spans="1:2" ht="19.899999999999999" customHeight="1" x14ac:dyDescent="0.2">
      <c r="A1131" s="89"/>
      <c r="B1131" s="90"/>
    </row>
    <row r="1132" spans="1:2" ht="19.899999999999999" customHeight="1" x14ac:dyDescent="0.2">
      <c r="A1132" s="89"/>
      <c r="B1132" s="90"/>
    </row>
    <row r="1133" spans="1:2" ht="19.899999999999999" customHeight="1" x14ac:dyDescent="0.2">
      <c r="A1133" s="89"/>
      <c r="B1133" s="90"/>
    </row>
    <row r="1134" spans="1:2" ht="19.899999999999999" customHeight="1" x14ac:dyDescent="0.2">
      <c r="A1134" s="89"/>
      <c r="B1134" s="90"/>
    </row>
    <row r="1135" spans="1:2" ht="19.899999999999999" customHeight="1" x14ac:dyDescent="0.2">
      <c r="A1135" s="89"/>
      <c r="B1135" s="90"/>
    </row>
    <row r="1136" spans="1:2" ht="19.899999999999999" customHeight="1" x14ac:dyDescent="0.2">
      <c r="A1136" s="89"/>
      <c r="B1136" s="90"/>
    </row>
    <row r="1137" spans="1:2" ht="19.899999999999999" customHeight="1" x14ac:dyDescent="0.2">
      <c r="A1137" s="89"/>
      <c r="B1137" s="90"/>
    </row>
    <row r="1138" spans="1:2" ht="19.899999999999999" customHeight="1" x14ac:dyDescent="0.2">
      <c r="A1138" s="89"/>
      <c r="B1138" s="90"/>
    </row>
    <row r="1139" spans="1:2" ht="19.899999999999999" customHeight="1" x14ac:dyDescent="0.2">
      <c r="A1139" s="89"/>
      <c r="B1139" s="90"/>
    </row>
    <row r="1140" spans="1:2" ht="19.899999999999999" customHeight="1" x14ac:dyDescent="0.2">
      <c r="A1140" s="89"/>
      <c r="B1140" s="90"/>
    </row>
    <row r="1141" spans="1:2" ht="19.899999999999999" customHeight="1" x14ac:dyDescent="0.2">
      <c r="A1141" s="89"/>
      <c r="B1141" s="90"/>
    </row>
    <row r="1142" spans="1:2" ht="19.899999999999999" customHeight="1" x14ac:dyDescent="0.2">
      <c r="A1142" s="89"/>
      <c r="B1142" s="90"/>
    </row>
    <row r="1143" spans="1:2" ht="19.899999999999999" customHeight="1" x14ac:dyDescent="0.2">
      <c r="A1143" s="89"/>
      <c r="B1143" s="90"/>
    </row>
    <row r="1144" spans="1:2" ht="19.899999999999999" customHeight="1" x14ac:dyDescent="0.2">
      <c r="A1144" s="89"/>
      <c r="B1144" s="90"/>
    </row>
    <row r="1145" spans="1:2" ht="19.899999999999999" customHeight="1" x14ac:dyDescent="0.2">
      <c r="A1145" s="89"/>
      <c r="B1145" s="90"/>
    </row>
    <row r="1146" spans="1:2" ht="19.899999999999999" customHeight="1" x14ac:dyDescent="0.2">
      <c r="A1146" s="89"/>
      <c r="B1146" s="90"/>
    </row>
    <row r="1147" spans="1:2" ht="19.899999999999999" customHeight="1" x14ac:dyDescent="0.2">
      <c r="A1147" s="89"/>
      <c r="B1147" s="90"/>
    </row>
    <row r="1148" spans="1:2" ht="19.899999999999999" customHeight="1" x14ac:dyDescent="0.2">
      <c r="A1148" s="89"/>
      <c r="B1148" s="90"/>
    </row>
    <row r="1149" spans="1:2" ht="19.899999999999999" customHeight="1" x14ac:dyDescent="0.2">
      <c r="A1149" s="89"/>
      <c r="B1149" s="90"/>
    </row>
    <row r="1150" spans="1:2" ht="19.899999999999999" customHeight="1" x14ac:dyDescent="0.2">
      <c r="A1150" s="89"/>
      <c r="B1150" s="90"/>
    </row>
    <row r="1151" spans="1:2" ht="19.899999999999999" customHeight="1" x14ac:dyDescent="0.2">
      <c r="A1151" s="89"/>
      <c r="B1151" s="90"/>
    </row>
    <row r="1152" spans="1:2" ht="19.899999999999999" customHeight="1" x14ac:dyDescent="0.2">
      <c r="A1152" s="89"/>
      <c r="B1152" s="90"/>
    </row>
    <row r="1153" spans="1:2" ht="19.899999999999999" customHeight="1" x14ac:dyDescent="0.2">
      <c r="A1153" s="89"/>
      <c r="B1153" s="90"/>
    </row>
    <row r="1154" spans="1:2" ht="19.899999999999999" customHeight="1" x14ac:dyDescent="0.2">
      <c r="A1154" s="89"/>
      <c r="B1154" s="90"/>
    </row>
    <row r="1155" spans="1:2" ht="19.899999999999999" customHeight="1" x14ac:dyDescent="0.2">
      <c r="A1155" s="89"/>
      <c r="B1155" s="90"/>
    </row>
    <row r="1156" spans="1:2" ht="19.899999999999999" customHeight="1" x14ac:dyDescent="0.2">
      <c r="A1156" s="89"/>
      <c r="B1156" s="90"/>
    </row>
    <row r="1157" spans="1:2" ht="19.899999999999999" customHeight="1" x14ac:dyDescent="0.2">
      <c r="A1157" s="89"/>
      <c r="B1157" s="90"/>
    </row>
    <row r="1158" spans="1:2" ht="19.899999999999999" customHeight="1" x14ac:dyDescent="0.2">
      <c r="A1158" s="89"/>
      <c r="B1158" s="90"/>
    </row>
    <row r="1159" spans="1:2" ht="19.899999999999999" customHeight="1" x14ac:dyDescent="0.2">
      <c r="A1159" s="89"/>
      <c r="B1159" s="90"/>
    </row>
    <row r="1160" spans="1:2" ht="19.899999999999999" customHeight="1" x14ac:dyDescent="0.2">
      <c r="A1160" s="89"/>
      <c r="B1160" s="90"/>
    </row>
    <row r="1161" spans="1:2" ht="19.899999999999999" customHeight="1" x14ac:dyDescent="0.2">
      <c r="A1161" s="89"/>
      <c r="B1161" s="90"/>
    </row>
    <row r="1162" spans="1:2" ht="19.899999999999999" customHeight="1" x14ac:dyDescent="0.2">
      <c r="A1162" s="89"/>
      <c r="B1162" s="90"/>
    </row>
    <row r="1163" spans="1:2" ht="19.899999999999999" customHeight="1" x14ac:dyDescent="0.2">
      <c r="A1163" s="89"/>
      <c r="B1163" s="90"/>
    </row>
    <row r="1164" spans="1:2" ht="19.899999999999999" customHeight="1" x14ac:dyDescent="0.2">
      <c r="A1164" s="89"/>
      <c r="B1164" s="90"/>
    </row>
    <row r="1165" spans="1:2" ht="19.899999999999999" customHeight="1" x14ac:dyDescent="0.2">
      <c r="A1165" s="89"/>
      <c r="B1165" s="90"/>
    </row>
    <row r="1166" spans="1:2" ht="19.899999999999999" customHeight="1" x14ac:dyDescent="0.2">
      <c r="A1166" s="89"/>
      <c r="B1166" s="90"/>
    </row>
    <row r="1167" spans="1:2" ht="19.899999999999999" customHeight="1" x14ac:dyDescent="0.2">
      <c r="A1167" s="89"/>
      <c r="B1167" s="90"/>
    </row>
    <row r="1168" spans="1:2" ht="19.899999999999999" customHeight="1" x14ac:dyDescent="0.2">
      <c r="A1168" s="89"/>
      <c r="B1168" s="90"/>
    </row>
    <row r="1169" spans="1:2" ht="19.899999999999999" customHeight="1" x14ac:dyDescent="0.2">
      <c r="A1169" s="89"/>
      <c r="B1169" s="90"/>
    </row>
    <row r="1170" spans="1:2" ht="19.899999999999999" customHeight="1" x14ac:dyDescent="0.2">
      <c r="A1170" s="89"/>
      <c r="B1170" s="90"/>
    </row>
    <row r="1171" spans="1:2" ht="19.899999999999999" customHeight="1" x14ac:dyDescent="0.2">
      <c r="A1171" s="89"/>
      <c r="B1171" s="90"/>
    </row>
    <row r="1172" spans="1:2" ht="19.899999999999999" customHeight="1" x14ac:dyDescent="0.2">
      <c r="A1172" s="89"/>
      <c r="B1172" s="90"/>
    </row>
    <row r="1173" spans="1:2" ht="19.899999999999999" customHeight="1" x14ac:dyDescent="0.2">
      <c r="A1173" s="89"/>
      <c r="B1173" s="90"/>
    </row>
    <row r="1174" spans="1:2" ht="19.899999999999999" customHeight="1" x14ac:dyDescent="0.2">
      <c r="A1174" s="89"/>
      <c r="B1174" s="90"/>
    </row>
    <row r="1175" spans="1:2" ht="19.899999999999999" customHeight="1" x14ac:dyDescent="0.2">
      <c r="A1175" s="89"/>
      <c r="B1175" s="90"/>
    </row>
    <row r="1176" spans="1:2" ht="19.899999999999999" customHeight="1" x14ac:dyDescent="0.2">
      <c r="A1176" s="89"/>
      <c r="B1176" s="90"/>
    </row>
    <row r="1177" spans="1:2" ht="19.899999999999999" customHeight="1" x14ac:dyDescent="0.2">
      <c r="A1177" s="89"/>
      <c r="B1177" s="90"/>
    </row>
    <row r="1178" spans="1:2" ht="19.899999999999999" customHeight="1" x14ac:dyDescent="0.2">
      <c r="A1178" s="89"/>
      <c r="B1178" s="90"/>
    </row>
    <row r="1179" spans="1:2" ht="19.899999999999999" customHeight="1" x14ac:dyDescent="0.2">
      <c r="A1179" s="89"/>
      <c r="B1179" s="90"/>
    </row>
    <row r="1180" spans="1:2" ht="19.899999999999999" customHeight="1" x14ac:dyDescent="0.2">
      <c r="A1180" s="89"/>
      <c r="B1180" s="90"/>
    </row>
    <row r="1181" spans="1:2" ht="19.899999999999999" customHeight="1" x14ac:dyDescent="0.2">
      <c r="A1181" s="89"/>
      <c r="B1181" s="90"/>
    </row>
    <row r="1182" spans="1:2" ht="19.899999999999999" customHeight="1" x14ac:dyDescent="0.2">
      <c r="A1182" s="89"/>
      <c r="B1182" s="90"/>
    </row>
    <row r="1183" spans="1:2" ht="19.899999999999999" customHeight="1" x14ac:dyDescent="0.2">
      <c r="A1183" s="89"/>
      <c r="B1183" s="90"/>
    </row>
    <row r="1184" spans="1:2" ht="19.899999999999999" customHeight="1" x14ac:dyDescent="0.2">
      <c r="A1184" s="89"/>
      <c r="B1184" s="90"/>
    </row>
    <row r="1185" spans="1:2" ht="19.899999999999999" customHeight="1" x14ac:dyDescent="0.2">
      <c r="A1185" s="89"/>
      <c r="B1185" s="90"/>
    </row>
    <row r="1186" spans="1:2" ht="19.899999999999999" customHeight="1" x14ac:dyDescent="0.2">
      <c r="A1186" s="89"/>
      <c r="B1186" s="90"/>
    </row>
    <row r="1187" spans="1:2" ht="19.899999999999999" customHeight="1" x14ac:dyDescent="0.2">
      <c r="A1187" s="89"/>
      <c r="B1187" s="90"/>
    </row>
    <row r="1188" spans="1:2" ht="19.899999999999999" customHeight="1" x14ac:dyDescent="0.2">
      <c r="A1188" s="89"/>
      <c r="B1188" s="90"/>
    </row>
    <row r="1189" spans="1:2" ht="19.899999999999999" customHeight="1" x14ac:dyDescent="0.2">
      <c r="A1189" s="89"/>
      <c r="B1189" s="90"/>
    </row>
    <row r="1190" spans="1:2" ht="19.899999999999999" customHeight="1" x14ac:dyDescent="0.2">
      <c r="A1190" s="89"/>
      <c r="B1190" s="90"/>
    </row>
    <row r="1191" spans="1:2" ht="19.899999999999999" customHeight="1" x14ac:dyDescent="0.2">
      <c r="A1191" s="89"/>
      <c r="B1191" s="90"/>
    </row>
    <row r="1192" spans="1:2" ht="19.899999999999999" customHeight="1" x14ac:dyDescent="0.2">
      <c r="A1192" s="89"/>
      <c r="B1192" s="90"/>
    </row>
    <row r="1193" spans="1:2" ht="19.899999999999999" customHeight="1" x14ac:dyDescent="0.2">
      <c r="A1193" s="89"/>
      <c r="B1193" s="90"/>
    </row>
    <row r="1194" spans="1:2" ht="19.899999999999999" customHeight="1" x14ac:dyDescent="0.2">
      <c r="A1194" s="89"/>
      <c r="B1194" s="90"/>
    </row>
    <row r="1195" spans="1:2" ht="19.899999999999999" customHeight="1" x14ac:dyDescent="0.2">
      <c r="A1195" s="89"/>
      <c r="B1195" s="90"/>
    </row>
    <row r="1196" spans="1:2" ht="19.899999999999999" customHeight="1" x14ac:dyDescent="0.2">
      <c r="A1196" s="89"/>
      <c r="B1196" s="90"/>
    </row>
    <row r="1197" spans="1:2" ht="19.899999999999999" customHeight="1" x14ac:dyDescent="0.2">
      <c r="A1197" s="89"/>
      <c r="B1197" s="90"/>
    </row>
    <row r="1198" spans="1:2" ht="19.899999999999999" customHeight="1" x14ac:dyDescent="0.2">
      <c r="A1198" s="89"/>
      <c r="B1198" s="90"/>
    </row>
    <row r="1199" spans="1:2" ht="19.899999999999999" customHeight="1" x14ac:dyDescent="0.2">
      <c r="A1199" s="89"/>
      <c r="B1199" s="90"/>
    </row>
    <row r="1200" spans="1:2" ht="19.899999999999999" customHeight="1" x14ac:dyDescent="0.2">
      <c r="A1200" s="89"/>
      <c r="B1200" s="90"/>
    </row>
    <row r="1201" spans="1:2" ht="19.899999999999999" customHeight="1" x14ac:dyDescent="0.2">
      <c r="A1201" s="89"/>
      <c r="B1201" s="90"/>
    </row>
    <row r="1202" spans="1:2" ht="19.899999999999999" customHeight="1" x14ac:dyDescent="0.2">
      <c r="A1202" s="89"/>
      <c r="B1202" s="90"/>
    </row>
    <row r="1203" spans="1:2" ht="19.899999999999999" customHeight="1" x14ac:dyDescent="0.2">
      <c r="A1203" s="89"/>
      <c r="B1203" s="90"/>
    </row>
    <row r="1204" spans="1:2" ht="19.899999999999999" customHeight="1" x14ac:dyDescent="0.2">
      <c r="A1204" s="89"/>
      <c r="B1204" s="90"/>
    </row>
    <row r="1205" spans="1:2" ht="19.899999999999999" customHeight="1" x14ac:dyDescent="0.2">
      <c r="A1205" s="89"/>
      <c r="B1205" s="90"/>
    </row>
    <row r="1206" spans="1:2" ht="19.899999999999999" customHeight="1" x14ac:dyDescent="0.2">
      <c r="A1206" s="89"/>
      <c r="B1206" s="90"/>
    </row>
    <row r="1207" spans="1:2" ht="19.899999999999999" customHeight="1" x14ac:dyDescent="0.2">
      <c r="A1207" s="89"/>
      <c r="B1207" s="90"/>
    </row>
    <row r="1208" spans="1:2" ht="19.899999999999999" customHeight="1" x14ac:dyDescent="0.2">
      <c r="A1208" s="89"/>
      <c r="B1208" s="90"/>
    </row>
    <row r="1209" spans="1:2" ht="19.899999999999999" customHeight="1" x14ac:dyDescent="0.2">
      <c r="A1209" s="89"/>
      <c r="B1209" s="90"/>
    </row>
    <row r="1210" spans="1:2" ht="19.899999999999999" customHeight="1" x14ac:dyDescent="0.2">
      <c r="A1210" s="89"/>
      <c r="B1210" s="90"/>
    </row>
    <row r="1211" spans="1:2" ht="19.899999999999999" customHeight="1" x14ac:dyDescent="0.2">
      <c r="A1211" s="89"/>
      <c r="B1211" s="90"/>
    </row>
    <row r="1212" spans="1:2" ht="19.899999999999999" customHeight="1" x14ac:dyDescent="0.2">
      <c r="A1212" s="89"/>
      <c r="B1212" s="90"/>
    </row>
    <row r="1213" spans="1:2" ht="19.899999999999999" customHeight="1" x14ac:dyDescent="0.2">
      <c r="A1213" s="89"/>
      <c r="B1213" s="90"/>
    </row>
    <row r="1214" spans="1:2" ht="19.899999999999999" customHeight="1" x14ac:dyDescent="0.2">
      <c r="A1214" s="89"/>
      <c r="B1214" s="90"/>
    </row>
    <row r="1215" spans="1:2" ht="19.899999999999999" customHeight="1" x14ac:dyDescent="0.2">
      <c r="A1215" s="89"/>
      <c r="B1215" s="90"/>
    </row>
    <row r="1216" spans="1:2" ht="19.899999999999999" customHeight="1" x14ac:dyDescent="0.2">
      <c r="A1216" s="89"/>
      <c r="B1216" s="90"/>
    </row>
    <row r="1217" spans="1:2" ht="19.899999999999999" customHeight="1" x14ac:dyDescent="0.2">
      <c r="A1217" s="89"/>
      <c r="B1217" s="90"/>
    </row>
    <row r="1218" spans="1:2" ht="19.899999999999999" customHeight="1" x14ac:dyDescent="0.2">
      <c r="A1218" s="89"/>
      <c r="B1218" s="90"/>
    </row>
    <row r="1219" spans="1:2" ht="19.899999999999999" customHeight="1" x14ac:dyDescent="0.2">
      <c r="A1219" s="89"/>
      <c r="B1219" s="90"/>
    </row>
    <row r="1220" spans="1:2" ht="19.899999999999999" customHeight="1" x14ac:dyDescent="0.2">
      <c r="A1220" s="89"/>
      <c r="B1220" s="90"/>
    </row>
    <row r="1221" spans="1:2" ht="19.899999999999999" customHeight="1" x14ac:dyDescent="0.2">
      <c r="A1221" s="89"/>
      <c r="B1221" s="90"/>
    </row>
    <row r="1222" spans="1:2" ht="19.899999999999999" customHeight="1" x14ac:dyDescent="0.2">
      <c r="A1222" s="89"/>
      <c r="B1222" s="90"/>
    </row>
    <row r="1223" spans="1:2" ht="19.899999999999999" customHeight="1" x14ac:dyDescent="0.2">
      <c r="A1223" s="89"/>
      <c r="B1223" s="90"/>
    </row>
    <row r="1224" spans="1:2" ht="19.899999999999999" customHeight="1" x14ac:dyDescent="0.2">
      <c r="A1224" s="89"/>
      <c r="B1224" s="90"/>
    </row>
    <row r="1225" spans="1:2" ht="19.899999999999999" customHeight="1" x14ac:dyDescent="0.2">
      <c r="A1225" s="89"/>
      <c r="B1225" s="90"/>
    </row>
    <row r="1226" spans="1:2" ht="19.899999999999999" customHeight="1" x14ac:dyDescent="0.2">
      <c r="A1226" s="89"/>
      <c r="B1226" s="90"/>
    </row>
    <row r="1227" spans="1:2" ht="19.899999999999999" customHeight="1" x14ac:dyDescent="0.2">
      <c r="A1227" s="89"/>
      <c r="B1227" s="90"/>
    </row>
    <row r="1228" spans="1:2" ht="19.899999999999999" customHeight="1" x14ac:dyDescent="0.2">
      <c r="A1228" s="89"/>
      <c r="B1228" s="90"/>
    </row>
    <row r="1229" spans="1:2" ht="19.899999999999999" customHeight="1" x14ac:dyDescent="0.2">
      <c r="A1229" s="89"/>
      <c r="B1229" s="90"/>
    </row>
    <row r="1230" spans="1:2" ht="19.899999999999999" customHeight="1" x14ac:dyDescent="0.2">
      <c r="A1230" s="89"/>
      <c r="B1230" s="90"/>
    </row>
    <row r="1231" spans="1:2" ht="19.899999999999999" customHeight="1" x14ac:dyDescent="0.2">
      <c r="A1231" s="89"/>
      <c r="B1231" s="90"/>
    </row>
    <row r="1232" spans="1:2" ht="19.899999999999999" customHeight="1" x14ac:dyDescent="0.2">
      <c r="A1232" s="89"/>
      <c r="B1232" s="90"/>
    </row>
    <row r="1233" spans="1:2" ht="19.899999999999999" customHeight="1" x14ac:dyDescent="0.2">
      <c r="A1233" s="89"/>
      <c r="B1233" s="90"/>
    </row>
    <row r="1234" spans="1:2" ht="19.899999999999999" customHeight="1" x14ac:dyDescent="0.2">
      <c r="A1234" s="89"/>
      <c r="B1234" s="90"/>
    </row>
    <row r="1235" spans="1:2" ht="19.899999999999999" customHeight="1" x14ac:dyDescent="0.2">
      <c r="A1235" s="89"/>
      <c r="B1235" s="90"/>
    </row>
    <row r="1236" spans="1:2" ht="19.899999999999999" customHeight="1" x14ac:dyDescent="0.2">
      <c r="A1236" s="89"/>
      <c r="B1236" s="90"/>
    </row>
    <row r="1237" spans="1:2" ht="19.899999999999999" customHeight="1" x14ac:dyDescent="0.2">
      <c r="A1237" s="89"/>
      <c r="B1237" s="90"/>
    </row>
    <row r="1238" spans="1:2" ht="19.899999999999999" customHeight="1" x14ac:dyDescent="0.2">
      <c r="A1238" s="89"/>
      <c r="B1238" s="90"/>
    </row>
    <row r="1239" spans="1:2" ht="19.899999999999999" customHeight="1" x14ac:dyDescent="0.2">
      <c r="A1239" s="89"/>
      <c r="B1239" s="90"/>
    </row>
    <row r="1240" spans="1:2" ht="19.899999999999999" customHeight="1" x14ac:dyDescent="0.2">
      <c r="A1240" s="89"/>
      <c r="B1240" s="90"/>
    </row>
    <row r="1241" spans="1:2" ht="19.899999999999999" customHeight="1" x14ac:dyDescent="0.2">
      <c r="A1241" s="89"/>
      <c r="B1241" s="90"/>
    </row>
    <row r="1242" spans="1:2" ht="19.899999999999999" customHeight="1" x14ac:dyDescent="0.2">
      <c r="A1242" s="89"/>
      <c r="B1242" s="90"/>
    </row>
    <row r="1243" spans="1:2" ht="19.899999999999999" customHeight="1" x14ac:dyDescent="0.2">
      <c r="A1243" s="89"/>
      <c r="B1243" s="90"/>
    </row>
    <row r="1244" spans="1:2" ht="19.899999999999999" customHeight="1" x14ac:dyDescent="0.2">
      <c r="A1244" s="89"/>
      <c r="B1244" s="90"/>
    </row>
    <row r="1245" spans="1:2" ht="19.899999999999999" customHeight="1" x14ac:dyDescent="0.2">
      <c r="A1245" s="89"/>
      <c r="B1245" s="90"/>
    </row>
    <row r="1246" spans="1:2" ht="19.899999999999999" customHeight="1" x14ac:dyDescent="0.2">
      <c r="A1246" s="89"/>
      <c r="B1246" s="90"/>
    </row>
    <row r="1247" spans="1:2" ht="19.899999999999999" customHeight="1" x14ac:dyDescent="0.2">
      <c r="A1247" s="89"/>
      <c r="B1247" s="90"/>
    </row>
    <row r="1248" spans="1:2" ht="19.899999999999999" customHeight="1" x14ac:dyDescent="0.2">
      <c r="A1248" s="89"/>
      <c r="B1248" s="90"/>
    </row>
    <row r="1249" spans="1:2" ht="19.899999999999999" customHeight="1" x14ac:dyDescent="0.2">
      <c r="A1249" s="89"/>
      <c r="B1249" s="90"/>
    </row>
    <row r="1250" spans="1:2" ht="19.899999999999999" customHeight="1" x14ac:dyDescent="0.2">
      <c r="A1250" s="89"/>
      <c r="B1250" s="90"/>
    </row>
    <row r="1251" spans="1:2" ht="19.899999999999999" customHeight="1" x14ac:dyDescent="0.2">
      <c r="A1251" s="89"/>
      <c r="B1251" s="90"/>
    </row>
    <row r="1252" spans="1:2" ht="19.899999999999999" customHeight="1" x14ac:dyDescent="0.2">
      <c r="A1252" s="89"/>
      <c r="B1252" s="90"/>
    </row>
    <row r="1253" spans="1:2" ht="19.899999999999999" customHeight="1" x14ac:dyDescent="0.2">
      <c r="A1253" s="89"/>
      <c r="B1253" s="90"/>
    </row>
    <row r="1254" spans="1:2" ht="19.899999999999999" customHeight="1" x14ac:dyDescent="0.2">
      <c r="A1254" s="89"/>
      <c r="B1254" s="90"/>
    </row>
    <row r="1255" spans="1:2" ht="19.899999999999999" customHeight="1" x14ac:dyDescent="0.2">
      <c r="A1255" s="89"/>
      <c r="B1255" s="90"/>
    </row>
    <row r="1256" spans="1:2" ht="19.899999999999999" customHeight="1" x14ac:dyDescent="0.2">
      <c r="A1256" s="89"/>
      <c r="B1256" s="90"/>
    </row>
    <row r="1257" spans="1:2" ht="19.899999999999999" customHeight="1" x14ac:dyDescent="0.2">
      <c r="A1257" s="89"/>
      <c r="B1257" s="90"/>
    </row>
    <row r="1258" spans="1:2" ht="19.899999999999999" customHeight="1" x14ac:dyDescent="0.2">
      <c r="A1258" s="89"/>
      <c r="B1258" s="90"/>
    </row>
    <row r="1259" spans="1:2" ht="19.899999999999999" customHeight="1" x14ac:dyDescent="0.2">
      <c r="A1259" s="89"/>
      <c r="B1259" s="90"/>
    </row>
    <row r="1260" spans="1:2" ht="19.899999999999999" customHeight="1" x14ac:dyDescent="0.2">
      <c r="A1260" s="89"/>
      <c r="B1260" s="90"/>
    </row>
    <row r="1261" spans="1:2" ht="19.899999999999999" customHeight="1" x14ac:dyDescent="0.2">
      <c r="A1261" s="89"/>
      <c r="B1261" s="90"/>
    </row>
    <row r="1262" spans="1:2" ht="19.899999999999999" customHeight="1" x14ac:dyDescent="0.2">
      <c r="A1262" s="89"/>
      <c r="B1262" s="90"/>
    </row>
    <row r="1263" spans="1:2" ht="19.899999999999999" customHeight="1" x14ac:dyDescent="0.2">
      <c r="A1263" s="89"/>
      <c r="B1263" s="90"/>
    </row>
    <row r="1264" spans="1:2" ht="19.899999999999999" customHeight="1" x14ac:dyDescent="0.2">
      <c r="A1264" s="89"/>
      <c r="B1264" s="90"/>
    </row>
    <row r="1265" spans="1:2" ht="19.899999999999999" customHeight="1" x14ac:dyDescent="0.2">
      <c r="A1265" s="89"/>
      <c r="B1265" s="90"/>
    </row>
    <row r="1266" spans="1:2" ht="19.899999999999999" customHeight="1" x14ac:dyDescent="0.2">
      <c r="A1266" s="89"/>
      <c r="B1266" s="90"/>
    </row>
    <row r="1267" spans="1:2" ht="19.899999999999999" customHeight="1" x14ac:dyDescent="0.2">
      <c r="A1267" s="89"/>
      <c r="B1267" s="90"/>
    </row>
    <row r="1268" spans="1:2" ht="19.899999999999999" customHeight="1" x14ac:dyDescent="0.2">
      <c r="A1268" s="89"/>
      <c r="B1268" s="90"/>
    </row>
    <row r="1269" spans="1:2" ht="19.899999999999999" customHeight="1" x14ac:dyDescent="0.2">
      <c r="A1269" s="89"/>
      <c r="B1269" s="90"/>
    </row>
    <row r="1270" spans="1:2" ht="19.899999999999999" customHeight="1" x14ac:dyDescent="0.2">
      <c r="A1270" s="89"/>
      <c r="B1270" s="90"/>
    </row>
    <row r="1271" spans="1:2" ht="19.899999999999999" customHeight="1" x14ac:dyDescent="0.2">
      <c r="A1271" s="89"/>
      <c r="B1271" s="90"/>
    </row>
    <row r="1272" spans="1:2" ht="19.899999999999999" customHeight="1" x14ac:dyDescent="0.2">
      <c r="A1272" s="89"/>
      <c r="B1272" s="90"/>
    </row>
    <row r="1273" spans="1:2" ht="19.899999999999999" customHeight="1" x14ac:dyDescent="0.2">
      <c r="A1273" s="89"/>
      <c r="B1273" s="90"/>
    </row>
    <row r="1274" spans="1:2" ht="19.899999999999999" customHeight="1" x14ac:dyDescent="0.2">
      <c r="A1274" s="89"/>
      <c r="B1274" s="90"/>
    </row>
    <row r="1275" spans="1:2" ht="19.899999999999999" customHeight="1" x14ac:dyDescent="0.2">
      <c r="A1275" s="89"/>
      <c r="B1275" s="90"/>
    </row>
    <row r="1276" spans="1:2" ht="19.899999999999999" customHeight="1" x14ac:dyDescent="0.2">
      <c r="A1276" s="89"/>
      <c r="B1276" s="90"/>
    </row>
    <row r="1277" spans="1:2" ht="19.899999999999999" customHeight="1" x14ac:dyDescent="0.2">
      <c r="A1277" s="89"/>
      <c r="B1277" s="90"/>
    </row>
    <row r="1278" spans="1:2" ht="19.899999999999999" customHeight="1" x14ac:dyDescent="0.2">
      <c r="A1278" s="89"/>
      <c r="B1278" s="90"/>
    </row>
    <row r="1279" spans="1:2" ht="19.899999999999999" customHeight="1" x14ac:dyDescent="0.2">
      <c r="A1279" s="89"/>
      <c r="B1279" s="90"/>
    </row>
    <row r="1280" spans="1:2" ht="19.899999999999999" customHeight="1" x14ac:dyDescent="0.2">
      <c r="A1280" s="89"/>
      <c r="B1280" s="90"/>
    </row>
    <row r="1281" spans="1:2" ht="19.899999999999999" customHeight="1" x14ac:dyDescent="0.2">
      <c r="A1281" s="89"/>
      <c r="B1281" s="90"/>
    </row>
    <row r="1282" spans="1:2" ht="19.899999999999999" customHeight="1" x14ac:dyDescent="0.2">
      <c r="A1282" s="89"/>
      <c r="B1282" s="90"/>
    </row>
    <row r="1283" spans="1:2" ht="19.899999999999999" customHeight="1" x14ac:dyDescent="0.2">
      <c r="A1283" s="89"/>
      <c r="B1283" s="90"/>
    </row>
    <row r="1284" spans="1:2" ht="19.899999999999999" customHeight="1" x14ac:dyDescent="0.2">
      <c r="A1284" s="89"/>
      <c r="B1284" s="90"/>
    </row>
    <row r="1285" spans="1:2" ht="19.899999999999999" customHeight="1" x14ac:dyDescent="0.2">
      <c r="A1285" s="89"/>
      <c r="B1285" s="90"/>
    </row>
    <row r="1286" spans="1:2" ht="19.899999999999999" customHeight="1" x14ac:dyDescent="0.2">
      <c r="A1286" s="89"/>
      <c r="B1286" s="90"/>
    </row>
    <row r="1287" spans="1:2" ht="19.899999999999999" customHeight="1" x14ac:dyDescent="0.2">
      <c r="A1287" s="89"/>
      <c r="B1287" s="90"/>
    </row>
    <row r="1288" spans="1:2" ht="19.899999999999999" customHeight="1" x14ac:dyDescent="0.2">
      <c r="A1288" s="89"/>
      <c r="B1288" s="90"/>
    </row>
    <row r="1289" spans="1:2" ht="19.899999999999999" customHeight="1" x14ac:dyDescent="0.2">
      <c r="A1289" s="89"/>
      <c r="B1289" s="90"/>
    </row>
    <row r="1290" spans="1:2" ht="19.899999999999999" customHeight="1" x14ac:dyDescent="0.2">
      <c r="A1290" s="89"/>
      <c r="B1290" s="90"/>
    </row>
    <row r="1291" spans="1:2" ht="19.899999999999999" customHeight="1" x14ac:dyDescent="0.2">
      <c r="A1291" s="89"/>
      <c r="B1291" s="90"/>
    </row>
    <row r="1292" spans="1:2" ht="19.899999999999999" customHeight="1" x14ac:dyDescent="0.2">
      <c r="A1292" s="89"/>
      <c r="B1292" s="90"/>
    </row>
    <row r="1293" spans="1:2" ht="19.899999999999999" customHeight="1" x14ac:dyDescent="0.2">
      <c r="A1293" s="89"/>
      <c r="B1293" s="90"/>
    </row>
    <row r="1294" spans="1:2" ht="19.899999999999999" customHeight="1" x14ac:dyDescent="0.2">
      <c r="A1294" s="89"/>
      <c r="B1294" s="90"/>
    </row>
    <row r="1295" spans="1:2" ht="19.899999999999999" customHeight="1" x14ac:dyDescent="0.2">
      <c r="A1295" s="89"/>
      <c r="B1295" s="90"/>
    </row>
    <row r="1296" spans="1:2" ht="19.899999999999999" customHeight="1" x14ac:dyDescent="0.2">
      <c r="A1296" s="89"/>
      <c r="B1296" s="90"/>
    </row>
    <row r="1297" spans="1:2" ht="19.899999999999999" customHeight="1" x14ac:dyDescent="0.2">
      <c r="A1297" s="89"/>
      <c r="B1297" s="90"/>
    </row>
    <row r="1298" spans="1:2" ht="19.899999999999999" customHeight="1" x14ac:dyDescent="0.2">
      <c r="A1298" s="89"/>
      <c r="B1298" s="90"/>
    </row>
    <row r="1299" spans="1:2" ht="19.899999999999999" customHeight="1" x14ac:dyDescent="0.2">
      <c r="A1299" s="89"/>
      <c r="B1299" s="90"/>
    </row>
    <row r="1300" spans="1:2" ht="19.899999999999999" customHeight="1" x14ac:dyDescent="0.2">
      <c r="A1300" s="89"/>
      <c r="B1300" s="90"/>
    </row>
    <row r="1301" spans="1:2" ht="19.899999999999999" customHeight="1" x14ac:dyDescent="0.2">
      <c r="A1301" s="89"/>
      <c r="B1301" s="90"/>
    </row>
    <row r="1302" spans="1:2" ht="19.899999999999999" customHeight="1" x14ac:dyDescent="0.2">
      <c r="A1302" s="89"/>
      <c r="B1302" s="90"/>
    </row>
    <row r="1303" spans="1:2" ht="19.899999999999999" customHeight="1" x14ac:dyDescent="0.2">
      <c r="A1303" s="89"/>
      <c r="B1303" s="90"/>
    </row>
    <row r="1304" spans="1:2" ht="19.899999999999999" customHeight="1" x14ac:dyDescent="0.2">
      <c r="A1304" s="89"/>
      <c r="B1304" s="90"/>
    </row>
    <row r="1305" spans="1:2" ht="19.899999999999999" customHeight="1" x14ac:dyDescent="0.2">
      <c r="A1305" s="89"/>
      <c r="B1305" s="90"/>
    </row>
    <row r="1306" spans="1:2" ht="19.899999999999999" customHeight="1" x14ac:dyDescent="0.2">
      <c r="A1306" s="89"/>
      <c r="B1306" s="90"/>
    </row>
    <row r="1307" spans="1:2" ht="19.899999999999999" customHeight="1" x14ac:dyDescent="0.2">
      <c r="A1307" s="89"/>
      <c r="B1307" s="90"/>
    </row>
    <row r="1308" spans="1:2" ht="19.899999999999999" customHeight="1" x14ac:dyDescent="0.2">
      <c r="A1308" s="89"/>
      <c r="B1308" s="90"/>
    </row>
    <row r="1309" spans="1:2" ht="19.899999999999999" customHeight="1" x14ac:dyDescent="0.2">
      <c r="A1309" s="89"/>
      <c r="B1309" s="90"/>
    </row>
    <row r="1310" spans="1:2" ht="19.899999999999999" customHeight="1" x14ac:dyDescent="0.2">
      <c r="A1310" s="89"/>
      <c r="B1310" s="90"/>
    </row>
    <row r="1311" spans="1:2" ht="19.899999999999999" customHeight="1" x14ac:dyDescent="0.2">
      <c r="A1311" s="89"/>
      <c r="B1311" s="90"/>
    </row>
    <row r="1312" spans="1:2" ht="19.899999999999999" customHeight="1" x14ac:dyDescent="0.2">
      <c r="A1312" s="89"/>
      <c r="B1312" s="90"/>
    </row>
    <row r="1313" spans="1:2" ht="19.899999999999999" customHeight="1" x14ac:dyDescent="0.2">
      <c r="A1313" s="89"/>
      <c r="B1313" s="90"/>
    </row>
    <row r="1314" spans="1:2" ht="19.899999999999999" customHeight="1" x14ac:dyDescent="0.2">
      <c r="A1314" s="89"/>
      <c r="B1314" s="90"/>
    </row>
    <row r="1315" spans="1:2" ht="19.899999999999999" customHeight="1" x14ac:dyDescent="0.2">
      <c r="A1315" s="89"/>
      <c r="B1315" s="90"/>
    </row>
    <row r="1316" spans="1:2" ht="19.899999999999999" customHeight="1" x14ac:dyDescent="0.2">
      <c r="A1316" s="89"/>
      <c r="B1316" s="90"/>
    </row>
    <row r="1317" spans="1:2" ht="19.899999999999999" customHeight="1" x14ac:dyDescent="0.2">
      <c r="A1317" s="89"/>
      <c r="B1317" s="90"/>
    </row>
    <row r="1318" spans="1:2" ht="19.899999999999999" customHeight="1" x14ac:dyDescent="0.2">
      <c r="A1318" s="89"/>
      <c r="B1318" s="90"/>
    </row>
    <row r="1319" spans="1:2" ht="19.899999999999999" customHeight="1" x14ac:dyDescent="0.2">
      <c r="A1319" s="89"/>
      <c r="B1319" s="90"/>
    </row>
    <row r="1320" spans="1:2" ht="19.899999999999999" customHeight="1" x14ac:dyDescent="0.2">
      <c r="A1320" s="89"/>
      <c r="B1320" s="90"/>
    </row>
    <row r="1321" spans="1:2" ht="19.899999999999999" customHeight="1" x14ac:dyDescent="0.2">
      <c r="A1321" s="89"/>
      <c r="B1321" s="90"/>
    </row>
    <row r="1322" spans="1:2" ht="19.899999999999999" customHeight="1" x14ac:dyDescent="0.2">
      <c r="A1322" s="89"/>
      <c r="B1322" s="90"/>
    </row>
    <row r="1323" spans="1:2" ht="19.899999999999999" customHeight="1" x14ac:dyDescent="0.2">
      <c r="A1323" s="89"/>
      <c r="B1323" s="90"/>
    </row>
    <row r="1324" spans="1:2" ht="19.899999999999999" customHeight="1" x14ac:dyDescent="0.2">
      <c r="A1324" s="89"/>
      <c r="B1324" s="90"/>
    </row>
    <row r="1325" spans="1:2" ht="19.899999999999999" customHeight="1" x14ac:dyDescent="0.2">
      <c r="A1325" s="89"/>
      <c r="B1325" s="90"/>
    </row>
    <row r="1326" spans="1:2" ht="19.899999999999999" customHeight="1" x14ac:dyDescent="0.2">
      <c r="A1326" s="89"/>
      <c r="B1326" s="90"/>
    </row>
    <row r="1327" spans="1:2" ht="19.899999999999999" customHeight="1" x14ac:dyDescent="0.2">
      <c r="A1327" s="89"/>
      <c r="B1327" s="90"/>
    </row>
    <row r="1328" spans="1:2" ht="19.899999999999999" customHeight="1" x14ac:dyDescent="0.2">
      <c r="A1328" s="89"/>
      <c r="B1328" s="90"/>
    </row>
    <row r="1329" spans="1:2" ht="19.899999999999999" customHeight="1" x14ac:dyDescent="0.2">
      <c r="A1329" s="89"/>
      <c r="B1329" s="90"/>
    </row>
    <row r="1330" spans="1:2" ht="19.899999999999999" customHeight="1" x14ac:dyDescent="0.2">
      <c r="A1330" s="89"/>
      <c r="B1330" s="90"/>
    </row>
    <row r="1331" spans="1:2" ht="19.899999999999999" customHeight="1" x14ac:dyDescent="0.2">
      <c r="A1331" s="89"/>
      <c r="B1331" s="90"/>
    </row>
    <row r="1332" spans="1:2" ht="19.899999999999999" customHeight="1" x14ac:dyDescent="0.2">
      <c r="A1332" s="89"/>
      <c r="B1332" s="90"/>
    </row>
    <row r="1333" spans="1:2" ht="19.899999999999999" customHeight="1" x14ac:dyDescent="0.2">
      <c r="A1333" s="89"/>
      <c r="B1333" s="90"/>
    </row>
    <row r="1334" spans="1:2" ht="19.899999999999999" customHeight="1" x14ac:dyDescent="0.2">
      <c r="A1334" s="89"/>
      <c r="B1334" s="90"/>
    </row>
    <row r="1335" spans="1:2" ht="19.899999999999999" customHeight="1" x14ac:dyDescent="0.2">
      <c r="A1335" s="89"/>
      <c r="B1335" s="90"/>
    </row>
    <row r="1336" spans="1:2" ht="19.899999999999999" customHeight="1" x14ac:dyDescent="0.2">
      <c r="A1336" s="89"/>
      <c r="B1336" s="90"/>
    </row>
    <row r="1337" spans="1:2" ht="19.899999999999999" customHeight="1" x14ac:dyDescent="0.2">
      <c r="A1337" s="89"/>
      <c r="B1337" s="90"/>
    </row>
    <row r="1338" spans="1:2" ht="19.899999999999999" customHeight="1" x14ac:dyDescent="0.2">
      <c r="A1338" s="89"/>
      <c r="B1338" s="90"/>
    </row>
    <row r="1339" spans="1:2" ht="19.899999999999999" customHeight="1" x14ac:dyDescent="0.2">
      <c r="A1339" s="89"/>
      <c r="B1339" s="90"/>
    </row>
    <row r="1340" spans="1:2" ht="19.899999999999999" customHeight="1" x14ac:dyDescent="0.2">
      <c r="A1340" s="89"/>
      <c r="B1340" s="90"/>
    </row>
    <row r="1341" spans="1:2" ht="19.899999999999999" customHeight="1" x14ac:dyDescent="0.2">
      <c r="A1341" s="89"/>
      <c r="B1341" s="90"/>
    </row>
    <row r="1342" spans="1:2" ht="19.899999999999999" customHeight="1" x14ac:dyDescent="0.2">
      <c r="A1342" s="89"/>
      <c r="B1342" s="90"/>
    </row>
    <row r="1343" spans="1:2" ht="19.899999999999999" customHeight="1" x14ac:dyDescent="0.2">
      <c r="A1343" s="89"/>
      <c r="B1343" s="90"/>
    </row>
    <row r="1344" spans="1:2" ht="19.899999999999999" customHeight="1" x14ac:dyDescent="0.2">
      <c r="A1344" s="89"/>
      <c r="B1344" s="90"/>
    </row>
    <row r="1345" spans="1:2" ht="19.899999999999999" customHeight="1" x14ac:dyDescent="0.2">
      <c r="A1345" s="89"/>
      <c r="B1345" s="90"/>
    </row>
    <row r="1346" spans="1:2" ht="19.899999999999999" customHeight="1" x14ac:dyDescent="0.2">
      <c r="A1346" s="89"/>
      <c r="B1346" s="90"/>
    </row>
    <row r="1347" spans="1:2" ht="19.899999999999999" customHeight="1" x14ac:dyDescent="0.2">
      <c r="A1347" s="89"/>
      <c r="B1347" s="90"/>
    </row>
    <row r="1348" spans="1:2" ht="19.899999999999999" customHeight="1" x14ac:dyDescent="0.2">
      <c r="A1348" s="89"/>
      <c r="B1348" s="90"/>
    </row>
    <row r="1349" spans="1:2" ht="19.899999999999999" customHeight="1" x14ac:dyDescent="0.2">
      <c r="A1349" s="89"/>
      <c r="B1349" s="90"/>
    </row>
    <row r="1350" spans="1:2" ht="19.899999999999999" customHeight="1" x14ac:dyDescent="0.2">
      <c r="A1350" s="89"/>
      <c r="B1350" s="90"/>
    </row>
    <row r="1351" spans="1:2" ht="19.899999999999999" customHeight="1" x14ac:dyDescent="0.2">
      <c r="A1351" s="89"/>
      <c r="B1351" s="90"/>
    </row>
    <row r="1352" spans="1:2" ht="19.899999999999999" customHeight="1" x14ac:dyDescent="0.2">
      <c r="A1352" s="89"/>
      <c r="B1352" s="90"/>
    </row>
    <row r="1353" spans="1:2" ht="19.899999999999999" customHeight="1" x14ac:dyDescent="0.2">
      <c r="A1353" s="89"/>
      <c r="B1353" s="90"/>
    </row>
    <row r="1354" spans="1:2" ht="19.899999999999999" customHeight="1" x14ac:dyDescent="0.2">
      <c r="A1354" s="89"/>
      <c r="B1354" s="90"/>
    </row>
    <row r="1355" spans="1:2" ht="19.899999999999999" customHeight="1" x14ac:dyDescent="0.2">
      <c r="A1355" s="89"/>
      <c r="B1355" s="90"/>
    </row>
    <row r="1356" spans="1:2" ht="19.899999999999999" customHeight="1" x14ac:dyDescent="0.2">
      <c r="A1356" s="89"/>
      <c r="B1356" s="90"/>
    </row>
    <row r="1357" spans="1:2" ht="19.899999999999999" customHeight="1" x14ac:dyDescent="0.2">
      <c r="A1357" s="89"/>
      <c r="B1357" s="90"/>
    </row>
    <row r="1358" spans="1:2" ht="19.899999999999999" customHeight="1" x14ac:dyDescent="0.2">
      <c r="A1358" s="89"/>
      <c r="B1358" s="90"/>
    </row>
    <row r="1359" spans="1:2" ht="19.899999999999999" customHeight="1" x14ac:dyDescent="0.2">
      <c r="A1359" s="89"/>
      <c r="B1359" s="90"/>
    </row>
    <row r="1360" spans="1:2" ht="19.899999999999999" customHeight="1" x14ac:dyDescent="0.2">
      <c r="A1360" s="89"/>
      <c r="B1360" s="90"/>
    </row>
    <row r="1361" spans="1:2" ht="19.899999999999999" customHeight="1" x14ac:dyDescent="0.2">
      <c r="A1361" s="89"/>
      <c r="B1361" s="90"/>
    </row>
    <row r="1362" spans="1:2" ht="19.899999999999999" customHeight="1" x14ac:dyDescent="0.2">
      <c r="A1362" s="89"/>
      <c r="B1362" s="90"/>
    </row>
    <row r="1363" spans="1:2" ht="19.899999999999999" customHeight="1" x14ac:dyDescent="0.2">
      <c r="A1363" s="89"/>
      <c r="B1363" s="90"/>
    </row>
    <row r="1364" spans="1:2" ht="19.899999999999999" customHeight="1" x14ac:dyDescent="0.2">
      <c r="A1364" s="89"/>
      <c r="B1364" s="90"/>
    </row>
    <row r="1365" spans="1:2" ht="19.899999999999999" customHeight="1" x14ac:dyDescent="0.2">
      <c r="A1365" s="89"/>
      <c r="B1365" s="90"/>
    </row>
    <row r="1366" spans="1:2" ht="19.899999999999999" customHeight="1" x14ac:dyDescent="0.2">
      <c r="A1366" s="89"/>
      <c r="B1366" s="90"/>
    </row>
    <row r="1367" spans="1:2" ht="19.899999999999999" customHeight="1" x14ac:dyDescent="0.2">
      <c r="A1367" s="89"/>
      <c r="B1367" s="90"/>
    </row>
    <row r="1368" spans="1:2" ht="19.899999999999999" customHeight="1" x14ac:dyDescent="0.2">
      <c r="A1368" s="89"/>
      <c r="B1368" s="90"/>
    </row>
    <row r="1369" spans="1:2" ht="19.899999999999999" customHeight="1" x14ac:dyDescent="0.2">
      <c r="A1369" s="89"/>
      <c r="B1369" s="90"/>
    </row>
    <row r="1370" spans="1:2" ht="19.899999999999999" customHeight="1" x14ac:dyDescent="0.2">
      <c r="A1370" s="89"/>
      <c r="B1370" s="90"/>
    </row>
    <row r="1371" spans="1:2" ht="19.899999999999999" customHeight="1" x14ac:dyDescent="0.2">
      <c r="A1371" s="89"/>
      <c r="B1371" s="90"/>
    </row>
    <row r="1372" spans="1:2" ht="19.899999999999999" customHeight="1" x14ac:dyDescent="0.2">
      <c r="A1372" s="89"/>
      <c r="B1372" s="90"/>
    </row>
    <row r="1373" spans="1:2" ht="19.899999999999999" customHeight="1" x14ac:dyDescent="0.2">
      <c r="A1373" s="89"/>
      <c r="B1373" s="90"/>
    </row>
    <row r="1374" spans="1:2" ht="19.899999999999999" customHeight="1" x14ac:dyDescent="0.2">
      <c r="A1374" s="89"/>
      <c r="B1374" s="90"/>
    </row>
    <row r="1375" spans="1:2" ht="19.899999999999999" customHeight="1" x14ac:dyDescent="0.2">
      <c r="A1375" s="89"/>
      <c r="B1375" s="90"/>
    </row>
    <row r="1376" spans="1:2" ht="19.899999999999999" customHeight="1" x14ac:dyDescent="0.2">
      <c r="A1376" s="89"/>
      <c r="B1376" s="90"/>
    </row>
    <row r="1377" spans="1:2" ht="19.899999999999999" customHeight="1" x14ac:dyDescent="0.2">
      <c r="A1377" s="89"/>
      <c r="B1377" s="90"/>
    </row>
    <row r="1378" spans="1:2" ht="19.899999999999999" customHeight="1" x14ac:dyDescent="0.2">
      <c r="A1378" s="89"/>
      <c r="B1378" s="90"/>
    </row>
    <row r="1379" spans="1:2" ht="19.899999999999999" customHeight="1" x14ac:dyDescent="0.2">
      <c r="A1379" s="89"/>
      <c r="B1379" s="90"/>
    </row>
    <row r="1380" spans="1:2" ht="19.899999999999999" customHeight="1" x14ac:dyDescent="0.2">
      <c r="A1380" s="89"/>
      <c r="B1380" s="90"/>
    </row>
    <row r="1381" spans="1:2" ht="19.899999999999999" customHeight="1" x14ac:dyDescent="0.2">
      <c r="A1381" s="89"/>
      <c r="B1381" s="90"/>
    </row>
    <row r="1382" spans="1:2" ht="19.899999999999999" customHeight="1" x14ac:dyDescent="0.2">
      <c r="A1382" s="89"/>
      <c r="B1382" s="90"/>
    </row>
    <row r="1383" spans="1:2" ht="19.899999999999999" customHeight="1" x14ac:dyDescent="0.2">
      <c r="A1383" s="89"/>
      <c r="B1383" s="90"/>
    </row>
    <row r="1384" spans="1:2" ht="19.899999999999999" customHeight="1" x14ac:dyDescent="0.2">
      <c r="A1384" s="89"/>
      <c r="B1384" s="90"/>
    </row>
    <row r="1385" spans="1:2" ht="19.899999999999999" customHeight="1" x14ac:dyDescent="0.2">
      <c r="A1385" s="89"/>
      <c r="B1385" s="90"/>
    </row>
    <row r="1386" spans="1:2" ht="19.899999999999999" customHeight="1" x14ac:dyDescent="0.2">
      <c r="A1386" s="89"/>
      <c r="B1386" s="90"/>
    </row>
    <row r="1387" spans="1:2" ht="19.899999999999999" customHeight="1" x14ac:dyDescent="0.2">
      <c r="A1387" s="89"/>
      <c r="B1387" s="90"/>
    </row>
    <row r="1388" spans="1:2" ht="19.899999999999999" customHeight="1" x14ac:dyDescent="0.2">
      <c r="A1388" s="89"/>
      <c r="B1388" s="90"/>
    </row>
    <row r="1389" spans="1:2" ht="19.899999999999999" customHeight="1" x14ac:dyDescent="0.2">
      <c r="A1389" s="89"/>
      <c r="B1389" s="90"/>
    </row>
    <row r="1390" spans="1:2" ht="19.899999999999999" customHeight="1" x14ac:dyDescent="0.2">
      <c r="A1390" s="89"/>
      <c r="B1390" s="90"/>
    </row>
    <row r="1391" spans="1:2" ht="19.899999999999999" customHeight="1" x14ac:dyDescent="0.2">
      <c r="A1391" s="89"/>
      <c r="B1391" s="90"/>
    </row>
    <row r="1392" spans="1:2" ht="19.899999999999999" customHeight="1" x14ac:dyDescent="0.2">
      <c r="A1392" s="89"/>
      <c r="B1392" s="90"/>
    </row>
    <row r="1393" spans="1:2" ht="19.899999999999999" customHeight="1" x14ac:dyDescent="0.2">
      <c r="A1393" s="89"/>
      <c r="B1393" s="90"/>
    </row>
    <row r="1394" spans="1:2" ht="19.899999999999999" customHeight="1" x14ac:dyDescent="0.2">
      <c r="A1394" s="89"/>
      <c r="B1394" s="90"/>
    </row>
    <row r="1395" spans="1:2" ht="19.899999999999999" customHeight="1" x14ac:dyDescent="0.2">
      <c r="A1395" s="89"/>
      <c r="B1395" s="90"/>
    </row>
    <row r="1396" spans="1:2" ht="19.899999999999999" customHeight="1" x14ac:dyDescent="0.2">
      <c r="A1396" s="89"/>
      <c r="B1396" s="90"/>
    </row>
    <row r="1397" spans="1:2" ht="19.899999999999999" customHeight="1" x14ac:dyDescent="0.2">
      <c r="A1397" s="89"/>
      <c r="B1397" s="90"/>
    </row>
    <row r="1398" spans="1:2" ht="19.899999999999999" customHeight="1" x14ac:dyDescent="0.2">
      <c r="A1398" s="89"/>
      <c r="B1398" s="90"/>
    </row>
    <row r="1399" spans="1:2" ht="19.899999999999999" customHeight="1" x14ac:dyDescent="0.2">
      <c r="A1399" s="89"/>
      <c r="B1399" s="90"/>
    </row>
    <row r="1400" spans="1:2" ht="19.899999999999999" customHeight="1" x14ac:dyDescent="0.2">
      <c r="A1400" s="89"/>
      <c r="B1400" s="90"/>
    </row>
    <row r="1401" spans="1:2" ht="19.899999999999999" customHeight="1" x14ac:dyDescent="0.2">
      <c r="A1401" s="89"/>
      <c r="B1401" s="90"/>
    </row>
    <row r="1402" spans="1:2" ht="19.899999999999999" customHeight="1" x14ac:dyDescent="0.2">
      <c r="A1402" s="89"/>
      <c r="B1402" s="90"/>
    </row>
    <row r="1403" spans="1:2" ht="19.899999999999999" customHeight="1" x14ac:dyDescent="0.2">
      <c r="A1403" s="89"/>
      <c r="B1403" s="90"/>
    </row>
    <row r="1404" spans="1:2" ht="19.899999999999999" customHeight="1" x14ac:dyDescent="0.2">
      <c r="A1404" s="89"/>
      <c r="B1404" s="90"/>
    </row>
    <row r="1405" spans="1:2" ht="19.899999999999999" customHeight="1" x14ac:dyDescent="0.2">
      <c r="A1405" s="89"/>
      <c r="B1405" s="90"/>
    </row>
    <row r="1406" spans="1:2" ht="19.899999999999999" customHeight="1" x14ac:dyDescent="0.2">
      <c r="A1406" s="89"/>
      <c r="B1406" s="90"/>
    </row>
    <row r="1407" spans="1:2" ht="19.899999999999999" customHeight="1" x14ac:dyDescent="0.2">
      <c r="A1407" s="89"/>
      <c r="B1407" s="90"/>
    </row>
    <row r="1408" spans="1:2" ht="19.899999999999999" customHeight="1" x14ac:dyDescent="0.2">
      <c r="A1408" s="89"/>
      <c r="B1408" s="90"/>
    </row>
    <row r="1409" spans="1:2" ht="19.899999999999999" customHeight="1" x14ac:dyDescent="0.2">
      <c r="A1409" s="89"/>
      <c r="B1409" s="90"/>
    </row>
    <row r="1410" spans="1:2" ht="19.899999999999999" customHeight="1" x14ac:dyDescent="0.2">
      <c r="A1410" s="89"/>
      <c r="B1410" s="90"/>
    </row>
    <row r="1411" spans="1:2" ht="19.899999999999999" customHeight="1" x14ac:dyDescent="0.2">
      <c r="A1411" s="89"/>
      <c r="B1411" s="90"/>
    </row>
    <row r="1412" spans="1:2" ht="19.899999999999999" customHeight="1" x14ac:dyDescent="0.2">
      <c r="A1412" s="89"/>
      <c r="B1412" s="90"/>
    </row>
    <row r="1413" spans="1:2" ht="19.899999999999999" customHeight="1" x14ac:dyDescent="0.2">
      <c r="A1413" s="89"/>
      <c r="B1413" s="90"/>
    </row>
    <row r="1414" spans="1:2" ht="19.899999999999999" customHeight="1" x14ac:dyDescent="0.2">
      <c r="A1414" s="89"/>
      <c r="B1414" s="90"/>
    </row>
    <row r="1415" spans="1:2" ht="19.899999999999999" customHeight="1" x14ac:dyDescent="0.2">
      <c r="A1415" s="89"/>
      <c r="B1415" s="90"/>
    </row>
    <row r="1416" spans="1:2" ht="19.899999999999999" customHeight="1" x14ac:dyDescent="0.2">
      <c r="A1416" s="89"/>
      <c r="B1416" s="90"/>
    </row>
    <row r="1417" spans="1:2" ht="19.899999999999999" customHeight="1" x14ac:dyDescent="0.2">
      <c r="A1417" s="89"/>
      <c r="B1417" s="90"/>
    </row>
    <row r="1418" spans="1:2" ht="19.899999999999999" customHeight="1" x14ac:dyDescent="0.2">
      <c r="A1418" s="89"/>
      <c r="B1418" s="90"/>
    </row>
    <row r="1419" spans="1:2" ht="19.899999999999999" customHeight="1" x14ac:dyDescent="0.2">
      <c r="A1419" s="89"/>
      <c r="B1419" s="90"/>
    </row>
    <row r="1420" spans="1:2" ht="19.899999999999999" customHeight="1" x14ac:dyDescent="0.2">
      <c r="A1420" s="89"/>
      <c r="B1420" s="90"/>
    </row>
    <row r="1421" spans="1:2" ht="19.899999999999999" customHeight="1" x14ac:dyDescent="0.2">
      <c r="A1421" s="89"/>
      <c r="B1421" s="90"/>
    </row>
    <row r="1422" spans="1:2" ht="19.899999999999999" customHeight="1" x14ac:dyDescent="0.2">
      <c r="A1422" s="89"/>
      <c r="B1422" s="90"/>
    </row>
    <row r="1423" spans="1:2" ht="19.899999999999999" customHeight="1" x14ac:dyDescent="0.2">
      <c r="A1423" s="89"/>
      <c r="B1423" s="90"/>
    </row>
    <row r="1424" spans="1:2" ht="19.899999999999999" customHeight="1" x14ac:dyDescent="0.2">
      <c r="A1424" s="89"/>
      <c r="B1424" s="90"/>
    </row>
    <row r="1425" spans="1:2" ht="19.899999999999999" customHeight="1" x14ac:dyDescent="0.2">
      <c r="A1425" s="89"/>
      <c r="B1425" s="90"/>
    </row>
    <row r="1426" spans="1:2" ht="19.899999999999999" customHeight="1" x14ac:dyDescent="0.2">
      <c r="A1426" s="89"/>
      <c r="B1426" s="90"/>
    </row>
    <row r="1427" spans="1:2" ht="19.899999999999999" customHeight="1" x14ac:dyDescent="0.2">
      <c r="A1427" s="89"/>
      <c r="B1427" s="90"/>
    </row>
    <row r="1428" spans="1:2" ht="19.899999999999999" customHeight="1" x14ac:dyDescent="0.2">
      <c r="A1428" s="89"/>
      <c r="B1428" s="90"/>
    </row>
    <row r="1429" spans="1:2" ht="19.899999999999999" customHeight="1" x14ac:dyDescent="0.2">
      <c r="A1429" s="89"/>
      <c r="B1429" s="90"/>
    </row>
    <row r="1430" spans="1:2" ht="19.899999999999999" customHeight="1" x14ac:dyDescent="0.2">
      <c r="A1430" s="89"/>
      <c r="B1430" s="90"/>
    </row>
    <row r="1431" spans="1:2" ht="19.899999999999999" customHeight="1" x14ac:dyDescent="0.2">
      <c r="A1431" s="89"/>
      <c r="B1431" s="90"/>
    </row>
    <row r="1432" spans="1:2" ht="19.899999999999999" customHeight="1" x14ac:dyDescent="0.2">
      <c r="A1432" s="89"/>
      <c r="B1432" s="90"/>
    </row>
    <row r="1433" spans="1:2" ht="19.899999999999999" customHeight="1" x14ac:dyDescent="0.2">
      <c r="A1433" s="89"/>
      <c r="B1433" s="90"/>
    </row>
    <row r="1434" spans="1:2" ht="19.899999999999999" customHeight="1" x14ac:dyDescent="0.2">
      <c r="A1434" s="89"/>
      <c r="B1434" s="90"/>
    </row>
    <row r="1435" spans="1:2" ht="19.899999999999999" customHeight="1" x14ac:dyDescent="0.2">
      <c r="A1435" s="89"/>
      <c r="B1435" s="90"/>
    </row>
    <row r="1436" spans="1:2" ht="19.899999999999999" customHeight="1" x14ac:dyDescent="0.2">
      <c r="A1436" s="89"/>
      <c r="B1436" s="90"/>
    </row>
    <row r="1437" spans="1:2" ht="19.899999999999999" customHeight="1" x14ac:dyDescent="0.2">
      <c r="A1437" s="89"/>
      <c r="B1437" s="90"/>
    </row>
    <row r="1438" spans="1:2" ht="19.899999999999999" customHeight="1" x14ac:dyDescent="0.2">
      <c r="A1438" s="89"/>
      <c r="B1438" s="90"/>
    </row>
    <row r="1439" spans="1:2" ht="19.899999999999999" customHeight="1" x14ac:dyDescent="0.2">
      <c r="A1439" s="89"/>
      <c r="B1439" s="90"/>
    </row>
    <row r="1440" spans="1:2" ht="19.899999999999999" customHeight="1" x14ac:dyDescent="0.2">
      <c r="A1440" s="89"/>
      <c r="B1440" s="90"/>
    </row>
    <row r="1441" spans="1:2" ht="19.899999999999999" customHeight="1" x14ac:dyDescent="0.2">
      <c r="A1441" s="89"/>
      <c r="B1441" s="90"/>
    </row>
    <row r="1442" spans="1:2" ht="19.899999999999999" customHeight="1" x14ac:dyDescent="0.2">
      <c r="A1442" s="89"/>
      <c r="B1442" s="90"/>
    </row>
    <row r="1443" spans="1:2" ht="19.899999999999999" customHeight="1" x14ac:dyDescent="0.2">
      <c r="A1443" s="89"/>
      <c r="B1443" s="90"/>
    </row>
    <row r="1444" spans="1:2" ht="19.899999999999999" customHeight="1" x14ac:dyDescent="0.2">
      <c r="A1444" s="89"/>
      <c r="B1444" s="90"/>
    </row>
    <row r="1445" spans="1:2" ht="19.899999999999999" customHeight="1" x14ac:dyDescent="0.2">
      <c r="A1445" s="89"/>
      <c r="B1445" s="90"/>
    </row>
    <row r="1446" spans="1:2" ht="19.899999999999999" customHeight="1" x14ac:dyDescent="0.2">
      <c r="A1446" s="89"/>
      <c r="B1446" s="90"/>
    </row>
    <row r="1447" spans="1:2" ht="19.899999999999999" customHeight="1" x14ac:dyDescent="0.2">
      <c r="A1447" s="89"/>
      <c r="B1447" s="90"/>
    </row>
    <row r="1448" spans="1:2" ht="19.899999999999999" customHeight="1" x14ac:dyDescent="0.2">
      <c r="A1448" s="89"/>
      <c r="B1448" s="90"/>
    </row>
    <row r="1449" spans="1:2" ht="19.899999999999999" customHeight="1" x14ac:dyDescent="0.2">
      <c r="A1449" s="89"/>
      <c r="B1449" s="90"/>
    </row>
    <row r="1450" spans="1:2" ht="19.899999999999999" customHeight="1" x14ac:dyDescent="0.2">
      <c r="A1450" s="89"/>
      <c r="B1450" s="90"/>
    </row>
    <row r="1451" spans="1:2" ht="19.899999999999999" customHeight="1" x14ac:dyDescent="0.2">
      <c r="A1451" s="89"/>
      <c r="B1451" s="90"/>
    </row>
    <row r="1452" spans="1:2" ht="19.899999999999999" customHeight="1" x14ac:dyDescent="0.2">
      <c r="A1452" s="89"/>
      <c r="B1452" s="90"/>
    </row>
    <row r="1453" spans="1:2" ht="19.899999999999999" customHeight="1" x14ac:dyDescent="0.2">
      <c r="A1453" s="89"/>
      <c r="B1453" s="90"/>
    </row>
    <row r="1454" spans="1:2" ht="19.899999999999999" customHeight="1" x14ac:dyDescent="0.2">
      <c r="A1454" s="89"/>
      <c r="B1454" s="90"/>
    </row>
    <row r="1455" spans="1:2" ht="19.899999999999999" customHeight="1" x14ac:dyDescent="0.2">
      <c r="A1455" s="89"/>
      <c r="B1455" s="90"/>
    </row>
    <row r="1456" spans="1:2" ht="19.899999999999999" customHeight="1" x14ac:dyDescent="0.2">
      <c r="A1456" s="89"/>
      <c r="B1456" s="90"/>
    </row>
    <row r="1457" spans="1:2" ht="19.899999999999999" customHeight="1" x14ac:dyDescent="0.2">
      <c r="A1457" s="89"/>
      <c r="B1457" s="90"/>
    </row>
    <row r="1458" spans="1:2" ht="19.899999999999999" customHeight="1" x14ac:dyDescent="0.2">
      <c r="A1458" s="89"/>
      <c r="B1458" s="90"/>
    </row>
    <row r="1459" spans="1:2" ht="19.899999999999999" customHeight="1" x14ac:dyDescent="0.2">
      <c r="A1459" s="89"/>
      <c r="B1459" s="90"/>
    </row>
    <row r="1460" spans="1:2" ht="19.899999999999999" customHeight="1" x14ac:dyDescent="0.2">
      <c r="A1460" s="89"/>
      <c r="B1460" s="90"/>
    </row>
    <row r="1461" spans="1:2" ht="19.899999999999999" customHeight="1" x14ac:dyDescent="0.2">
      <c r="A1461" s="89"/>
      <c r="B1461" s="90"/>
    </row>
    <row r="1462" spans="1:2" ht="19.899999999999999" customHeight="1" x14ac:dyDescent="0.2">
      <c r="A1462" s="89"/>
      <c r="B1462" s="90"/>
    </row>
    <row r="1463" spans="1:2" ht="19.899999999999999" customHeight="1" x14ac:dyDescent="0.2">
      <c r="A1463" s="89"/>
      <c r="B1463" s="90"/>
    </row>
    <row r="1464" spans="1:2" ht="19.899999999999999" customHeight="1" x14ac:dyDescent="0.2">
      <c r="A1464" s="89"/>
      <c r="B1464" s="90"/>
    </row>
    <row r="1465" spans="1:2" ht="19.899999999999999" customHeight="1" x14ac:dyDescent="0.2">
      <c r="A1465" s="89"/>
      <c r="B1465" s="90"/>
    </row>
    <row r="1466" spans="1:2" ht="19.899999999999999" customHeight="1" x14ac:dyDescent="0.2">
      <c r="A1466" s="89"/>
      <c r="B1466" s="90"/>
    </row>
    <row r="1467" spans="1:2" ht="19.899999999999999" customHeight="1" x14ac:dyDescent="0.2">
      <c r="A1467" s="89"/>
      <c r="B1467" s="90"/>
    </row>
    <row r="1468" spans="1:2" ht="19.899999999999999" customHeight="1" x14ac:dyDescent="0.2">
      <c r="A1468" s="89"/>
      <c r="B1468" s="90"/>
    </row>
    <row r="1469" spans="1:2" ht="19.899999999999999" customHeight="1" x14ac:dyDescent="0.2">
      <c r="A1469" s="89"/>
      <c r="B1469" s="90"/>
    </row>
    <row r="1470" spans="1:2" ht="19.899999999999999" customHeight="1" x14ac:dyDescent="0.2">
      <c r="A1470" s="89"/>
      <c r="B1470" s="90"/>
    </row>
    <row r="1471" spans="1:2" ht="19.899999999999999" customHeight="1" x14ac:dyDescent="0.2">
      <c r="A1471" s="89"/>
      <c r="B1471" s="90"/>
    </row>
    <row r="1472" spans="1:2" ht="19.899999999999999" customHeight="1" x14ac:dyDescent="0.2">
      <c r="A1472" s="89"/>
      <c r="B1472" s="90"/>
    </row>
    <row r="1473" spans="1:2" ht="19.899999999999999" customHeight="1" x14ac:dyDescent="0.2">
      <c r="A1473" s="89"/>
      <c r="B1473" s="90"/>
    </row>
    <row r="1474" spans="1:2" ht="19.899999999999999" customHeight="1" x14ac:dyDescent="0.2">
      <c r="A1474" s="89"/>
      <c r="B1474" s="90"/>
    </row>
    <row r="1475" spans="1:2" ht="19.899999999999999" customHeight="1" x14ac:dyDescent="0.2">
      <c r="A1475" s="89"/>
      <c r="B1475" s="90"/>
    </row>
    <row r="1476" spans="1:2" ht="19.899999999999999" customHeight="1" x14ac:dyDescent="0.2">
      <c r="A1476" s="89"/>
      <c r="B1476" s="90"/>
    </row>
    <row r="1477" spans="1:2" ht="19.899999999999999" customHeight="1" x14ac:dyDescent="0.2">
      <c r="A1477" s="89"/>
      <c r="B1477" s="90"/>
    </row>
    <row r="1478" spans="1:2" ht="19.899999999999999" customHeight="1" x14ac:dyDescent="0.2">
      <c r="A1478" s="89"/>
      <c r="B1478" s="90"/>
    </row>
    <row r="1479" spans="1:2" ht="19.899999999999999" customHeight="1" x14ac:dyDescent="0.2">
      <c r="A1479" s="89"/>
      <c r="B1479" s="90"/>
    </row>
    <row r="1480" spans="1:2" ht="19.899999999999999" customHeight="1" x14ac:dyDescent="0.2">
      <c r="A1480" s="89"/>
      <c r="B1480" s="90"/>
    </row>
    <row r="1481" spans="1:2" ht="19.899999999999999" customHeight="1" x14ac:dyDescent="0.2">
      <c r="A1481" s="89"/>
      <c r="B1481" s="90"/>
    </row>
    <row r="1482" spans="1:2" ht="19.899999999999999" customHeight="1" x14ac:dyDescent="0.2">
      <c r="A1482" s="89"/>
      <c r="B1482" s="90"/>
    </row>
    <row r="1483" spans="1:2" ht="19.899999999999999" customHeight="1" x14ac:dyDescent="0.2">
      <c r="A1483" s="89"/>
      <c r="B1483" s="90"/>
    </row>
    <row r="1484" spans="1:2" ht="19.899999999999999" customHeight="1" x14ac:dyDescent="0.2">
      <c r="A1484" s="89"/>
      <c r="B1484" s="90"/>
    </row>
    <row r="1485" spans="1:2" ht="19.899999999999999" customHeight="1" x14ac:dyDescent="0.2">
      <c r="A1485" s="89"/>
      <c r="B1485" s="90"/>
    </row>
    <row r="1486" spans="1:2" ht="19.899999999999999" customHeight="1" x14ac:dyDescent="0.2">
      <c r="A1486" s="89"/>
      <c r="B1486" s="90"/>
    </row>
    <row r="1487" spans="1:2" ht="19.899999999999999" customHeight="1" x14ac:dyDescent="0.2">
      <c r="A1487" s="89"/>
      <c r="B1487" s="90"/>
    </row>
    <row r="1488" spans="1:2" ht="19.899999999999999" customHeight="1" x14ac:dyDescent="0.2">
      <c r="A1488" s="89"/>
      <c r="B1488" s="90"/>
    </row>
    <row r="1489" spans="1:2" ht="19.899999999999999" customHeight="1" x14ac:dyDescent="0.2">
      <c r="A1489" s="89"/>
      <c r="B1489" s="90"/>
    </row>
    <row r="1490" spans="1:2" ht="19.899999999999999" customHeight="1" x14ac:dyDescent="0.2">
      <c r="A1490" s="89"/>
      <c r="B1490" s="90"/>
    </row>
    <row r="1491" spans="1:2" ht="19.899999999999999" customHeight="1" x14ac:dyDescent="0.2">
      <c r="A1491" s="89"/>
      <c r="B1491" s="90"/>
    </row>
    <row r="1492" spans="1:2" ht="19.899999999999999" customHeight="1" x14ac:dyDescent="0.2">
      <c r="A1492" s="89"/>
      <c r="B1492" s="90"/>
    </row>
    <row r="1493" spans="1:2" ht="19.899999999999999" customHeight="1" x14ac:dyDescent="0.2">
      <c r="A1493" s="89"/>
      <c r="B1493" s="90"/>
    </row>
    <row r="1494" spans="1:2" ht="19.899999999999999" customHeight="1" x14ac:dyDescent="0.2">
      <c r="A1494" s="89"/>
      <c r="B1494" s="90"/>
    </row>
    <row r="1495" spans="1:2" ht="19.899999999999999" customHeight="1" x14ac:dyDescent="0.2">
      <c r="A1495" s="89"/>
      <c r="B1495" s="90"/>
    </row>
    <row r="1496" spans="1:2" ht="19.899999999999999" customHeight="1" x14ac:dyDescent="0.2">
      <c r="A1496" s="89"/>
      <c r="B1496" s="90"/>
    </row>
    <row r="1497" spans="1:2" ht="19.899999999999999" customHeight="1" x14ac:dyDescent="0.2">
      <c r="A1497" s="89"/>
      <c r="B1497" s="90"/>
    </row>
    <row r="1498" spans="1:2" ht="19.899999999999999" customHeight="1" x14ac:dyDescent="0.2">
      <c r="A1498" s="89"/>
      <c r="B1498" s="90"/>
    </row>
    <row r="1499" spans="1:2" ht="19.899999999999999" customHeight="1" x14ac:dyDescent="0.2">
      <c r="A1499" s="89"/>
      <c r="B1499" s="90"/>
    </row>
    <row r="1500" spans="1:2" ht="19.899999999999999" customHeight="1" x14ac:dyDescent="0.2">
      <c r="A1500" s="89"/>
      <c r="B1500" s="90"/>
    </row>
    <row r="1501" spans="1:2" ht="19.899999999999999" customHeight="1" x14ac:dyDescent="0.2">
      <c r="A1501" s="89"/>
      <c r="B1501" s="90"/>
    </row>
    <row r="1502" spans="1:2" ht="19.899999999999999" customHeight="1" x14ac:dyDescent="0.2">
      <c r="A1502" s="89"/>
      <c r="B1502" s="90"/>
    </row>
    <row r="1503" spans="1:2" ht="19.899999999999999" customHeight="1" x14ac:dyDescent="0.2">
      <c r="A1503" s="89"/>
      <c r="B1503" s="90"/>
    </row>
    <row r="1504" spans="1:2" ht="19.899999999999999" customHeight="1" x14ac:dyDescent="0.2">
      <c r="A1504" s="89"/>
      <c r="B1504" s="90"/>
    </row>
    <row r="1505" spans="1:2" ht="19.899999999999999" customHeight="1" x14ac:dyDescent="0.2">
      <c r="A1505" s="89"/>
      <c r="B1505" s="90"/>
    </row>
    <row r="1506" spans="1:2" ht="19.899999999999999" customHeight="1" x14ac:dyDescent="0.2">
      <c r="A1506" s="89"/>
      <c r="B1506" s="90"/>
    </row>
    <row r="1507" spans="1:2" ht="19.899999999999999" customHeight="1" x14ac:dyDescent="0.2">
      <c r="A1507" s="89"/>
      <c r="B1507" s="90"/>
    </row>
    <row r="1508" spans="1:2" ht="19.899999999999999" customHeight="1" x14ac:dyDescent="0.2">
      <c r="A1508" s="89"/>
      <c r="B1508" s="90"/>
    </row>
    <row r="1509" spans="1:2" ht="19.899999999999999" customHeight="1" x14ac:dyDescent="0.2">
      <c r="A1509" s="89"/>
      <c r="B1509" s="90"/>
    </row>
    <row r="1510" spans="1:2" ht="19.899999999999999" customHeight="1" x14ac:dyDescent="0.2">
      <c r="A1510" s="89"/>
      <c r="B1510" s="90"/>
    </row>
    <row r="1511" spans="1:2" ht="19.899999999999999" customHeight="1" x14ac:dyDescent="0.2">
      <c r="A1511" s="89"/>
      <c r="B1511" s="90"/>
    </row>
    <row r="1512" spans="1:2" ht="19.899999999999999" customHeight="1" x14ac:dyDescent="0.2">
      <c r="A1512" s="89"/>
      <c r="B1512" s="90"/>
    </row>
    <row r="1513" spans="1:2" ht="19.899999999999999" customHeight="1" x14ac:dyDescent="0.2">
      <c r="A1513" s="89"/>
      <c r="B1513" s="90"/>
    </row>
    <row r="1514" spans="1:2" ht="19.899999999999999" customHeight="1" x14ac:dyDescent="0.2">
      <c r="A1514" s="89"/>
      <c r="B1514" s="90"/>
    </row>
    <row r="1515" spans="1:2" ht="19.899999999999999" customHeight="1" x14ac:dyDescent="0.2">
      <c r="A1515" s="89"/>
      <c r="B1515" s="90"/>
    </row>
    <row r="1516" spans="1:2" ht="19.899999999999999" customHeight="1" x14ac:dyDescent="0.2">
      <c r="A1516" s="89"/>
      <c r="B1516" s="90"/>
    </row>
    <row r="1517" spans="1:2" ht="19.899999999999999" customHeight="1" x14ac:dyDescent="0.2">
      <c r="A1517" s="89"/>
      <c r="B1517" s="90"/>
    </row>
    <row r="1518" spans="1:2" ht="19.899999999999999" customHeight="1" x14ac:dyDescent="0.2">
      <c r="A1518" s="89"/>
      <c r="B1518" s="90"/>
    </row>
    <row r="1519" spans="1:2" ht="19.899999999999999" customHeight="1" x14ac:dyDescent="0.2">
      <c r="A1519" s="89"/>
      <c r="B1519" s="90"/>
    </row>
    <row r="1520" spans="1:2" ht="19.899999999999999" customHeight="1" x14ac:dyDescent="0.2">
      <c r="A1520" s="89"/>
      <c r="B1520" s="90"/>
    </row>
    <row r="1521" spans="1:2" ht="19.899999999999999" customHeight="1" x14ac:dyDescent="0.2">
      <c r="A1521" s="89"/>
      <c r="B1521" s="90"/>
    </row>
    <row r="1522" spans="1:2" ht="19.899999999999999" customHeight="1" x14ac:dyDescent="0.2">
      <c r="A1522" s="89"/>
      <c r="B1522" s="90"/>
    </row>
    <row r="1523" spans="1:2" ht="19.899999999999999" customHeight="1" x14ac:dyDescent="0.2">
      <c r="A1523" s="89"/>
      <c r="B1523" s="90"/>
    </row>
    <row r="1524" spans="1:2" ht="19.899999999999999" customHeight="1" x14ac:dyDescent="0.2">
      <c r="A1524" s="89"/>
      <c r="B1524" s="90"/>
    </row>
    <row r="1525" spans="1:2" ht="19.899999999999999" customHeight="1" x14ac:dyDescent="0.2">
      <c r="A1525" s="89"/>
      <c r="B1525" s="90"/>
    </row>
    <row r="1526" spans="1:2" ht="19.899999999999999" customHeight="1" x14ac:dyDescent="0.2">
      <c r="A1526" s="89"/>
      <c r="B1526" s="90"/>
    </row>
    <row r="1527" spans="1:2" ht="19.899999999999999" customHeight="1" x14ac:dyDescent="0.2">
      <c r="A1527" s="89"/>
      <c r="B1527" s="90"/>
    </row>
    <row r="1528" spans="1:2" ht="19.899999999999999" customHeight="1" x14ac:dyDescent="0.2">
      <c r="A1528" s="89"/>
      <c r="B1528" s="90"/>
    </row>
    <row r="1529" spans="1:2" ht="19.899999999999999" customHeight="1" x14ac:dyDescent="0.2">
      <c r="A1529" s="89"/>
      <c r="B1529" s="90"/>
    </row>
    <row r="1530" spans="1:2" ht="19.899999999999999" customHeight="1" x14ac:dyDescent="0.2">
      <c r="A1530" s="89"/>
      <c r="B1530" s="90"/>
    </row>
    <row r="1531" spans="1:2" ht="19.899999999999999" customHeight="1" x14ac:dyDescent="0.2">
      <c r="A1531" s="89"/>
      <c r="B1531" s="90"/>
    </row>
    <row r="1532" spans="1:2" ht="19.899999999999999" customHeight="1" x14ac:dyDescent="0.2">
      <c r="A1532" s="89"/>
      <c r="B1532" s="90"/>
    </row>
    <row r="1533" spans="1:2" ht="19.899999999999999" customHeight="1" x14ac:dyDescent="0.2">
      <c r="A1533" s="89"/>
      <c r="B1533" s="90"/>
    </row>
    <row r="1534" spans="1:2" ht="19.899999999999999" customHeight="1" x14ac:dyDescent="0.2">
      <c r="A1534" s="89"/>
      <c r="B1534" s="90"/>
    </row>
    <row r="1535" spans="1:2" ht="19.899999999999999" customHeight="1" x14ac:dyDescent="0.2">
      <c r="A1535" s="89"/>
      <c r="B1535" s="90"/>
    </row>
    <row r="1536" spans="1:2" ht="19.899999999999999" customHeight="1" x14ac:dyDescent="0.2">
      <c r="A1536" s="89"/>
      <c r="B1536" s="90"/>
    </row>
    <row r="1537" spans="1:2" ht="19.899999999999999" customHeight="1" x14ac:dyDescent="0.2">
      <c r="A1537" s="89"/>
      <c r="B1537" s="90"/>
    </row>
    <row r="1538" spans="1:2" ht="19.899999999999999" customHeight="1" x14ac:dyDescent="0.2">
      <c r="A1538" s="89"/>
      <c r="B1538" s="90"/>
    </row>
    <row r="1539" spans="1:2" ht="19.899999999999999" customHeight="1" x14ac:dyDescent="0.2">
      <c r="A1539" s="89"/>
      <c r="B1539" s="90"/>
    </row>
    <row r="1540" spans="1:2" ht="19.899999999999999" customHeight="1" x14ac:dyDescent="0.2">
      <c r="A1540" s="89"/>
      <c r="B1540" s="90"/>
    </row>
    <row r="1541" spans="1:2" ht="19.899999999999999" customHeight="1" x14ac:dyDescent="0.2">
      <c r="A1541" s="89"/>
      <c r="B1541" s="90"/>
    </row>
    <row r="1542" spans="1:2" ht="19.899999999999999" customHeight="1" x14ac:dyDescent="0.2">
      <c r="A1542" s="89"/>
      <c r="B1542" s="90"/>
    </row>
    <row r="1543" spans="1:2" ht="19.899999999999999" customHeight="1" x14ac:dyDescent="0.2">
      <c r="A1543" s="89"/>
      <c r="B1543" s="90"/>
    </row>
    <row r="1544" spans="1:2" ht="19.899999999999999" customHeight="1" x14ac:dyDescent="0.2">
      <c r="A1544" s="89"/>
      <c r="B1544" s="90"/>
    </row>
    <row r="1545" spans="1:2" ht="19.899999999999999" customHeight="1" x14ac:dyDescent="0.2">
      <c r="A1545" s="89"/>
      <c r="B1545" s="90"/>
    </row>
    <row r="1546" spans="1:2" ht="19.899999999999999" customHeight="1" x14ac:dyDescent="0.2">
      <c r="A1546" s="89"/>
      <c r="B1546" s="90"/>
    </row>
    <row r="1547" spans="1:2" ht="19.899999999999999" customHeight="1" x14ac:dyDescent="0.2">
      <c r="A1547" s="89"/>
      <c r="B1547" s="90"/>
    </row>
    <row r="1548" spans="1:2" ht="19.899999999999999" customHeight="1" x14ac:dyDescent="0.2">
      <c r="A1548" s="89"/>
      <c r="B1548" s="90"/>
    </row>
    <row r="1549" spans="1:2" ht="19.899999999999999" customHeight="1" x14ac:dyDescent="0.2">
      <c r="A1549" s="89"/>
      <c r="B1549" s="90"/>
    </row>
    <row r="1550" spans="1:2" ht="19.899999999999999" customHeight="1" x14ac:dyDescent="0.2">
      <c r="A1550" s="89"/>
      <c r="B1550" s="90"/>
    </row>
    <row r="1551" spans="1:2" ht="19.899999999999999" customHeight="1" x14ac:dyDescent="0.2">
      <c r="A1551" s="89"/>
      <c r="B1551" s="90"/>
    </row>
    <row r="1552" spans="1:2" ht="19.899999999999999" customHeight="1" x14ac:dyDescent="0.2">
      <c r="A1552" s="89"/>
      <c r="B1552" s="90"/>
    </row>
    <row r="1553" spans="1:2" ht="19.899999999999999" customHeight="1" x14ac:dyDescent="0.2">
      <c r="A1553" s="89"/>
      <c r="B1553" s="90"/>
    </row>
    <row r="1554" spans="1:2" ht="19.899999999999999" customHeight="1" x14ac:dyDescent="0.2">
      <c r="A1554" s="89"/>
      <c r="B1554" s="90"/>
    </row>
    <row r="1555" spans="1:2" ht="19.899999999999999" customHeight="1" x14ac:dyDescent="0.2">
      <c r="A1555" s="89"/>
      <c r="B1555" s="90"/>
    </row>
    <row r="1556" spans="1:2" ht="19.899999999999999" customHeight="1" x14ac:dyDescent="0.2">
      <c r="A1556" s="89"/>
      <c r="B1556" s="90"/>
    </row>
    <row r="1557" spans="1:2" ht="19.899999999999999" customHeight="1" x14ac:dyDescent="0.2">
      <c r="A1557" s="89"/>
      <c r="B1557" s="90"/>
    </row>
    <row r="1558" spans="1:2" ht="19.899999999999999" customHeight="1" x14ac:dyDescent="0.2">
      <c r="A1558" s="89"/>
      <c r="B1558" s="90"/>
    </row>
    <row r="1559" spans="1:2" ht="19.899999999999999" customHeight="1" x14ac:dyDescent="0.2">
      <c r="A1559" s="89"/>
      <c r="B1559" s="90"/>
    </row>
    <row r="1560" spans="1:2" ht="19.899999999999999" customHeight="1" x14ac:dyDescent="0.2">
      <c r="A1560" s="89"/>
      <c r="B1560" s="90"/>
    </row>
    <row r="1561" spans="1:2" ht="19.899999999999999" customHeight="1" x14ac:dyDescent="0.2">
      <c r="A1561" s="89"/>
      <c r="B1561" s="90"/>
    </row>
    <row r="1562" spans="1:2" ht="19.899999999999999" customHeight="1" x14ac:dyDescent="0.2">
      <c r="A1562" s="89"/>
      <c r="B1562" s="90"/>
    </row>
    <row r="1563" spans="1:2" ht="19.899999999999999" customHeight="1" x14ac:dyDescent="0.2">
      <c r="A1563" s="89"/>
      <c r="B1563" s="90"/>
    </row>
    <row r="1564" spans="1:2" ht="19.899999999999999" customHeight="1" x14ac:dyDescent="0.2">
      <c r="A1564" s="89"/>
      <c r="B1564" s="90"/>
    </row>
    <row r="1565" spans="1:2" ht="19.899999999999999" customHeight="1" x14ac:dyDescent="0.2">
      <c r="A1565" s="89"/>
      <c r="B1565" s="90"/>
    </row>
    <row r="1566" spans="1:2" ht="19.899999999999999" customHeight="1" x14ac:dyDescent="0.2">
      <c r="A1566" s="89"/>
      <c r="B1566" s="90"/>
    </row>
    <row r="1567" spans="1:2" ht="19.899999999999999" customHeight="1" x14ac:dyDescent="0.2">
      <c r="A1567" s="89"/>
      <c r="B1567" s="90"/>
    </row>
    <row r="1568" spans="1:2" ht="19.899999999999999" customHeight="1" x14ac:dyDescent="0.2">
      <c r="A1568" s="89"/>
      <c r="B1568" s="90"/>
    </row>
    <row r="1569" spans="1:2" ht="19.899999999999999" customHeight="1" x14ac:dyDescent="0.2">
      <c r="A1569" s="89"/>
      <c r="B1569" s="90"/>
    </row>
    <row r="1570" spans="1:2" ht="19.899999999999999" customHeight="1" x14ac:dyDescent="0.2">
      <c r="A1570" s="89"/>
      <c r="B1570" s="90"/>
    </row>
    <row r="1571" spans="1:2" ht="19.899999999999999" customHeight="1" x14ac:dyDescent="0.2">
      <c r="A1571" s="89"/>
      <c r="B1571" s="90"/>
    </row>
    <row r="1572" spans="1:2" ht="19.899999999999999" customHeight="1" x14ac:dyDescent="0.2">
      <c r="A1572" s="89"/>
      <c r="B1572" s="90"/>
    </row>
    <row r="1573" spans="1:2" ht="19.899999999999999" customHeight="1" x14ac:dyDescent="0.2">
      <c r="A1573" s="89"/>
      <c r="B1573" s="90"/>
    </row>
    <row r="1574" spans="1:2" ht="19.899999999999999" customHeight="1" x14ac:dyDescent="0.2">
      <c r="A1574" s="89"/>
      <c r="B1574" s="90"/>
    </row>
    <row r="1575" spans="1:2" ht="19.899999999999999" customHeight="1" x14ac:dyDescent="0.2">
      <c r="A1575" s="89"/>
      <c r="B1575" s="90"/>
    </row>
    <row r="1576" spans="1:2" ht="19.899999999999999" customHeight="1" x14ac:dyDescent="0.2">
      <c r="A1576" s="89"/>
      <c r="B1576" s="90"/>
    </row>
    <row r="1577" spans="1:2" ht="19.899999999999999" customHeight="1" x14ac:dyDescent="0.2">
      <c r="A1577" s="89"/>
      <c r="B1577" s="90"/>
    </row>
    <row r="1578" spans="1:2" ht="19.899999999999999" customHeight="1" x14ac:dyDescent="0.2">
      <c r="A1578" s="89"/>
      <c r="B1578" s="90"/>
    </row>
    <row r="1579" spans="1:2" ht="19.899999999999999" customHeight="1" x14ac:dyDescent="0.2">
      <c r="A1579" s="89"/>
      <c r="B1579" s="90"/>
    </row>
    <row r="1580" spans="1:2" ht="19.899999999999999" customHeight="1" x14ac:dyDescent="0.2">
      <c r="A1580" s="89"/>
      <c r="B1580" s="90"/>
    </row>
    <row r="1581" spans="1:2" ht="19.899999999999999" customHeight="1" x14ac:dyDescent="0.2">
      <c r="A1581" s="89"/>
      <c r="B1581" s="90"/>
    </row>
    <row r="1582" spans="1:2" ht="19.899999999999999" customHeight="1" x14ac:dyDescent="0.2">
      <c r="A1582" s="89"/>
      <c r="B1582" s="90"/>
    </row>
    <row r="1583" spans="1:2" ht="19.899999999999999" customHeight="1" x14ac:dyDescent="0.2">
      <c r="A1583" s="89"/>
      <c r="B1583" s="90"/>
    </row>
    <row r="1584" spans="1:2" ht="19.899999999999999" customHeight="1" x14ac:dyDescent="0.2">
      <c r="A1584" s="89"/>
      <c r="B1584" s="90"/>
    </row>
    <row r="1585" spans="1:2" ht="19.899999999999999" customHeight="1" x14ac:dyDescent="0.2">
      <c r="A1585" s="89"/>
      <c r="B1585" s="90"/>
    </row>
    <row r="1586" spans="1:2" ht="19.899999999999999" customHeight="1" x14ac:dyDescent="0.2">
      <c r="A1586" s="89"/>
      <c r="B1586" s="90"/>
    </row>
    <row r="1587" spans="1:2" ht="19.899999999999999" customHeight="1" x14ac:dyDescent="0.2">
      <c r="A1587" s="89"/>
      <c r="B1587" s="90"/>
    </row>
    <row r="1588" spans="1:2" ht="19.899999999999999" customHeight="1" x14ac:dyDescent="0.2">
      <c r="A1588" s="89"/>
      <c r="B1588" s="90"/>
    </row>
    <row r="1589" spans="1:2" ht="19.899999999999999" customHeight="1" x14ac:dyDescent="0.2">
      <c r="A1589" s="89"/>
      <c r="B1589" s="90"/>
    </row>
    <row r="1590" spans="1:2" ht="19.899999999999999" customHeight="1" x14ac:dyDescent="0.2">
      <c r="A1590" s="89"/>
      <c r="B1590" s="90"/>
    </row>
    <row r="1591" spans="1:2" ht="19.899999999999999" customHeight="1" x14ac:dyDescent="0.2">
      <c r="A1591" s="89"/>
      <c r="B1591" s="90"/>
    </row>
    <row r="1592" spans="1:2" ht="19.899999999999999" customHeight="1" x14ac:dyDescent="0.2">
      <c r="A1592" s="89"/>
      <c r="B1592" s="90"/>
    </row>
    <row r="1593" spans="1:2" ht="19.899999999999999" customHeight="1" x14ac:dyDescent="0.2">
      <c r="A1593" s="89"/>
      <c r="B1593" s="90"/>
    </row>
    <row r="1594" spans="1:2" ht="19.899999999999999" customHeight="1" x14ac:dyDescent="0.2">
      <c r="A1594" s="89"/>
      <c r="B1594" s="90"/>
    </row>
    <row r="1595" spans="1:2" ht="19.899999999999999" customHeight="1" x14ac:dyDescent="0.2">
      <c r="A1595" s="89"/>
      <c r="B1595" s="90"/>
    </row>
    <row r="1596" spans="1:2" ht="19.899999999999999" customHeight="1" x14ac:dyDescent="0.2">
      <c r="A1596" s="89"/>
      <c r="B1596" s="90"/>
    </row>
    <row r="1597" spans="1:2" ht="19.899999999999999" customHeight="1" x14ac:dyDescent="0.2">
      <c r="A1597" s="89"/>
      <c r="B1597" s="90"/>
    </row>
    <row r="1598" spans="1:2" ht="19.899999999999999" customHeight="1" x14ac:dyDescent="0.2">
      <c r="A1598" s="89"/>
      <c r="B1598" s="90"/>
    </row>
    <row r="1599" spans="1:2" ht="19.899999999999999" customHeight="1" x14ac:dyDescent="0.2">
      <c r="A1599" s="89"/>
      <c r="B1599" s="90"/>
    </row>
    <row r="1600" spans="1:2" ht="19.899999999999999" customHeight="1" x14ac:dyDescent="0.2">
      <c r="A1600" s="89"/>
      <c r="B1600" s="90"/>
    </row>
    <row r="1601" spans="1:2" ht="19.899999999999999" customHeight="1" x14ac:dyDescent="0.2">
      <c r="A1601" s="89"/>
      <c r="B1601" s="90"/>
    </row>
    <row r="1602" spans="1:2" ht="19.899999999999999" customHeight="1" x14ac:dyDescent="0.2">
      <c r="A1602" s="89"/>
      <c r="B1602" s="90"/>
    </row>
    <row r="1603" spans="1:2" ht="19.899999999999999" customHeight="1" x14ac:dyDescent="0.2">
      <c r="A1603" s="89"/>
      <c r="B1603" s="90"/>
    </row>
    <row r="1604" spans="1:2" ht="19.899999999999999" customHeight="1" x14ac:dyDescent="0.2">
      <c r="A1604" s="89"/>
      <c r="B1604" s="90"/>
    </row>
    <row r="1605" spans="1:2" ht="19.899999999999999" customHeight="1" x14ac:dyDescent="0.2">
      <c r="A1605" s="89"/>
      <c r="B1605" s="90"/>
    </row>
    <row r="1606" spans="1:2" ht="19.899999999999999" customHeight="1" x14ac:dyDescent="0.2">
      <c r="A1606" s="89"/>
      <c r="B1606" s="90"/>
    </row>
    <row r="1607" spans="1:2" ht="19.899999999999999" customHeight="1" x14ac:dyDescent="0.2">
      <c r="A1607" s="89"/>
      <c r="B1607" s="90"/>
    </row>
    <row r="1608" spans="1:2" ht="19.899999999999999" customHeight="1" x14ac:dyDescent="0.2">
      <c r="A1608" s="89"/>
      <c r="B1608" s="90"/>
    </row>
    <row r="1609" spans="1:2" ht="19.899999999999999" customHeight="1" x14ac:dyDescent="0.2">
      <c r="A1609" s="89"/>
      <c r="B1609" s="90"/>
    </row>
    <row r="1610" spans="1:2" ht="19.899999999999999" customHeight="1" x14ac:dyDescent="0.2">
      <c r="A1610" s="89"/>
      <c r="B1610" s="90"/>
    </row>
    <row r="1611" spans="1:2" ht="19.899999999999999" customHeight="1" x14ac:dyDescent="0.2">
      <c r="A1611" s="89"/>
      <c r="B1611" s="90"/>
    </row>
    <row r="1612" spans="1:2" ht="19.899999999999999" customHeight="1" x14ac:dyDescent="0.2">
      <c r="A1612" s="89"/>
      <c r="B1612" s="90"/>
    </row>
    <row r="1613" spans="1:2" ht="19.899999999999999" customHeight="1" x14ac:dyDescent="0.2">
      <c r="A1613" s="89"/>
      <c r="B1613" s="90"/>
    </row>
    <row r="1614" spans="1:2" ht="19.899999999999999" customHeight="1" x14ac:dyDescent="0.2">
      <c r="A1614" s="89"/>
      <c r="B1614" s="90"/>
    </row>
    <row r="1615" spans="1:2" ht="19.899999999999999" customHeight="1" x14ac:dyDescent="0.2">
      <c r="A1615" s="89"/>
      <c r="B1615" s="90"/>
    </row>
    <row r="1616" spans="1:2" ht="19.899999999999999" customHeight="1" x14ac:dyDescent="0.2">
      <c r="A1616" s="89"/>
      <c r="B1616" s="90"/>
    </row>
    <row r="1617" spans="1:2" ht="19.899999999999999" customHeight="1" x14ac:dyDescent="0.2">
      <c r="A1617" s="89"/>
      <c r="B1617" s="90"/>
    </row>
    <row r="1618" spans="1:2" ht="19.899999999999999" customHeight="1" x14ac:dyDescent="0.2">
      <c r="A1618" s="89"/>
      <c r="B1618" s="90"/>
    </row>
    <row r="1619" spans="1:2" ht="19.899999999999999" customHeight="1" x14ac:dyDescent="0.2">
      <c r="A1619" s="89"/>
      <c r="B1619" s="90"/>
    </row>
    <row r="1620" spans="1:2" ht="19.899999999999999" customHeight="1" x14ac:dyDescent="0.2">
      <c r="A1620" s="89"/>
      <c r="B1620" s="90"/>
    </row>
    <row r="1621" spans="1:2" ht="19.899999999999999" customHeight="1" x14ac:dyDescent="0.2">
      <c r="A1621" s="89"/>
      <c r="B1621" s="90"/>
    </row>
    <row r="1622" spans="1:2" ht="19.899999999999999" customHeight="1" x14ac:dyDescent="0.2">
      <c r="A1622" s="89"/>
      <c r="B1622" s="90"/>
    </row>
    <row r="1623" spans="1:2" ht="19.899999999999999" customHeight="1" x14ac:dyDescent="0.2">
      <c r="A1623" s="89"/>
      <c r="B1623" s="90"/>
    </row>
    <row r="1624" spans="1:2" ht="19.899999999999999" customHeight="1" x14ac:dyDescent="0.2">
      <c r="A1624" s="89"/>
      <c r="B1624" s="90"/>
    </row>
    <row r="1625" spans="1:2" ht="19.899999999999999" customHeight="1" x14ac:dyDescent="0.2">
      <c r="A1625" s="89"/>
      <c r="B1625" s="90"/>
    </row>
    <row r="1626" spans="1:2" ht="19.899999999999999" customHeight="1" x14ac:dyDescent="0.2">
      <c r="A1626" s="89"/>
      <c r="B1626" s="90"/>
    </row>
    <row r="1627" spans="1:2" ht="19.899999999999999" customHeight="1" x14ac:dyDescent="0.2">
      <c r="A1627" s="89"/>
      <c r="B1627" s="90"/>
    </row>
    <row r="1628" spans="1:2" ht="19.899999999999999" customHeight="1" x14ac:dyDescent="0.2">
      <c r="A1628" s="89"/>
      <c r="B1628" s="90"/>
    </row>
    <row r="1629" spans="1:2" ht="19.899999999999999" customHeight="1" x14ac:dyDescent="0.2">
      <c r="A1629" s="89"/>
      <c r="B1629" s="90"/>
    </row>
    <row r="1630" spans="1:2" ht="19.899999999999999" customHeight="1" x14ac:dyDescent="0.2">
      <c r="A1630" s="89"/>
      <c r="B1630" s="90"/>
    </row>
    <row r="1631" spans="1:2" ht="19.899999999999999" customHeight="1" x14ac:dyDescent="0.2">
      <c r="A1631" s="89"/>
      <c r="B1631" s="90"/>
    </row>
    <row r="1632" spans="1:2" ht="19.899999999999999" customHeight="1" x14ac:dyDescent="0.2">
      <c r="A1632" s="89"/>
      <c r="B1632" s="90"/>
    </row>
    <row r="1633" spans="1:2" ht="19.899999999999999" customHeight="1" x14ac:dyDescent="0.2">
      <c r="A1633" s="89"/>
      <c r="B1633" s="90"/>
    </row>
    <row r="1634" spans="1:2" ht="19.899999999999999" customHeight="1" x14ac:dyDescent="0.2">
      <c r="A1634" s="89"/>
      <c r="B1634" s="90"/>
    </row>
    <row r="1635" spans="1:2" ht="19.899999999999999" customHeight="1" x14ac:dyDescent="0.2">
      <c r="A1635" s="89"/>
      <c r="B1635" s="90"/>
    </row>
    <row r="1636" spans="1:2" ht="19.899999999999999" customHeight="1" x14ac:dyDescent="0.2">
      <c r="A1636" s="89"/>
      <c r="B1636" s="90"/>
    </row>
    <row r="1637" spans="1:2" ht="19.899999999999999" customHeight="1" x14ac:dyDescent="0.2">
      <c r="A1637" s="89"/>
      <c r="B1637" s="90"/>
    </row>
    <row r="1638" spans="1:2" ht="19.899999999999999" customHeight="1" x14ac:dyDescent="0.2">
      <c r="A1638" s="89"/>
      <c r="B1638" s="90"/>
    </row>
    <row r="1639" spans="1:2" ht="19.899999999999999" customHeight="1" x14ac:dyDescent="0.2">
      <c r="A1639" s="89"/>
      <c r="B1639" s="90"/>
    </row>
    <row r="1640" spans="1:2" ht="19.899999999999999" customHeight="1" x14ac:dyDescent="0.2">
      <c r="A1640" s="89"/>
      <c r="B1640" s="90"/>
    </row>
    <row r="1641" spans="1:2" ht="19.899999999999999" customHeight="1" x14ac:dyDescent="0.2">
      <c r="A1641" s="89"/>
      <c r="B1641" s="90"/>
    </row>
    <row r="1642" spans="1:2" ht="19.899999999999999" customHeight="1" x14ac:dyDescent="0.2">
      <c r="A1642" s="89"/>
      <c r="B1642" s="90"/>
    </row>
    <row r="1643" spans="1:2" ht="19.899999999999999" customHeight="1" x14ac:dyDescent="0.2">
      <c r="A1643" s="89"/>
      <c r="B1643" s="90"/>
    </row>
    <row r="1644" spans="1:2" ht="19.899999999999999" customHeight="1" x14ac:dyDescent="0.2">
      <c r="A1644" s="89"/>
      <c r="B1644" s="90"/>
    </row>
    <row r="1645" spans="1:2" ht="19.899999999999999" customHeight="1" x14ac:dyDescent="0.2">
      <c r="A1645" s="89"/>
      <c r="B1645" s="90"/>
    </row>
    <row r="1646" spans="1:2" ht="19.899999999999999" customHeight="1" x14ac:dyDescent="0.2">
      <c r="A1646" s="89"/>
      <c r="B1646" s="90"/>
    </row>
    <row r="1647" spans="1:2" ht="19.899999999999999" customHeight="1" x14ac:dyDescent="0.2">
      <c r="A1647" s="89"/>
      <c r="B1647" s="90"/>
    </row>
    <row r="1648" spans="1:2" ht="19.899999999999999" customHeight="1" x14ac:dyDescent="0.2">
      <c r="A1648" s="89"/>
      <c r="B1648" s="90"/>
    </row>
    <row r="1649" spans="1:2" ht="19.899999999999999" customHeight="1" x14ac:dyDescent="0.2">
      <c r="A1649" s="89"/>
      <c r="B1649" s="90"/>
    </row>
    <row r="1650" spans="1:2" ht="19.899999999999999" customHeight="1" x14ac:dyDescent="0.2">
      <c r="A1650" s="89"/>
      <c r="B1650" s="90"/>
    </row>
    <row r="1651" spans="1:2" ht="19.899999999999999" customHeight="1" x14ac:dyDescent="0.2">
      <c r="A1651" s="89"/>
      <c r="B1651" s="90"/>
    </row>
    <row r="1652" spans="1:2" ht="19.899999999999999" customHeight="1" x14ac:dyDescent="0.2">
      <c r="A1652" s="89"/>
      <c r="B1652" s="90"/>
    </row>
    <row r="1653" spans="1:2" ht="19.899999999999999" customHeight="1" x14ac:dyDescent="0.2">
      <c r="A1653" s="89"/>
      <c r="B1653" s="90"/>
    </row>
    <row r="1654" spans="1:2" ht="19.899999999999999" customHeight="1" x14ac:dyDescent="0.2">
      <c r="A1654" s="89"/>
      <c r="B1654" s="90"/>
    </row>
    <row r="1655" spans="1:2" ht="19.899999999999999" customHeight="1" x14ac:dyDescent="0.2">
      <c r="A1655" s="89"/>
      <c r="B1655" s="90"/>
    </row>
    <row r="1656" spans="1:2" ht="19.899999999999999" customHeight="1" x14ac:dyDescent="0.2">
      <c r="A1656" s="89"/>
      <c r="B1656" s="90"/>
    </row>
    <row r="1657" spans="1:2" ht="19.899999999999999" customHeight="1" x14ac:dyDescent="0.2">
      <c r="A1657" s="89"/>
      <c r="B1657" s="90"/>
    </row>
    <row r="1658" spans="1:2" ht="19.899999999999999" customHeight="1" x14ac:dyDescent="0.2">
      <c r="A1658" s="89"/>
      <c r="B1658" s="90"/>
    </row>
    <row r="1659" spans="1:2" ht="19.899999999999999" customHeight="1" x14ac:dyDescent="0.2">
      <c r="A1659" s="89"/>
      <c r="B1659" s="90"/>
    </row>
    <row r="1660" spans="1:2" ht="19.899999999999999" customHeight="1" x14ac:dyDescent="0.2">
      <c r="A1660" s="89"/>
      <c r="B1660" s="90"/>
    </row>
    <row r="1661" spans="1:2" ht="19.899999999999999" customHeight="1" x14ac:dyDescent="0.2">
      <c r="A1661" s="89"/>
      <c r="B1661" s="90"/>
    </row>
    <row r="1662" spans="1:2" ht="19.899999999999999" customHeight="1" x14ac:dyDescent="0.2">
      <c r="A1662" s="89"/>
      <c r="B1662" s="90"/>
    </row>
    <row r="1663" spans="1:2" ht="19.899999999999999" customHeight="1" x14ac:dyDescent="0.2">
      <c r="A1663" s="89"/>
      <c r="B1663" s="90"/>
    </row>
    <row r="1664" spans="1:2" ht="19.899999999999999" customHeight="1" x14ac:dyDescent="0.2">
      <c r="A1664" s="89"/>
      <c r="B1664" s="90"/>
    </row>
    <row r="1665" spans="1:2" ht="19.899999999999999" customHeight="1" x14ac:dyDescent="0.2">
      <c r="A1665" s="89"/>
      <c r="B1665" s="90"/>
    </row>
    <row r="1666" spans="1:2" ht="19.899999999999999" customHeight="1" x14ac:dyDescent="0.2">
      <c r="A1666" s="89"/>
      <c r="B1666" s="90"/>
    </row>
    <row r="1667" spans="1:2" ht="19.899999999999999" customHeight="1" x14ac:dyDescent="0.2">
      <c r="A1667" s="89"/>
      <c r="B1667" s="90"/>
    </row>
    <row r="1668" spans="1:2" ht="19.899999999999999" customHeight="1" x14ac:dyDescent="0.2">
      <c r="A1668" s="89"/>
      <c r="B1668" s="90"/>
    </row>
    <row r="1669" spans="1:2" ht="19.899999999999999" customHeight="1" x14ac:dyDescent="0.2">
      <c r="A1669" s="89"/>
      <c r="B1669" s="90"/>
    </row>
    <row r="1670" spans="1:2" ht="19.899999999999999" customHeight="1" x14ac:dyDescent="0.2">
      <c r="A1670" s="89"/>
      <c r="B1670" s="90"/>
    </row>
    <row r="1671" spans="1:2" ht="19.899999999999999" customHeight="1" x14ac:dyDescent="0.2">
      <c r="A1671" s="89"/>
      <c r="B1671" s="90"/>
    </row>
    <row r="1672" spans="1:2" ht="19.899999999999999" customHeight="1" x14ac:dyDescent="0.2">
      <c r="A1672" s="89"/>
      <c r="B1672" s="90"/>
    </row>
    <row r="1673" spans="1:2" ht="19.899999999999999" customHeight="1" x14ac:dyDescent="0.2">
      <c r="A1673" s="89"/>
      <c r="B1673" s="90"/>
    </row>
    <row r="1674" spans="1:2" ht="19.899999999999999" customHeight="1" x14ac:dyDescent="0.2">
      <c r="A1674" s="89"/>
      <c r="B1674" s="90"/>
    </row>
    <row r="1675" spans="1:2" ht="19.899999999999999" customHeight="1" x14ac:dyDescent="0.2">
      <c r="A1675" s="89"/>
      <c r="B1675" s="90"/>
    </row>
    <row r="1676" spans="1:2" ht="19.899999999999999" customHeight="1" x14ac:dyDescent="0.2">
      <c r="A1676" s="89"/>
      <c r="B1676" s="90"/>
    </row>
    <row r="1677" spans="1:2" ht="19.899999999999999" customHeight="1" x14ac:dyDescent="0.2">
      <c r="A1677" s="89"/>
      <c r="B1677" s="90"/>
    </row>
    <row r="1678" spans="1:2" ht="19.899999999999999" customHeight="1" x14ac:dyDescent="0.2">
      <c r="A1678" s="89"/>
      <c r="B1678" s="90"/>
    </row>
    <row r="1679" spans="1:2" ht="19.899999999999999" customHeight="1" x14ac:dyDescent="0.2">
      <c r="A1679" s="89"/>
      <c r="B1679" s="90"/>
    </row>
    <row r="1680" spans="1:2" ht="19.899999999999999" customHeight="1" x14ac:dyDescent="0.2">
      <c r="A1680" s="89"/>
      <c r="B1680" s="90"/>
    </row>
    <row r="1681" spans="1:2" ht="19.899999999999999" customHeight="1" x14ac:dyDescent="0.2">
      <c r="A1681" s="89"/>
      <c r="B1681" s="90"/>
    </row>
    <row r="1682" spans="1:2" ht="19.899999999999999" customHeight="1" x14ac:dyDescent="0.2">
      <c r="A1682" s="89"/>
      <c r="B1682" s="90"/>
    </row>
    <row r="1683" spans="1:2" ht="19.899999999999999" customHeight="1" x14ac:dyDescent="0.2">
      <c r="A1683" s="89"/>
      <c r="B1683" s="90"/>
    </row>
    <row r="1684" spans="1:2" ht="19.899999999999999" customHeight="1" x14ac:dyDescent="0.2">
      <c r="A1684" s="89"/>
      <c r="B1684" s="90"/>
    </row>
    <row r="1685" spans="1:2" ht="19.899999999999999" customHeight="1" x14ac:dyDescent="0.2">
      <c r="A1685" s="89"/>
      <c r="B1685" s="90"/>
    </row>
    <row r="1686" spans="1:2" ht="19.899999999999999" customHeight="1" x14ac:dyDescent="0.2">
      <c r="A1686" s="89"/>
      <c r="B1686" s="90"/>
    </row>
    <row r="1687" spans="1:2" ht="19.899999999999999" customHeight="1" x14ac:dyDescent="0.2">
      <c r="A1687" s="89"/>
      <c r="B1687" s="90"/>
    </row>
    <row r="1688" spans="1:2" ht="19.899999999999999" customHeight="1" x14ac:dyDescent="0.2">
      <c r="A1688" s="89"/>
      <c r="B1688" s="90"/>
    </row>
    <row r="1689" spans="1:2" ht="19.899999999999999" customHeight="1" x14ac:dyDescent="0.2">
      <c r="A1689" s="89"/>
      <c r="B1689" s="90"/>
    </row>
    <row r="1690" spans="1:2" ht="19.899999999999999" customHeight="1" x14ac:dyDescent="0.2">
      <c r="A1690" s="89"/>
      <c r="B1690" s="90"/>
    </row>
    <row r="1691" spans="1:2" ht="19.899999999999999" customHeight="1" x14ac:dyDescent="0.2">
      <c r="A1691" s="89"/>
      <c r="B1691" s="90"/>
    </row>
    <row r="1692" spans="1:2" ht="19.899999999999999" customHeight="1" x14ac:dyDescent="0.2">
      <c r="A1692" s="89"/>
      <c r="B1692" s="90"/>
    </row>
    <row r="1693" spans="1:2" ht="19.899999999999999" customHeight="1" x14ac:dyDescent="0.2">
      <c r="A1693" s="89"/>
      <c r="B1693" s="90"/>
    </row>
    <row r="1694" spans="1:2" ht="19.899999999999999" customHeight="1" x14ac:dyDescent="0.2">
      <c r="A1694" s="89"/>
      <c r="B1694" s="90"/>
    </row>
    <row r="1695" spans="1:2" ht="19.899999999999999" customHeight="1" x14ac:dyDescent="0.2">
      <c r="A1695" s="89"/>
      <c r="B1695" s="90"/>
    </row>
    <row r="1696" spans="1:2" ht="19.899999999999999" customHeight="1" x14ac:dyDescent="0.2">
      <c r="A1696" s="89"/>
      <c r="B1696" s="90"/>
    </row>
    <row r="1697" spans="1:2" ht="19.899999999999999" customHeight="1" x14ac:dyDescent="0.2">
      <c r="A1697" s="89"/>
      <c r="B1697" s="90"/>
    </row>
    <row r="1698" spans="1:2" ht="19.899999999999999" customHeight="1" x14ac:dyDescent="0.2">
      <c r="A1698" s="89"/>
      <c r="B1698" s="90"/>
    </row>
    <row r="1699" spans="1:2" ht="19.899999999999999" customHeight="1" x14ac:dyDescent="0.2">
      <c r="A1699" s="89"/>
      <c r="B1699" s="90"/>
    </row>
    <row r="1700" spans="1:2" ht="19.899999999999999" customHeight="1" x14ac:dyDescent="0.2">
      <c r="A1700" s="89"/>
      <c r="B1700" s="90"/>
    </row>
    <row r="1701" spans="1:2" ht="19.899999999999999" customHeight="1" x14ac:dyDescent="0.2">
      <c r="A1701" s="89"/>
      <c r="B1701" s="90"/>
    </row>
    <row r="1702" spans="1:2" ht="19.899999999999999" customHeight="1" x14ac:dyDescent="0.2">
      <c r="A1702" s="89"/>
      <c r="B1702" s="90"/>
    </row>
    <row r="1703" spans="1:2" ht="19.899999999999999" customHeight="1" x14ac:dyDescent="0.2">
      <c r="A1703" s="89"/>
      <c r="B1703" s="90"/>
    </row>
    <row r="1704" spans="1:2" ht="19.899999999999999" customHeight="1" x14ac:dyDescent="0.2">
      <c r="A1704" s="89"/>
      <c r="B1704" s="90"/>
    </row>
    <row r="1705" spans="1:2" ht="19.899999999999999" customHeight="1" x14ac:dyDescent="0.2">
      <c r="A1705" s="89"/>
      <c r="B1705" s="90"/>
    </row>
    <row r="1706" spans="1:2" ht="19.899999999999999" customHeight="1" x14ac:dyDescent="0.2">
      <c r="A1706" s="89"/>
      <c r="B1706" s="90"/>
    </row>
    <row r="1707" spans="1:2" ht="19.899999999999999" customHeight="1" x14ac:dyDescent="0.2">
      <c r="A1707" s="89"/>
      <c r="B1707" s="90"/>
    </row>
    <row r="1708" spans="1:2" ht="19.899999999999999" customHeight="1" x14ac:dyDescent="0.2">
      <c r="A1708" s="89"/>
      <c r="B1708" s="90"/>
    </row>
    <row r="1709" spans="1:2" ht="19.899999999999999" customHeight="1" x14ac:dyDescent="0.2">
      <c r="A1709" s="89"/>
      <c r="B1709" s="90"/>
    </row>
    <row r="1710" spans="1:2" ht="19.899999999999999" customHeight="1" x14ac:dyDescent="0.2">
      <c r="A1710" s="89"/>
      <c r="B1710" s="90"/>
    </row>
    <row r="1711" spans="1:2" ht="19.899999999999999" customHeight="1" x14ac:dyDescent="0.2">
      <c r="A1711" s="89"/>
      <c r="B1711" s="90"/>
    </row>
    <row r="1712" spans="1:2" ht="19.899999999999999" customHeight="1" x14ac:dyDescent="0.2">
      <c r="A1712" s="89"/>
      <c r="B1712" s="90"/>
    </row>
    <row r="1713" spans="1:2" ht="19.899999999999999" customHeight="1" x14ac:dyDescent="0.2">
      <c r="A1713" s="89"/>
      <c r="B1713" s="90"/>
    </row>
    <row r="1714" spans="1:2" ht="19.899999999999999" customHeight="1" x14ac:dyDescent="0.2">
      <c r="A1714" s="89"/>
      <c r="B1714" s="90"/>
    </row>
    <row r="1715" spans="1:2" ht="19.899999999999999" customHeight="1" x14ac:dyDescent="0.2">
      <c r="A1715" s="89"/>
      <c r="B1715" s="90"/>
    </row>
    <row r="1716" spans="1:2" ht="19.899999999999999" customHeight="1" x14ac:dyDescent="0.2">
      <c r="A1716" s="89"/>
      <c r="B1716" s="90"/>
    </row>
    <row r="1717" spans="1:2" ht="19.899999999999999" customHeight="1" x14ac:dyDescent="0.2">
      <c r="A1717" s="89"/>
      <c r="B1717" s="90"/>
    </row>
    <row r="1718" spans="1:2" ht="19.899999999999999" customHeight="1" x14ac:dyDescent="0.2">
      <c r="A1718" s="89"/>
      <c r="B1718" s="90"/>
    </row>
    <row r="1719" spans="1:2" ht="19.899999999999999" customHeight="1" x14ac:dyDescent="0.2">
      <c r="A1719" s="89"/>
      <c r="B1719" s="90"/>
    </row>
    <row r="1720" spans="1:2" ht="19.899999999999999" customHeight="1" x14ac:dyDescent="0.2">
      <c r="A1720" s="89"/>
      <c r="B1720" s="90"/>
    </row>
    <row r="1721" spans="1:2" ht="19.899999999999999" customHeight="1" x14ac:dyDescent="0.2">
      <c r="A1721" s="89"/>
      <c r="B1721" s="90"/>
    </row>
    <row r="1722" spans="1:2" ht="19.899999999999999" customHeight="1" x14ac:dyDescent="0.2">
      <c r="A1722" s="89"/>
      <c r="B1722" s="90"/>
    </row>
    <row r="1723" spans="1:2" ht="19.899999999999999" customHeight="1" x14ac:dyDescent="0.2">
      <c r="A1723" s="89"/>
      <c r="B1723" s="90"/>
    </row>
    <row r="1724" spans="1:2" ht="19.899999999999999" customHeight="1" x14ac:dyDescent="0.2">
      <c r="A1724" s="89"/>
      <c r="B1724" s="90"/>
    </row>
    <row r="1725" spans="1:2" ht="19.899999999999999" customHeight="1" x14ac:dyDescent="0.2">
      <c r="A1725" s="89"/>
      <c r="B1725" s="90"/>
    </row>
    <row r="1726" spans="1:2" ht="19.899999999999999" customHeight="1" x14ac:dyDescent="0.2">
      <c r="A1726" s="89"/>
      <c r="B1726" s="90"/>
    </row>
    <row r="1727" spans="1:2" ht="19.899999999999999" customHeight="1" x14ac:dyDescent="0.2">
      <c r="A1727" s="89"/>
      <c r="B1727" s="90"/>
    </row>
    <row r="1728" spans="1:2" ht="19.899999999999999" customHeight="1" x14ac:dyDescent="0.2">
      <c r="A1728" s="89"/>
      <c r="B1728" s="90"/>
    </row>
    <row r="1729" spans="1:2" ht="19.899999999999999" customHeight="1" x14ac:dyDescent="0.2">
      <c r="A1729" s="89"/>
      <c r="B1729" s="90"/>
    </row>
    <row r="1730" spans="1:2" ht="19.899999999999999" customHeight="1" x14ac:dyDescent="0.2">
      <c r="A1730" s="89"/>
      <c r="B1730" s="90"/>
    </row>
    <row r="1731" spans="1:2" ht="19.899999999999999" customHeight="1" x14ac:dyDescent="0.2">
      <c r="A1731" s="89"/>
      <c r="B1731" s="90"/>
    </row>
    <row r="1732" spans="1:2" ht="19.899999999999999" customHeight="1" x14ac:dyDescent="0.2">
      <c r="A1732" s="89"/>
      <c r="B1732" s="90"/>
    </row>
    <row r="1733" spans="1:2" ht="19.899999999999999" customHeight="1" x14ac:dyDescent="0.2">
      <c r="A1733" s="89"/>
      <c r="B1733" s="90"/>
    </row>
    <row r="1734" spans="1:2" ht="19.899999999999999" customHeight="1" x14ac:dyDescent="0.2">
      <c r="A1734" s="89"/>
      <c r="B1734" s="90"/>
    </row>
    <row r="1735" spans="1:2" ht="19.899999999999999" customHeight="1" x14ac:dyDescent="0.2">
      <c r="A1735" s="89"/>
      <c r="B1735" s="90"/>
    </row>
    <row r="1736" spans="1:2" ht="19.899999999999999" customHeight="1" x14ac:dyDescent="0.2">
      <c r="A1736" s="89"/>
      <c r="B1736" s="90"/>
    </row>
    <row r="1737" spans="1:2" ht="19.899999999999999" customHeight="1" x14ac:dyDescent="0.2">
      <c r="A1737" s="89"/>
      <c r="B1737" s="90"/>
    </row>
    <row r="1738" spans="1:2" ht="19.899999999999999" customHeight="1" x14ac:dyDescent="0.2">
      <c r="A1738" s="89"/>
      <c r="B1738" s="90"/>
    </row>
    <row r="1739" spans="1:2" ht="19.899999999999999" customHeight="1" x14ac:dyDescent="0.2">
      <c r="A1739" s="89"/>
      <c r="B1739" s="90"/>
    </row>
    <row r="1740" spans="1:2" ht="19.899999999999999" customHeight="1" x14ac:dyDescent="0.2">
      <c r="A1740" s="89"/>
      <c r="B1740" s="90"/>
    </row>
    <row r="1741" spans="1:2" ht="19.899999999999999" customHeight="1" x14ac:dyDescent="0.2">
      <c r="A1741" s="89"/>
      <c r="B1741" s="90"/>
    </row>
    <row r="1742" spans="1:2" ht="19.899999999999999" customHeight="1" x14ac:dyDescent="0.2">
      <c r="A1742" s="89"/>
      <c r="B1742" s="90"/>
    </row>
    <row r="1743" spans="1:2" ht="19.899999999999999" customHeight="1" x14ac:dyDescent="0.2">
      <c r="A1743" s="89"/>
      <c r="B1743" s="90"/>
    </row>
    <row r="1744" spans="1:2" ht="19.899999999999999" customHeight="1" x14ac:dyDescent="0.2">
      <c r="A1744" s="89"/>
      <c r="B1744" s="90"/>
    </row>
    <row r="1745" spans="1:2" ht="19.899999999999999" customHeight="1" x14ac:dyDescent="0.2">
      <c r="A1745" s="89"/>
      <c r="B1745" s="90"/>
    </row>
    <row r="1746" spans="1:2" ht="19.899999999999999" customHeight="1" x14ac:dyDescent="0.2">
      <c r="A1746" s="89"/>
      <c r="B1746" s="90"/>
    </row>
    <row r="1747" spans="1:2" ht="19.899999999999999" customHeight="1" x14ac:dyDescent="0.2">
      <c r="A1747" s="89"/>
      <c r="B1747" s="90"/>
    </row>
    <row r="1748" spans="1:2" ht="19.899999999999999" customHeight="1" x14ac:dyDescent="0.2">
      <c r="A1748" s="89"/>
      <c r="B1748" s="90"/>
    </row>
    <row r="1749" spans="1:2" ht="19.899999999999999" customHeight="1" x14ac:dyDescent="0.2">
      <c r="A1749" s="89"/>
      <c r="B1749" s="90"/>
    </row>
    <row r="1750" spans="1:2" ht="19.899999999999999" customHeight="1" x14ac:dyDescent="0.2">
      <c r="A1750" s="89"/>
      <c r="B1750" s="90"/>
    </row>
    <row r="1751" spans="1:2" ht="19.899999999999999" customHeight="1" x14ac:dyDescent="0.2">
      <c r="A1751" s="89"/>
      <c r="B1751" s="90"/>
    </row>
    <row r="1752" spans="1:2" ht="19.899999999999999" customHeight="1" x14ac:dyDescent="0.2">
      <c r="A1752" s="89"/>
      <c r="B1752" s="90"/>
    </row>
    <row r="1753" spans="1:2" ht="19.899999999999999" customHeight="1" x14ac:dyDescent="0.2">
      <c r="A1753" s="89"/>
      <c r="B1753" s="90"/>
    </row>
    <row r="1754" spans="1:2" ht="19.899999999999999" customHeight="1" x14ac:dyDescent="0.2">
      <c r="A1754" s="89"/>
      <c r="B1754" s="90"/>
    </row>
    <row r="1755" spans="1:2" ht="19.899999999999999" customHeight="1" x14ac:dyDescent="0.2">
      <c r="A1755" s="89"/>
      <c r="B1755" s="90"/>
    </row>
    <row r="1756" spans="1:2" ht="19.899999999999999" customHeight="1" x14ac:dyDescent="0.2">
      <c r="A1756" s="89"/>
      <c r="B1756" s="90"/>
    </row>
    <row r="1757" spans="1:2" ht="19.899999999999999" customHeight="1" x14ac:dyDescent="0.2">
      <c r="A1757" s="89"/>
      <c r="B1757" s="90"/>
    </row>
    <row r="1758" spans="1:2" ht="19.899999999999999" customHeight="1" x14ac:dyDescent="0.2">
      <c r="A1758" s="89"/>
      <c r="B1758" s="90"/>
    </row>
    <row r="1759" spans="1:2" ht="19.899999999999999" customHeight="1" x14ac:dyDescent="0.2">
      <c r="A1759" s="89"/>
      <c r="B1759" s="90"/>
    </row>
    <row r="1760" spans="1:2" ht="19.899999999999999" customHeight="1" x14ac:dyDescent="0.2">
      <c r="A1760" s="89"/>
      <c r="B1760" s="90"/>
    </row>
    <row r="1761" spans="1:2" ht="19.899999999999999" customHeight="1" x14ac:dyDescent="0.2">
      <c r="A1761" s="89"/>
      <c r="B1761" s="90"/>
    </row>
    <row r="1762" spans="1:2" ht="19.899999999999999" customHeight="1" x14ac:dyDescent="0.2">
      <c r="A1762" s="89"/>
      <c r="B1762" s="90"/>
    </row>
    <row r="1763" spans="1:2" ht="19.899999999999999" customHeight="1" x14ac:dyDescent="0.2">
      <c r="A1763" s="89"/>
      <c r="B1763" s="90"/>
    </row>
    <row r="1764" spans="1:2" ht="19.899999999999999" customHeight="1" x14ac:dyDescent="0.2">
      <c r="A1764" s="89"/>
      <c r="B1764" s="90"/>
    </row>
    <row r="1765" spans="1:2" ht="19.899999999999999" customHeight="1" x14ac:dyDescent="0.2">
      <c r="A1765" s="89"/>
      <c r="B1765" s="90"/>
    </row>
    <row r="1766" spans="1:2" ht="19.899999999999999" customHeight="1" x14ac:dyDescent="0.2">
      <c r="A1766" s="89"/>
      <c r="B1766" s="90"/>
    </row>
    <row r="1767" spans="1:2" ht="19.899999999999999" customHeight="1" x14ac:dyDescent="0.2">
      <c r="A1767" s="89"/>
      <c r="B1767" s="90"/>
    </row>
    <row r="1768" spans="1:2" ht="19.899999999999999" customHeight="1" x14ac:dyDescent="0.2">
      <c r="A1768" s="89"/>
      <c r="B1768" s="90"/>
    </row>
    <row r="1769" spans="1:2" ht="19.899999999999999" customHeight="1" x14ac:dyDescent="0.2">
      <c r="A1769" s="89"/>
      <c r="B1769" s="90"/>
    </row>
    <row r="1770" spans="1:2" ht="19.899999999999999" customHeight="1" x14ac:dyDescent="0.2">
      <c r="A1770" s="89"/>
      <c r="B1770" s="90"/>
    </row>
    <row r="1771" spans="1:2" ht="19.899999999999999" customHeight="1" x14ac:dyDescent="0.2">
      <c r="A1771" s="89"/>
      <c r="B1771" s="90"/>
    </row>
    <row r="1772" spans="1:2" ht="19.899999999999999" customHeight="1" x14ac:dyDescent="0.2">
      <c r="A1772" s="89"/>
      <c r="B1772" s="90"/>
    </row>
    <row r="1773" spans="1:2" ht="19.899999999999999" customHeight="1" x14ac:dyDescent="0.2">
      <c r="A1773" s="89"/>
      <c r="B1773" s="90"/>
    </row>
    <row r="1774" spans="1:2" ht="19.899999999999999" customHeight="1" x14ac:dyDescent="0.2">
      <c r="A1774" s="89"/>
      <c r="B1774" s="90"/>
    </row>
    <row r="1775" spans="1:2" ht="19.899999999999999" customHeight="1" x14ac:dyDescent="0.2">
      <c r="A1775" s="89"/>
      <c r="B1775" s="90"/>
    </row>
    <row r="1776" spans="1:2" ht="19.899999999999999" customHeight="1" x14ac:dyDescent="0.2">
      <c r="A1776" s="89"/>
      <c r="B1776" s="90"/>
    </row>
    <row r="1777" spans="1:2" ht="19.899999999999999" customHeight="1" x14ac:dyDescent="0.2">
      <c r="A1777" s="89"/>
      <c r="B1777" s="90"/>
    </row>
    <row r="1778" spans="1:2" ht="19.899999999999999" customHeight="1" x14ac:dyDescent="0.2">
      <c r="A1778" s="89"/>
      <c r="B1778" s="90"/>
    </row>
    <row r="1779" spans="1:2" ht="19.899999999999999" customHeight="1" x14ac:dyDescent="0.2">
      <c r="A1779" s="89"/>
      <c r="B1779" s="90"/>
    </row>
    <row r="1780" spans="1:2" ht="19.899999999999999" customHeight="1" x14ac:dyDescent="0.2">
      <c r="A1780" s="89"/>
      <c r="B1780" s="90"/>
    </row>
    <row r="1781" spans="1:2" ht="19.899999999999999" customHeight="1" x14ac:dyDescent="0.2">
      <c r="A1781" s="89"/>
      <c r="B1781" s="90"/>
    </row>
    <row r="1782" spans="1:2" ht="19.899999999999999" customHeight="1" x14ac:dyDescent="0.2">
      <c r="A1782" s="89"/>
      <c r="B1782" s="90"/>
    </row>
    <row r="1783" spans="1:2" ht="19.899999999999999" customHeight="1" x14ac:dyDescent="0.2">
      <c r="A1783" s="89"/>
      <c r="B1783" s="90"/>
    </row>
    <row r="1784" spans="1:2" ht="19.899999999999999" customHeight="1" x14ac:dyDescent="0.2">
      <c r="A1784" s="89"/>
      <c r="B1784" s="90"/>
    </row>
    <row r="1785" spans="1:2" ht="19.899999999999999" customHeight="1" x14ac:dyDescent="0.2">
      <c r="A1785" s="89"/>
      <c r="B1785" s="90"/>
    </row>
    <row r="1786" spans="1:2" ht="19.899999999999999" customHeight="1" x14ac:dyDescent="0.2">
      <c r="A1786" s="89"/>
      <c r="B1786" s="90"/>
    </row>
    <row r="1787" spans="1:2" ht="19.899999999999999" customHeight="1" x14ac:dyDescent="0.2">
      <c r="A1787" s="89"/>
      <c r="B1787" s="90"/>
    </row>
    <row r="1788" spans="1:2" ht="19.899999999999999" customHeight="1" x14ac:dyDescent="0.2">
      <c r="A1788" s="89"/>
      <c r="B1788" s="90"/>
    </row>
    <row r="1789" spans="1:2" ht="19.899999999999999" customHeight="1" x14ac:dyDescent="0.2">
      <c r="A1789" s="89"/>
      <c r="B1789" s="90"/>
    </row>
    <row r="1790" spans="1:2" ht="19.899999999999999" customHeight="1" x14ac:dyDescent="0.2">
      <c r="A1790" s="89"/>
      <c r="B1790" s="90"/>
    </row>
    <row r="1791" spans="1:2" ht="19.899999999999999" customHeight="1" x14ac:dyDescent="0.2">
      <c r="A1791" s="89"/>
      <c r="B1791" s="90"/>
    </row>
    <row r="1792" spans="1:2" ht="19.899999999999999" customHeight="1" x14ac:dyDescent="0.2">
      <c r="A1792" s="89"/>
      <c r="B1792" s="90"/>
    </row>
    <row r="1793" spans="1:2" ht="19.899999999999999" customHeight="1" x14ac:dyDescent="0.2">
      <c r="A1793" s="89"/>
      <c r="B1793" s="90"/>
    </row>
    <row r="1794" spans="1:2" ht="19.899999999999999" customHeight="1" x14ac:dyDescent="0.2">
      <c r="A1794" s="89"/>
      <c r="B1794" s="90"/>
    </row>
    <row r="1795" spans="1:2" ht="19.899999999999999" customHeight="1" x14ac:dyDescent="0.2">
      <c r="A1795" s="89"/>
      <c r="B1795" s="90"/>
    </row>
    <row r="1796" spans="1:2" ht="19.899999999999999" customHeight="1" x14ac:dyDescent="0.2">
      <c r="A1796" s="89"/>
      <c r="B1796" s="90"/>
    </row>
    <row r="1797" spans="1:2" ht="19.899999999999999" customHeight="1" x14ac:dyDescent="0.2">
      <c r="A1797" s="89"/>
      <c r="B1797" s="90"/>
    </row>
    <row r="1798" spans="1:2" ht="19.899999999999999" customHeight="1" x14ac:dyDescent="0.2">
      <c r="A1798" s="89"/>
      <c r="B1798" s="90"/>
    </row>
    <row r="1799" spans="1:2" ht="19.899999999999999" customHeight="1" x14ac:dyDescent="0.2">
      <c r="A1799" s="89"/>
      <c r="B1799" s="90"/>
    </row>
    <row r="1800" spans="1:2" ht="19.899999999999999" customHeight="1" x14ac:dyDescent="0.2">
      <c r="A1800" s="89"/>
      <c r="B1800" s="90"/>
    </row>
    <row r="1801" spans="1:2" ht="19.899999999999999" customHeight="1" x14ac:dyDescent="0.2">
      <c r="A1801" s="89"/>
      <c r="B1801" s="90"/>
    </row>
    <row r="1802" spans="1:2" ht="19.899999999999999" customHeight="1" x14ac:dyDescent="0.2">
      <c r="A1802" s="89"/>
      <c r="B1802" s="90"/>
    </row>
    <row r="1803" spans="1:2" ht="19.899999999999999" customHeight="1" x14ac:dyDescent="0.2">
      <c r="A1803" s="89"/>
      <c r="B1803" s="90"/>
    </row>
    <row r="1804" spans="1:2" ht="19.899999999999999" customHeight="1" x14ac:dyDescent="0.2">
      <c r="A1804" s="89"/>
      <c r="B1804" s="90"/>
    </row>
    <row r="1805" spans="1:2" ht="19.899999999999999" customHeight="1" x14ac:dyDescent="0.2">
      <c r="A1805" s="89"/>
      <c r="B1805" s="90"/>
    </row>
    <row r="1806" spans="1:2" ht="19.899999999999999" customHeight="1" x14ac:dyDescent="0.2">
      <c r="A1806" s="89"/>
      <c r="B1806" s="90"/>
    </row>
    <row r="1807" spans="1:2" ht="19.899999999999999" customHeight="1" x14ac:dyDescent="0.2">
      <c r="A1807" s="89"/>
      <c r="B1807" s="90"/>
    </row>
    <row r="1808" spans="1:2" ht="19.899999999999999" customHeight="1" x14ac:dyDescent="0.2">
      <c r="A1808" s="89"/>
      <c r="B1808" s="90"/>
    </row>
    <row r="1809" spans="1:2" ht="19.899999999999999" customHeight="1" x14ac:dyDescent="0.2">
      <c r="A1809" s="89"/>
      <c r="B1809" s="90"/>
    </row>
    <row r="1810" spans="1:2" ht="19.899999999999999" customHeight="1" x14ac:dyDescent="0.2">
      <c r="A1810" s="89"/>
      <c r="B1810" s="90"/>
    </row>
    <row r="1811" spans="1:2" ht="19.899999999999999" customHeight="1" x14ac:dyDescent="0.2">
      <c r="A1811" s="89"/>
      <c r="B1811" s="90"/>
    </row>
    <row r="1812" spans="1:2" ht="19.899999999999999" customHeight="1" x14ac:dyDescent="0.2">
      <c r="A1812" s="89"/>
      <c r="B1812" s="90"/>
    </row>
    <row r="1813" spans="1:2" ht="19.899999999999999" customHeight="1" x14ac:dyDescent="0.2">
      <c r="A1813" s="89"/>
      <c r="B1813" s="90"/>
    </row>
    <row r="1814" spans="1:2" ht="19.899999999999999" customHeight="1" x14ac:dyDescent="0.2">
      <c r="A1814" s="89"/>
      <c r="B1814" s="90"/>
    </row>
    <row r="1815" spans="1:2" ht="19.899999999999999" customHeight="1" x14ac:dyDescent="0.2">
      <c r="A1815" s="89"/>
      <c r="B1815" s="90"/>
    </row>
    <row r="1816" spans="1:2" ht="19.899999999999999" customHeight="1" x14ac:dyDescent="0.2">
      <c r="A1816" s="89"/>
      <c r="B1816" s="90"/>
    </row>
    <row r="1817" spans="1:2" ht="19.899999999999999" customHeight="1" x14ac:dyDescent="0.2">
      <c r="A1817" s="89"/>
      <c r="B1817" s="90"/>
    </row>
    <row r="1818" spans="1:2" ht="19.899999999999999" customHeight="1" x14ac:dyDescent="0.2">
      <c r="A1818" s="89"/>
      <c r="B1818" s="90"/>
    </row>
    <row r="1819" spans="1:2" ht="19.899999999999999" customHeight="1" x14ac:dyDescent="0.2">
      <c r="A1819" s="89"/>
      <c r="B1819" s="90"/>
    </row>
    <row r="1820" spans="1:2" ht="19.899999999999999" customHeight="1" x14ac:dyDescent="0.2">
      <c r="A1820" s="89"/>
      <c r="B1820" s="90"/>
    </row>
    <row r="1821" spans="1:2" ht="19.899999999999999" customHeight="1" x14ac:dyDescent="0.2">
      <c r="A1821" s="89"/>
      <c r="B1821" s="90"/>
    </row>
    <row r="1822" spans="1:2" ht="19.899999999999999" customHeight="1" x14ac:dyDescent="0.2">
      <c r="A1822" s="89"/>
      <c r="B1822" s="90"/>
    </row>
    <row r="1823" spans="1:2" ht="19.899999999999999" customHeight="1" x14ac:dyDescent="0.2">
      <c r="A1823" s="89"/>
      <c r="B1823" s="90"/>
    </row>
    <row r="1824" spans="1:2" ht="19.899999999999999" customHeight="1" x14ac:dyDescent="0.2">
      <c r="A1824" s="89"/>
      <c r="B1824" s="90"/>
    </row>
    <row r="1825" spans="1:2" ht="19.899999999999999" customHeight="1" x14ac:dyDescent="0.2">
      <c r="A1825" s="89"/>
      <c r="B1825" s="90"/>
    </row>
    <row r="1826" spans="1:2" ht="19.899999999999999" customHeight="1" x14ac:dyDescent="0.2">
      <c r="A1826" s="89"/>
      <c r="B1826" s="90"/>
    </row>
    <row r="1827" spans="1:2" ht="19.899999999999999" customHeight="1" x14ac:dyDescent="0.2">
      <c r="A1827" s="89"/>
      <c r="B1827" s="90"/>
    </row>
    <row r="1828" spans="1:2" ht="19.899999999999999" customHeight="1" x14ac:dyDescent="0.2">
      <c r="A1828" s="89"/>
      <c r="B1828" s="90"/>
    </row>
    <row r="1829" spans="1:2" ht="19.899999999999999" customHeight="1" x14ac:dyDescent="0.2">
      <c r="A1829" s="89"/>
      <c r="B1829" s="90"/>
    </row>
    <row r="1830" spans="1:2" ht="19.899999999999999" customHeight="1" x14ac:dyDescent="0.2">
      <c r="A1830" s="89"/>
      <c r="B1830" s="90"/>
    </row>
    <row r="1831" spans="1:2" ht="19.899999999999999" customHeight="1" x14ac:dyDescent="0.2">
      <c r="A1831" s="89"/>
      <c r="B1831" s="90"/>
    </row>
    <row r="1832" spans="1:2" ht="19.899999999999999" customHeight="1" x14ac:dyDescent="0.2">
      <c r="A1832" s="89"/>
      <c r="B1832" s="90"/>
    </row>
    <row r="1833" spans="1:2" ht="19.899999999999999" customHeight="1" x14ac:dyDescent="0.2">
      <c r="A1833" s="89"/>
      <c r="B1833" s="90"/>
    </row>
    <row r="1834" spans="1:2" ht="19.899999999999999" customHeight="1" x14ac:dyDescent="0.2">
      <c r="A1834" s="89"/>
      <c r="B1834" s="90"/>
    </row>
    <row r="1835" spans="1:2" ht="19.899999999999999" customHeight="1" x14ac:dyDescent="0.2">
      <c r="A1835" s="89"/>
      <c r="B1835" s="90"/>
    </row>
    <row r="1836" spans="1:2" ht="19.899999999999999" customHeight="1" x14ac:dyDescent="0.2">
      <c r="A1836" s="89"/>
      <c r="B1836" s="90"/>
    </row>
    <row r="1837" spans="1:2" ht="19.899999999999999" customHeight="1" x14ac:dyDescent="0.2">
      <c r="A1837" s="89"/>
      <c r="B1837" s="90"/>
    </row>
    <row r="1838" spans="1:2" ht="19.899999999999999" customHeight="1" x14ac:dyDescent="0.2">
      <c r="A1838" s="89"/>
      <c r="B1838" s="90"/>
    </row>
    <row r="1839" spans="1:2" ht="19.899999999999999" customHeight="1" x14ac:dyDescent="0.2">
      <c r="A1839" s="89"/>
      <c r="B1839" s="90"/>
    </row>
    <row r="1840" spans="1:2" ht="19.899999999999999" customHeight="1" x14ac:dyDescent="0.2">
      <c r="A1840" s="89"/>
      <c r="B1840" s="90"/>
    </row>
    <row r="1841" spans="1:2" ht="19.899999999999999" customHeight="1" x14ac:dyDescent="0.2">
      <c r="A1841" s="89"/>
      <c r="B1841" s="90"/>
    </row>
    <row r="1842" spans="1:2" ht="19.899999999999999" customHeight="1" x14ac:dyDescent="0.2">
      <c r="A1842" s="89"/>
      <c r="B1842" s="90"/>
    </row>
    <row r="1843" spans="1:2" ht="19.899999999999999" customHeight="1" x14ac:dyDescent="0.2">
      <c r="A1843" s="89"/>
      <c r="B1843" s="90"/>
    </row>
    <row r="1844" spans="1:2" ht="19.899999999999999" customHeight="1" x14ac:dyDescent="0.2">
      <c r="A1844" s="89"/>
      <c r="B1844" s="90"/>
    </row>
    <row r="1845" spans="1:2" ht="19.899999999999999" customHeight="1" x14ac:dyDescent="0.2">
      <c r="A1845" s="89"/>
      <c r="B1845" s="90"/>
    </row>
    <row r="1846" spans="1:2" ht="19.899999999999999" customHeight="1" x14ac:dyDescent="0.2">
      <c r="A1846" s="89"/>
      <c r="B1846" s="90"/>
    </row>
    <row r="1847" spans="1:2" ht="19.899999999999999" customHeight="1" x14ac:dyDescent="0.2">
      <c r="A1847" s="89"/>
      <c r="B1847" s="90"/>
    </row>
    <row r="1848" spans="1:2" ht="19.899999999999999" customHeight="1" x14ac:dyDescent="0.2">
      <c r="A1848" s="89"/>
      <c r="B1848" s="90"/>
    </row>
    <row r="1849" spans="1:2" ht="19.899999999999999" customHeight="1" x14ac:dyDescent="0.2">
      <c r="A1849" s="89"/>
      <c r="B1849" s="90"/>
    </row>
    <row r="1850" spans="1:2" ht="19.899999999999999" customHeight="1" x14ac:dyDescent="0.2">
      <c r="A1850" s="89"/>
      <c r="B1850" s="90"/>
    </row>
    <row r="1851" spans="1:2" ht="19.899999999999999" customHeight="1" x14ac:dyDescent="0.2">
      <c r="A1851" s="89"/>
      <c r="B1851" s="90"/>
    </row>
    <row r="1852" spans="1:2" ht="19.899999999999999" customHeight="1" x14ac:dyDescent="0.2">
      <c r="A1852" s="89"/>
      <c r="B1852" s="90"/>
    </row>
    <row r="1853" spans="1:2" ht="19.899999999999999" customHeight="1" x14ac:dyDescent="0.2">
      <c r="A1853" s="89"/>
      <c r="B1853" s="90"/>
    </row>
    <row r="1854" spans="1:2" ht="19.899999999999999" customHeight="1" x14ac:dyDescent="0.2">
      <c r="A1854" s="89"/>
      <c r="B1854" s="90"/>
    </row>
    <row r="1855" spans="1:2" ht="19.899999999999999" customHeight="1" x14ac:dyDescent="0.2">
      <c r="A1855" s="89"/>
      <c r="B1855" s="90"/>
    </row>
    <row r="1856" spans="1:2" ht="19.899999999999999" customHeight="1" x14ac:dyDescent="0.2">
      <c r="A1856" s="89"/>
      <c r="B1856" s="90"/>
    </row>
    <row r="1857" spans="1:2" ht="19.899999999999999" customHeight="1" x14ac:dyDescent="0.2">
      <c r="A1857" s="89"/>
      <c r="B1857" s="90"/>
    </row>
    <row r="1858" spans="1:2" ht="19.899999999999999" customHeight="1" x14ac:dyDescent="0.2">
      <c r="A1858" s="89"/>
      <c r="B1858" s="90"/>
    </row>
    <row r="1859" spans="1:2" ht="19.899999999999999" customHeight="1" x14ac:dyDescent="0.2">
      <c r="A1859" s="89"/>
      <c r="B1859" s="90"/>
    </row>
    <row r="1860" spans="1:2" ht="19.899999999999999" customHeight="1" x14ac:dyDescent="0.2">
      <c r="A1860" s="89"/>
      <c r="B1860" s="90"/>
    </row>
    <row r="1861" spans="1:2" ht="19.899999999999999" customHeight="1" x14ac:dyDescent="0.2">
      <c r="A1861" s="89"/>
      <c r="B1861" s="90"/>
    </row>
    <row r="1862" spans="1:2" ht="19.899999999999999" customHeight="1" x14ac:dyDescent="0.2">
      <c r="A1862" s="89"/>
      <c r="B1862" s="90"/>
    </row>
    <row r="1863" spans="1:2" ht="19.899999999999999" customHeight="1" x14ac:dyDescent="0.2">
      <c r="A1863" s="89"/>
      <c r="B1863" s="90"/>
    </row>
    <row r="1864" spans="1:2" ht="19.899999999999999" customHeight="1" x14ac:dyDescent="0.2">
      <c r="A1864" s="89"/>
      <c r="B1864" s="90"/>
    </row>
    <row r="1865" spans="1:2" ht="19.899999999999999" customHeight="1" x14ac:dyDescent="0.2">
      <c r="A1865" s="89"/>
      <c r="B1865" s="90"/>
    </row>
    <row r="1866" spans="1:2" ht="19.899999999999999" customHeight="1" x14ac:dyDescent="0.2">
      <c r="A1866" s="89"/>
      <c r="B1866" s="90"/>
    </row>
    <row r="1867" spans="1:2" ht="19.899999999999999" customHeight="1" x14ac:dyDescent="0.2">
      <c r="A1867" s="89"/>
      <c r="B1867" s="90"/>
    </row>
    <row r="1868" spans="1:2" ht="19.899999999999999" customHeight="1" x14ac:dyDescent="0.2">
      <c r="A1868" s="89"/>
      <c r="B1868" s="90"/>
    </row>
    <row r="1869" spans="1:2" ht="19.899999999999999" customHeight="1" x14ac:dyDescent="0.2">
      <c r="A1869" s="89"/>
      <c r="B1869" s="90"/>
    </row>
    <row r="1870" spans="1:2" ht="19.899999999999999" customHeight="1" x14ac:dyDescent="0.2">
      <c r="A1870" s="89"/>
      <c r="B1870" s="90"/>
    </row>
    <row r="1871" spans="1:2" ht="19.899999999999999" customHeight="1" x14ac:dyDescent="0.2">
      <c r="A1871" s="89"/>
      <c r="B1871" s="90"/>
    </row>
    <row r="1872" spans="1:2" ht="19.899999999999999" customHeight="1" x14ac:dyDescent="0.2">
      <c r="A1872" s="89"/>
      <c r="B1872" s="90"/>
    </row>
    <row r="1873" spans="1:2" ht="19.899999999999999" customHeight="1" x14ac:dyDescent="0.2">
      <c r="A1873" s="89"/>
      <c r="B1873" s="90"/>
    </row>
    <row r="1874" spans="1:2" ht="19.899999999999999" customHeight="1" x14ac:dyDescent="0.2">
      <c r="A1874" s="89"/>
      <c r="B1874" s="90"/>
    </row>
    <row r="1875" spans="1:2" ht="19.899999999999999" customHeight="1" x14ac:dyDescent="0.2">
      <c r="A1875" s="89"/>
      <c r="B1875" s="90"/>
    </row>
    <row r="1876" spans="1:2" ht="19.899999999999999" customHeight="1" x14ac:dyDescent="0.2">
      <c r="A1876" s="89"/>
      <c r="B1876" s="90"/>
    </row>
    <row r="1877" spans="1:2" ht="19.899999999999999" customHeight="1" x14ac:dyDescent="0.2">
      <c r="A1877" s="89"/>
      <c r="B1877" s="90"/>
    </row>
    <row r="1878" spans="1:2" ht="19.899999999999999" customHeight="1" x14ac:dyDescent="0.2">
      <c r="A1878" s="89"/>
      <c r="B1878" s="90"/>
    </row>
    <row r="1879" spans="1:2" ht="19.899999999999999" customHeight="1" x14ac:dyDescent="0.2">
      <c r="A1879" s="89"/>
      <c r="B1879" s="90"/>
    </row>
    <row r="1880" spans="1:2" ht="19.899999999999999" customHeight="1" x14ac:dyDescent="0.2">
      <c r="A1880" s="89"/>
      <c r="B1880" s="90"/>
    </row>
    <row r="1881" spans="1:2" ht="19.899999999999999" customHeight="1" x14ac:dyDescent="0.2">
      <c r="A1881" s="89"/>
      <c r="B1881" s="90"/>
    </row>
    <row r="1882" spans="1:2" ht="19.899999999999999" customHeight="1" x14ac:dyDescent="0.2">
      <c r="A1882" s="89"/>
      <c r="B1882" s="90"/>
    </row>
    <row r="1883" spans="1:2" ht="19.899999999999999" customHeight="1" x14ac:dyDescent="0.2">
      <c r="A1883" s="89"/>
      <c r="B1883" s="90"/>
    </row>
    <row r="1884" spans="1:2" ht="19.899999999999999" customHeight="1" x14ac:dyDescent="0.2">
      <c r="A1884" s="89"/>
      <c r="B1884" s="90"/>
    </row>
    <row r="1885" spans="1:2" ht="19.899999999999999" customHeight="1" x14ac:dyDescent="0.2">
      <c r="A1885" s="89"/>
      <c r="B1885" s="90"/>
    </row>
    <row r="1886" spans="1:2" ht="19.899999999999999" customHeight="1" x14ac:dyDescent="0.2">
      <c r="A1886" s="89"/>
      <c r="B1886" s="90"/>
    </row>
    <row r="1887" spans="1:2" ht="19.899999999999999" customHeight="1" x14ac:dyDescent="0.2">
      <c r="A1887" s="89"/>
      <c r="B1887" s="90"/>
    </row>
    <row r="1888" spans="1:2" ht="19.899999999999999" customHeight="1" x14ac:dyDescent="0.2">
      <c r="A1888" s="89"/>
      <c r="B1888" s="90"/>
    </row>
    <row r="1889" spans="1:2" ht="19.899999999999999" customHeight="1" x14ac:dyDescent="0.2">
      <c r="A1889" s="89"/>
      <c r="B1889" s="90"/>
    </row>
    <row r="1890" spans="1:2" ht="19.899999999999999" customHeight="1" x14ac:dyDescent="0.2">
      <c r="A1890" s="89"/>
      <c r="B1890" s="90"/>
    </row>
    <row r="1891" spans="1:2" ht="19.899999999999999" customHeight="1" x14ac:dyDescent="0.2">
      <c r="A1891" s="89"/>
      <c r="B1891" s="90"/>
    </row>
    <row r="1892" spans="1:2" ht="19.899999999999999" customHeight="1" x14ac:dyDescent="0.2">
      <c r="A1892" s="89"/>
      <c r="B1892" s="90"/>
    </row>
    <row r="1893" spans="1:2" ht="19.899999999999999" customHeight="1" x14ac:dyDescent="0.2">
      <c r="A1893" s="89"/>
      <c r="B1893" s="90"/>
    </row>
    <row r="1894" spans="1:2" ht="19.899999999999999" customHeight="1" x14ac:dyDescent="0.2">
      <c r="A1894" s="89"/>
      <c r="B1894" s="90"/>
    </row>
    <row r="1895" spans="1:2" ht="19.899999999999999" customHeight="1" x14ac:dyDescent="0.2">
      <c r="A1895" s="89"/>
      <c r="B1895" s="90"/>
    </row>
    <row r="1896" spans="1:2" ht="19.899999999999999" customHeight="1" x14ac:dyDescent="0.2">
      <c r="A1896" s="89"/>
      <c r="B1896" s="90"/>
    </row>
    <row r="1897" spans="1:2" ht="19.899999999999999" customHeight="1" x14ac:dyDescent="0.2">
      <c r="A1897" s="89"/>
      <c r="B1897" s="90"/>
    </row>
    <row r="1898" spans="1:2" ht="19.899999999999999" customHeight="1" x14ac:dyDescent="0.2">
      <c r="A1898" s="89"/>
      <c r="B1898" s="90"/>
    </row>
    <row r="1899" spans="1:2" ht="19.899999999999999" customHeight="1" x14ac:dyDescent="0.2">
      <c r="A1899" s="89"/>
      <c r="B1899" s="90"/>
    </row>
    <row r="1900" spans="1:2" ht="19.899999999999999" customHeight="1" x14ac:dyDescent="0.2">
      <c r="A1900" s="89"/>
      <c r="B1900" s="90"/>
    </row>
    <row r="1901" spans="1:2" ht="19.899999999999999" customHeight="1" x14ac:dyDescent="0.2">
      <c r="A1901" s="89"/>
      <c r="B1901" s="90"/>
    </row>
    <row r="1902" spans="1:2" ht="19.899999999999999" customHeight="1" x14ac:dyDescent="0.2">
      <c r="A1902" s="89"/>
      <c r="B1902" s="90"/>
    </row>
    <row r="1903" spans="1:2" ht="19.899999999999999" customHeight="1" x14ac:dyDescent="0.2">
      <c r="A1903" s="89"/>
      <c r="B1903" s="90"/>
    </row>
    <row r="1904" spans="1:2" ht="19.899999999999999" customHeight="1" x14ac:dyDescent="0.2">
      <c r="A1904" s="89"/>
      <c r="B1904" s="90"/>
    </row>
    <row r="1905" spans="1:2" ht="19.899999999999999" customHeight="1" x14ac:dyDescent="0.2">
      <c r="A1905" s="89"/>
      <c r="B1905" s="90"/>
    </row>
    <row r="1906" spans="1:2" ht="19.899999999999999" customHeight="1" x14ac:dyDescent="0.2">
      <c r="A1906" s="89"/>
      <c r="B1906" s="90"/>
    </row>
    <row r="1907" spans="1:2" ht="19.899999999999999" customHeight="1" x14ac:dyDescent="0.2">
      <c r="A1907" s="89"/>
      <c r="B1907" s="90"/>
    </row>
    <row r="1908" spans="1:2" ht="19.899999999999999" customHeight="1" x14ac:dyDescent="0.2">
      <c r="A1908" s="89"/>
      <c r="B1908" s="90"/>
    </row>
    <row r="1909" spans="1:2" ht="19.899999999999999" customHeight="1" x14ac:dyDescent="0.2">
      <c r="A1909" s="89"/>
      <c r="B1909" s="90"/>
    </row>
    <row r="1910" spans="1:2" ht="19.899999999999999" customHeight="1" x14ac:dyDescent="0.2">
      <c r="A1910" s="89"/>
      <c r="B1910" s="90"/>
    </row>
    <row r="1911" spans="1:2" ht="19.899999999999999" customHeight="1" x14ac:dyDescent="0.2">
      <c r="A1911" s="89"/>
      <c r="B1911" s="90"/>
    </row>
    <row r="1912" spans="1:2" ht="19.899999999999999" customHeight="1" x14ac:dyDescent="0.2">
      <c r="A1912" s="89"/>
      <c r="B1912" s="90"/>
    </row>
    <row r="1913" spans="1:2" ht="19.899999999999999" customHeight="1" x14ac:dyDescent="0.2">
      <c r="A1913" s="89"/>
      <c r="B1913" s="90"/>
    </row>
    <row r="1914" spans="1:2" ht="19.899999999999999" customHeight="1" x14ac:dyDescent="0.2">
      <c r="A1914" s="89"/>
      <c r="B1914" s="90"/>
    </row>
    <row r="1915" spans="1:2" ht="19.899999999999999" customHeight="1" x14ac:dyDescent="0.2">
      <c r="A1915" s="89"/>
      <c r="B1915" s="90"/>
    </row>
    <row r="1916" spans="1:2" ht="19.899999999999999" customHeight="1" x14ac:dyDescent="0.2">
      <c r="A1916" s="89"/>
      <c r="B1916" s="90"/>
    </row>
    <row r="1917" spans="1:2" ht="19.899999999999999" customHeight="1" x14ac:dyDescent="0.2">
      <c r="A1917" s="89"/>
      <c r="B1917" s="90"/>
    </row>
    <row r="1918" spans="1:2" ht="19.899999999999999" customHeight="1" x14ac:dyDescent="0.2">
      <c r="A1918" s="89"/>
      <c r="B1918" s="90"/>
    </row>
    <row r="1919" spans="1:2" ht="19.899999999999999" customHeight="1" x14ac:dyDescent="0.2">
      <c r="A1919" s="89"/>
      <c r="B1919" s="90"/>
    </row>
    <row r="1920" spans="1:2" ht="19.899999999999999" customHeight="1" x14ac:dyDescent="0.2">
      <c r="A1920" s="89"/>
      <c r="B1920" s="90"/>
    </row>
    <row r="1921" spans="1:2" ht="19.899999999999999" customHeight="1" x14ac:dyDescent="0.2">
      <c r="A1921" s="89"/>
      <c r="B1921" s="90"/>
    </row>
    <row r="1922" spans="1:2" ht="19.899999999999999" customHeight="1" x14ac:dyDescent="0.2">
      <c r="A1922" s="89"/>
      <c r="B1922" s="90"/>
    </row>
    <row r="1923" spans="1:2" ht="19.899999999999999" customHeight="1" x14ac:dyDescent="0.2">
      <c r="A1923" s="89"/>
      <c r="B1923" s="90"/>
    </row>
    <row r="1924" spans="1:2" ht="19.899999999999999" customHeight="1" x14ac:dyDescent="0.2">
      <c r="A1924" s="89"/>
      <c r="B1924" s="90"/>
    </row>
    <row r="1925" spans="1:2" ht="19.899999999999999" customHeight="1" x14ac:dyDescent="0.2">
      <c r="A1925" s="89"/>
      <c r="B1925" s="90"/>
    </row>
    <row r="1926" spans="1:2" ht="19.899999999999999" customHeight="1" x14ac:dyDescent="0.2">
      <c r="A1926" s="89"/>
      <c r="B1926" s="90"/>
    </row>
    <row r="1927" spans="1:2" ht="19.899999999999999" customHeight="1" x14ac:dyDescent="0.2">
      <c r="A1927" s="89"/>
      <c r="B1927" s="90"/>
    </row>
    <row r="1928" spans="1:2" ht="19.899999999999999" customHeight="1" x14ac:dyDescent="0.2">
      <c r="A1928" s="89"/>
      <c r="B1928" s="90"/>
    </row>
    <row r="1929" spans="1:2" ht="19.899999999999999" customHeight="1" x14ac:dyDescent="0.2">
      <c r="A1929" s="89"/>
      <c r="B1929" s="90"/>
    </row>
    <row r="1930" spans="1:2" ht="19.899999999999999" customHeight="1" x14ac:dyDescent="0.2">
      <c r="A1930" s="89"/>
      <c r="B1930" s="90"/>
    </row>
    <row r="1931" spans="1:2" ht="19.899999999999999" customHeight="1" x14ac:dyDescent="0.2">
      <c r="A1931" s="89"/>
      <c r="B1931" s="90"/>
    </row>
    <row r="1932" spans="1:2" ht="19.899999999999999" customHeight="1" x14ac:dyDescent="0.2">
      <c r="A1932" s="89"/>
      <c r="B1932" s="90"/>
    </row>
    <row r="1933" spans="1:2" ht="19.899999999999999" customHeight="1" x14ac:dyDescent="0.2">
      <c r="A1933" s="89"/>
      <c r="B1933" s="90"/>
    </row>
    <row r="1934" spans="1:2" ht="19.899999999999999" customHeight="1" x14ac:dyDescent="0.2">
      <c r="A1934" s="89"/>
      <c r="B1934" s="90"/>
    </row>
    <row r="1935" spans="1:2" ht="19.899999999999999" customHeight="1" x14ac:dyDescent="0.2">
      <c r="A1935" s="89"/>
      <c r="B1935" s="90"/>
    </row>
    <row r="1936" spans="1:2" ht="19.899999999999999" customHeight="1" x14ac:dyDescent="0.2">
      <c r="A1936" s="89"/>
      <c r="B1936" s="90"/>
    </row>
    <row r="1937" spans="1:2" ht="19.899999999999999" customHeight="1" x14ac:dyDescent="0.2">
      <c r="A1937" s="89"/>
      <c r="B1937" s="90"/>
    </row>
    <row r="1938" spans="1:2" ht="19.899999999999999" customHeight="1" x14ac:dyDescent="0.2">
      <c r="A1938" s="89"/>
      <c r="B1938" s="90"/>
    </row>
    <row r="1939" spans="1:2" ht="19.899999999999999" customHeight="1" x14ac:dyDescent="0.2">
      <c r="A1939" s="89"/>
      <c r="B1939" s="90"/>
    </row>
    <row r="1940" spans="1:2" ht="19.899999999999999" customHeight="1" x14ac:dyDescent="0.2">
      <c r="A1940" s="89"/>
      <c r="B1940" s="90"/>
    </row>
    <row r="1941" spans="1:2" ht="19.899999999999999" customHeight="1" x14ac:dyDescent="0.2">
      <c r="A1941" s="89"/>
      <c r="B1941" s="90"/>
    </row>
    <row r="1942" spans="1:2" ht="19.899999999999999" customHeight="1" x14ac:dyDescent="0.2">
      <c r="A1942" s="89"/>
      <c r="B1942" s="90"/>
    </row>
    <row r="1943" spans="1:2" ht="19.899999999999999" customHeight="1" x14ac:dyDescent="0.2">
      <c r="A1943" s="89"/>
      <c r="B1943" s="90"/>
    </row>
    <row r="1944" spans="1:2" ht="19.899999999999999" customHeight="1" x14ac:dyDescent="0.2">
      <c r="A1944" s="89"/>
      <c r="B1944" s="90"/>
    </row>
    <row r="1945" spans="1:2" ht="19.899999999999999" customHeight="1" x14ac:dyDescent="0.2">
      <c r="A1945" s="89"/>
      <c r="B1945" s="90"/>
    </row>
    <row r="1946" spans="1:2" ht="19.899999999999999" customHeight="1" x14ac:dyDescent="0.2">
      <c r="A1946" s="89"/>
      <c r="B1946" s="90"/>
    </row>
    <row r="1947" spans="1:2" ht="19.899999999999999" customHeight="1" x14ac:dyDescent="0.2">
      <c r="A1947" s="89"/>
      <c r="B1947" s="90"/>
    </row>
    <row r="1948" spans="1:2" ht="19.899999999999999" customHeight="1" x14ac:dyDescent="0.2">
      <c r="A1948" s="89"/>
      <c r="B1948" s="90"/>
    </row>
    <row r="1949" spans="1:2" ht="19.899999999999999" customHeight="1" x14ac:dyDescent="0.2">
      <c r="A1949" s="89"/>
      <c r="B1949" s="90"/>
    </row>
    <row r="1950" spans="1:2" ht="19.899999999999999" customHeight="1" x14ac:dyDescent="0.2">
      <c r="A1950" s="89"/>
      <c r="B1950" s="90"/>
    </row>
    <row r="1951" spans="1:2" ht="19.899999999999999" customHeight="1" x14ac:dyDescent="0.2">
      <c r="A1951" s="89"/>
      <c r="B1951" s="90"/>
    </row>
    <row r="1952" spans="1:2" ht="19.899999999999999" customHeight="1" x14ac:dyDescent="0.2">
      <c r="A1952" s="89"/>
      <c r="B1952" s="90"/>
    </row>
    <row r="1953" spans="1:2" ht="19.899999999999999" customHeight="1" x14ac:dyDescent="0.2">
      <c r="A1953" s="89"/>
      <c r="B1953" s="90"/>
    </row>
    <row r="1954" spans="1:2" ht="19.899999999999999" customHeight="1" x14ac:dyDescent="0.2">
      <c r="A1954" s="89"/>
      <c r="B1954" s="90"/>
    </row>
    <row r="1955" spans="1:2" ht="19.899999999999999" customHeight="1" x14ac:dyDescent="0.2">
      <c r="A1955" s="89"/>
      <c r="B1955" s="90"/>
    </row>
    <row r="1956" spans="1:2" ht="19.899999999999999" customHeight="1" x14ac:dyDescent="0.2">
      <c r="A1956" s="89"/>
      <c r="B1956" s="90"/>
    </row>
    <row r="1957" spans="1:2" ht="19.899999999999999" customHeight="1" x14ac:dyDescent="0.2">
      <c r="A1957" s="89"/>
      <c r="B1957" s="90"/>
    </row>
    <row r="1958" spans="1:2" ht="19.899999999999999" customHeight="1" x14ac:dyDescent="0.2">
      <c r="A1958" s="89"/>
      <c r="B1958" s="90"/>
    </row>
    <row r="1959" spans="1:2" ht="19.899999999999999" customHeight="1" x14ac:dyDescent="0.2">
      <c r="A1959" s="89"/>
      <c r="B1959" s="90"/>
    </row>
    <row r="1960" spans="1:2" ht="19.899999999999999" customHeight="1" x14ac:dyDescent="0.2">
      <c r="A1960" s="89"/>
      <c r="B1960" s="90"/>
    </row>
    <row r="1961" spans="1:2" ht="19.899999999999999" customHeight="1" x14ac:dyDescent="0.2">
      <c r="A1961" s="89"/>
      <c r="B1961" s="90"/>
    </row>
    <row r="1962" spans="1:2" ht="19.899999999999999" customHeight="1" x14ac:dyDescent="0.2">
      <c r="A1962" s="89"/>
      <c r="B1962" s="90"/>
    </row>
    <row r="1963" spans="1:2" ht="19.899999999999999" customHeight="1" x14ac:dyDescent="0.2">
      <c r="A1963" s="89"/>
      <c r="B1963" s="90"/>
    </row>
    <row r="1964" spans="1:2" ht="19.899999999999999" customHeight="1" x14ac:dyDescent="0.2">
      <c r="A1964" s="89"/>
      <c r="B1964" s="90"/>
    </row>
    <row r="1965" spans="1:2" ht="19.899999999999999" customHeight="1" x14ac:dyDescent="0.2">
      <c r="A1965" s="89"/>
      <c r="B1965" s="90"/>
    </row>
    <row r="1966" spans="1:2" ht="19.899999999999999" customHeight="1" x14ac:dyDescent="0.2">
      <c r="A1966" s="89"/>
      <c r="B1966" s="90"/>
    </row>
    <row r="1967" spans="1:2" ht="19.899999999999999" customHeight="1" x14ac:dyDescent="0.2">
      <c r="A1967" s="89"/>
      <c r="B1967" s="90"/>
    </row>
    <row r="1968" spans="1:2" ht="19.899999999999999" customHeight="1" x14ac:dyDescent="0.2">
      <c r="A1968" s="89"/>
      <c r="B1968" s="90"/>
    </row>
    <row r="1969" spans="1:2" ht="19.899999999999999" customHeight="1" x14ac:dyDescent="0.2">
      <c r="A1969" s="89"/>
      <c r="B1969" s="90"/>
    </row>
    <row r="1970" spans="1:2" ht="19.899999999999999" customHeight="1" x14ac:dyDescent="0.2">
      <c r="A1970" s="89"/>
      <c r="B1970" s="90"/>
    </row>
    <row r="1971" spans="1:2" ht="19.899999999999999" customHeight="1" x14ac:dyDescent="0.2">
      <c r="A1971" s="89"/>
      <c r="B1971" s="90"/>
    </row>
    <row r="1972" spans="1:2" ht="19.899999999999999" customHeight="1" x14ac:dyDescent="0.2">
      <c r="A1972" s="89"/>
      <c r="B1972" s="90"/>
    </row>
    <row r="1973" spans="1:2" ht="19.899999999999999" customHeight="1" x14ac:dyDescent="0.2">
      <c r="A1973" s="89"/>
      <c r="B1973" s="90"/>
    </row>
    <row r="1974" spans="1:2" ht="19.899999999999999" customHeight="1" x14ac:dyDescent="0.2">
      <c r="A1974" s="89"/>
      <c r="B1974" s="90"/>
    </row>
    <row r="1975" spans="1:2" ht="19.899999999999999" customHeight="1" x14ac:dyDescent="0.2">
      <c r="A1975" s="89"/>
      <c r="B1975" s="90"/>
    </row>
    <row r="1976" spans="1:2" ht="19.899999999999999" customHeight="1" x14ac:dyDescent="0.2">
      <c r="A1976" s="89"/>
      <c r="B1976" s="90"/>
    </row>
    <row r="1977" spans="1:2" ht="19.899999999999999" customHeight="1" x14ac:dyDescent="0.2">
      <c r="A1977" s="89"/>
      <c r="B1977" s="90"/>
    </row>
    <row r="1978" spans="1:2" ht="19.899999999999999" customHeight="1" x14ac:dyDescent="0.2">
      <c r="A1978" s="89"/>
      <c r="B1978" s="90"/>
    </row>
    <row r="1979" spans="1:2" ht="19.899999999999999" customHeight="1" x14ac:dyDescent="0.2">
      <c r="A1979" s="89"/>
      <c r="B1979" s="90"/>
    </row>
    <row r="1980" spans="1:2" ht="19.899999999999999" customHeight="1" x14ac:dyDescent="0.2">
      <c r="A1980" s="89"/>
      <c r="B1980" s="90"/>
    </row>
    <row r="1981" spans="1:2" ht="19.899999999999999" customHeight="1" x14ac:dyDescent="0.2">
      <c r="A1981" s="89"/>
      <c r="B1981" s="90"/>
    </row>
    <row r="1982" spans="1:2" ht="19.899999999999999" customHeight="1" x14ac:dyDescent="0.2">
      <c r="A1982" s="89"/>
      <c r="B1982" s="90"/>
    </row>
    <row r="1983" spans="1:2" ht="19.899999999999999" customHeight="1" x14ac:dyDescent="0.2">
      <c r="A1983" s="89"/>
      <c r="B1983" s="90"/>
    </row>
    <row r="1984" spans="1:2" ht="19.899999999999999" customHeight="1" x14ac:dyDescent="0.2">
      <c r="A1984" s="89"/>
      <c r="B1984" s="90"/>
    </row>
    <row r="1985" spans="1:2" ht="19.899999999999999" customHeight="1" x14ac:dyDescent="0.2">
      <c r="A1985" s="89"/>
      <c r="B1985" s="90"/>
    </row>
    <row r="1986" spans="1:2" ht="19.899999999999999" customHeight="1" x14ac:dyDescent="0.2">
      <c r="A1986" s="89"/>
      <c r="B1986" s="90"/>
    </row>
    <row r="1987" spans="1:2" ht="19.899999999999999" customHeight="1" x14ac:dyDescent="0.2">
      <c r="A1987" s="89"/>
      <c r="B1987" s="90"/>
    </row>
    <row r="1988" spans="1:2" ht="19.899999999999999" customHeight="1" x14ac:dyDescent="0.2">
      <c r="A1988" s="89"/>
      <c r="B1988" s="90"/>
    </row>
    <row r="1989" spans="1:2" ht="19.899999999999999" customHeight="1" x14ac:dyDescent="0.2">
      <c r="A1989" s="89"/>
      <c r="B1989" s="90"/>
    </row>
    <row r="1990" spans="1:2" ht="19.899999999999999" customHeight="1" x14ac:dyDescent="0.2">
      <c r="A1990" s="89"/>
      <c r="B1990" s="90"/>
    </row>
    <row r="1991" spans="1:2" ht="19.899999999999999" customHeight="1" x14ac:dyDescent="0.2">
      <c r="A1991" s="89"/>
      <c r="B1991" s="90"/>
    </row>
    <row r="1992" spans="1:2" ht="19.899999999999999" customHeight="1" x14ac:dyDescent="0.2">
      <c r="A1992" s="89"/>
      <c r="B1992" s="90"/>
    </row>
    <row r="1993" spans="1:2" ht="19.899999999999999" customHeight="1" x14ac:dyDescent="0.2">
      <c r="A1993" s="89"/>
      <c r="B1993" s="90"/>
    </row>
    <row r="1994" spans="1:2" ht="19.899999999999999" customHeight="1" x14ac:dyDescent="0.2">
      <c r="A1994" s="89"/>
      <c r="B1994" s="90"/>
    </row>
    <row r="1995" spans="1:2" ht="19.899999999999999" customHeight="1" x14ac:dyDescent="0.2">
      <c r="A1995" s="89"/>
      <c r="B1995" s="90"/>
    </row>
    <row r="1996" spans="1:2" ht="19.899999999999999" customHeight="1" x14ac:dyDescent="0.2">
      <c r="A1996" s="89"/>
      <c r="B1996" s="90"/>
    </row>
    <row r="1997" spans="1:2" ht="19.899999999999999" customHeight="1" x14ac:dyDescent="0.2">
      <c r="A1997" s="89"/>
      <c r="B1997" s="90"/>
    </row>
    <row r="1998" spans="1:2" ht="19.899999999999999" customHeight="1" x14ac:dyDescent="0.2">
      <c r="A1998" s="89"/>
      <c r="B1998" s="90"/>
    </row>
    <row r="1999" spans="1:2" ht="19.899999999999999" customHeight="1" x14ac:dyDescent="0.2">
      <c r="A1999" s="89"/>
      <c r="B1999" s="90"/>
    </row>
    <row r="2000" spans="1:2" ht="19.899999999999999" customHeight="1" x14ac:dyDescent="0.2">
      <c r="A2000" s="89"/>
      <c r="B2000" s="90"/>
    </row>
    <row r="2001" spans="1:2" ht="19.899999999999999" customHeight="1" x14ac:dyDescent="0.2">
      <c r="A2001" s="89"/>
      <c r="B2001" s="90"/>
    </row>
    <row r="2002" spans="1:2" ht="19.899999999999999" customHeight="1" x14ac:dyDescent="0.2">
      <c r="A2002" s="89"/>
      <c r="B2002" s="90"/>
    </row>
    <row r="2003" spans="1:2" ht="19.899999999999999" customHeight="1" x14ac:dyDescent="0.2">
      <c r="A2003" s="89"/>
      <c r="B2003" s="90"/>
    </row>
    <row r="2004" spans="1:2" ht="19.899999999999999" customHeight="1" x14ac:dyDescent="0.2">
      <c r="A2004" s="89"/>
      <c r="B2004" s="90"/>
    </row>
    <row r="2005" spans="1:2" ht="19.899999999999999" customHeight="1" x14ac:dyDescent="0.2">
      <c r="A2005" s="89"/>
      <c r="B2005" s="90"/>
    </row>
    <row r="2006" spans="1:2" ht="19.899999999999999" customHeight="1" x14ac:dyDescent="0.2">
      <c r="A2006" s="89"/>
      <c r="B2006" s="90"/>
    </row>
    <row r="2007" spans="1:2" ht="19.899999999999999" customHeight="1" x14ac:dyDescent="0.2">
      <c r="A2007" s="89"/>
      <c r="B2007" s="90"/>
    </row>
    <row r="2008" spans="1:2" ht="19.899999999999999" customHeight="1" x14ac:dyDescent="0.2">
      <c r="A2008" s="89"/>
      <c r="B2008" s="90"/>
    </row>
    <row r="2009" spans="1:2" ht="19.899999999999999" customHeight="1" x14ac:dyDescent="0.2">
      <c r="A2009" s="89"/>
      <c r="B2009" s="90"/>
    </row>
    <row r="2010" spans="1:2" ht="19.899999999999999" customHeight="1" x14ac:dyDescent="0.2">
      <c r="A2010" s="89"/>
      <c r="B2010" s="90"/>
    </row>
    <row r="2011" spans="1:2" ht="19.899999999999999" customHeight="1" x14ac:dyDescent="0.2">
      <c r="A2011" s="89"/>
      <c r="B2011" s="90"/>
    </row>
    <row r="2012" spans="1:2" ht="19.899999999999999" customHeight="1" x14ac:dyDescent="0.2">
      <c r="A2012" s="89"/>
      <c r="B2012" s="90"/>
    </row>
    <row r="2013" spans="1:2" ht="19.899999999999999" customHeight="1" x14ac:dyDescent="0.2">
      <c r="A2013" s="89"/>
      <c r="B2013" s="90"/>
    </row>
    <row r="2014" spans="1:2" ht="19.899999999999999" customHeight="1" x14ac:dyDescent="0.2">
      <c r="A2014" s="89"/>
      <c r="B2014" s="90"/>
    </row>
    <row r="2015" spans="1:2" ht="19.899999999999999" customHeight="1" x14ac:dyDescent="0.2">
      <c r="A2015" s="89"/>
      <c r="B2015" s="90"/>
    </row>
    <row r="2016" spans="1:2" ht="19.899999999999999" customHeight="1" x14ac:dyDescent="0.2">
      <c r="A2016" s="89"/>
      <c r="B2016" s="90"/>
    </row>
    <row r="2017" spans="1:2" ht="19.899999999999999" customHeight="1" x14ac:dyDescent="0.2">
      <c r="A2017" s="89"/>
      <c r="B2017" s="90"/>
    </row>
    <row r="2018" spans="1:2" ht="19.899999999999999" customHeight="1" x14ac:dyDescent="0.2">
      <c r="A2018" s="89"/>
      <c r="B2018" s="90"/>
    </row>
    <row r="2019" spans="1:2" ht="19.899999999999999" customHeight="1" x14ac:dyDescent="0.2">
      <c r="A2019" s="89"/>
      <c r="B2019" s="90"/>
    </row>
    <row r="2020" spans="1:2" ht="19.899999999999999" customHeight="1" x14ac:dyDescent="0.2">
      <c r="A2020" s="89"/>
      <c r="B2020" s="90"/>
    </row>
    <row r="2021" spans="1:2" ht="19.899999999999999" customHeight="1" x14ac:dyDescent="0.2">
      <c r="A2021" s="89"/>
      <c r="B2021" s="90"/>
    </row>
    <row r="2022" spans="1:2" ht="19.899999999999999" customHeight="1" x14ac:dyDescent="0.2">
      <c r="A2022" s="89"/>
      <c r="B2022" s="90"/>
    </row>
    <row r="2023" spans="1:2" ht="19.899999999999999" customHeight="1" x14ac:dyDescent="0.2">
      <c r="A2023" s="89"/>
      <c r="B2023" s="90"/>
    </row>
    <row r="2024" spans="1:2" ht="19.899999999999999" customHeight="1" x14ac:dyDescent="0.2">
      <c r="A2024" s="89"/>
      <c r="B2024" s="90"/>
    </row>
    <row r="2025" spans="1:2" ht="19.899999999999999" customHeight="1" x14ac:dyDescent="0.2">
      <c r="A2025" s="89"/>
      <c r="B2025" s="90"/>
    </row>
    <row r="2026" spans="1:2" ht="19.899999999999999" customHeight="1" x14ac:dyDescent="0.2">
      <c r="A2026" s="89"/>
      <c r="B2026" s="90"/>
    </row>
    <row r="2027" spans="1:2" ht="19.899999999999999" customHeight="1" x14ac:dyDescent="0.2">
      <c r="A2027" s="89"/>
      <c r="B2027" s="90"/>
    </row>
    <row r="2028" spans="1:2" ht="19.899999999999999" customHeight="1" x14ac:dyDescent="0.2">
      <c r="A2028" s="89"/>
      <c r="B2028" s="90"/>
    </row>
    <row r="2029" spans="1:2" ht="19.899999999999999" customHeight="1" x14ac:dyDescent="0.2">
      <c r="A2029" s="89"/>
      <c r="B2029" s="90"/>
    </row>
    <row r="2030" spans="1:2" ht="19.899999999999999" customHeight="1" x14ac:dyDescent="0.2">
      <c r="A2030" s="89"/>
      <c r="B2030" s="90"/>
    </row>
    <row r="2031" spans="1:2" ht="19.899999999999999" customHeight="1" x14ac:dyDescent="0.2">
      <c r="A2031" s="89"/>
      <c r="B2031" s="90"/>
    </row>
    <row r="2032" spans="1:2" ht="19.899999999999999" customHeight="1" x14ac:dyDescent="0.2">
      <c r="A2032" s="89"/>
      <c r="B2032" s="90"/>
    </row>
    <row r="2033" spans="1:2" ht="19.899999999999999" customHeight="1" x14ac:dyDescent="0.2">
      <c r="A2033" s="89"/>
      <c r="B2033" s="90"/>
    </row>
    <row r="2034" spans="1:2" ht="19.899999999999999" customHeight="1" x14ac:dyDescent="0.2">
      <c r="A2034" s="89"/>
      <c r="B2034" s="90"/>
    </row>
    <row r="2035" spans="1:2" ht="19.899999999999999" customHeight="1" x14ac:dyDescent="0.2">
      <c r="A2035" s="89"/>
      <c r="B2035" s="90"/>
    </row>
    <row r="2036" spans="1:2" ht="19.899999999999999" customHeight="1" x14ac:dyDescent="0.2">
      <c r="A2036" s="89"/>
      <c r="B2036" s="90"/>
    </row>
    <row r="2037" spans="1:2" ht="19.899999999999999" customHeight="1" x14ac:dyDescent="0.2">
      <c r="A2037" s="89"/>
      <c r="B2037" s="90"/>
    </row>
    <row r="2038" spans="1:2" ht="19.899999999999999" customHeight="1" x14ac:dyDescent="0.2">
      <c r="A2038" s="89"/>
      <c r="B2038" s="90"/>
    </row>
    <row r="2039" spans="1:2" ht="19.899999999999999" customHeight="1" x14ac:dyDescent="0.2">
      <c r="A2039" s="89"/>
      <c r="B2039" s="90"/>
    </row>
    <row r="2040" spans="1:2" ht="19.899999999999999" customHeight="1" x14ac:dyDescent="0.2">
      <c r="A2040" s="89"/>
      <c r="B2040" s="90"/>
    </row>
    <row r="2041" spans="1:2" ht="19.899999999999999" customHeight="1" x14ac:dyDescent="0.2">
      <c r="A2041" s="89"/>
      <c r="B2041" s="90"/>
    </row>
    <row r="2042" spans="1:2" ht="19.899999999999999" customHeight="1" x14ac:dyDescent="0.2">
      <c r="A2042" s="89"/>
      <c r="B2042" s="90"/>
    </row>
    <row r="2043" spans="1:2" ht="19.899999999999999" customHeight="1" x14ac:dyDescent="0.2">
      <c r="A2043" s="89"/>
      <c r="B2043" s="90"/>
    </row>
    <row r="2044" spans="1:2" ht="19.899999999999999" customHeight="1" x14ac:dyDescent="0.2">
      <c r="A2044" s="89"/>
      <c r="B2044" s="90"/>
    </row>
    <row r="2045" spans="1:2" ht="19.899999999999999" customHeight="1" x14ac:dyDescent="0.2">
      <c r="A2045" s="89"/>
      <c r="B2045" s="90"/>
    </row>
    <row r="2046" spans="1:2" ht="19.899999999999999" customHeight="1" x14ac:dyDescent="0.2">
      <c r="A2046" s="89"/>
      <c r="B2046" s="90"/>
    </row>
    <row r="2047" spans="1:2" ht="19.899999999999999" customHeight="1" x14ac:dyDescent="0.2">
      <c r="A2047" s="89"/>
      <c r="B2047" s="90"/>
    </row>
    <row r="2048" spans="1:2" ht="19.899999999999999" customHeight="1" x14ac:dyDescent="0.2">
      <c r="A2048" s="89"/>
      <c r="B2048" s="90"/>
    </row>
    <row r="2049" spans="1:2" ht="19.899999999999999" customHeight="1" x14ac:dyDescent="0.2">
      <c r="A2049" s="89"/>
      <c r="B2049" s="90"/>
    </row>
    <row r="2050" spans="1:2" ht="19.899999999999999" customHeight="1" x14ac:dyDescent="0.2">
      <c r="A2050" s="89"/>
      <c r="B2050" s="90"/>
    </row>
    <row r="2051" spans="1:2" ht="19.899999999999999" customHeight="1" x14ac:dyDescent="0.2">
      <c r="A2051" s="89"/>
      <c r="B2051" s="90"/>
    </row>
    <row r="2052" spans="1:2" ht="19.899999999999999" customHeight="1" x14ac:dyDescent="0.2">
      <c r="A2052" s="89"/>
      <c r="B2052" s="90"/>
    </row>
    <row r="2053" spans="1:2" ht="19.899999999999999" customHeight="1" x14ac:dyDescent="0.2">
      <c r="A2053" s="89"/>
      <c r="B2053" s="90"/>
    </row>
    <row r="2054" spans="1:2" ht="19.899999999999999" customHeight="1" x14ac:dyDescent="0.2">
      <c r="A2054" s="89"/>
      <c r="B2054" s="90"/>
    </row>
    <row r="2055" spans="1:2" ht="19.899999999999999" customHeight="1" x14ac:dyDescent="0.2">
      <c r="A2055" s="89"/>
      <c r="B2055" s="90"/>
    </row>
  </sheetData>
  <sheetProtection algorithmName="SHA-512" hashValue="Zt1/fNTtmNNkmWdiw+LWqaohif1HNISNzB7Dn+xaGdeqdqWx7wHY4CjvoIkkdsazctmdiP7fRWWhQZbwu5dA7Q==" saltValue="KROHWuIVf3qPm76gPXkrsQ==" spinCount="100000" sheet="1" objects="1" scenarios="1" formatCells="0" formatColumns="0" formatRows="0"/>
  <mergeCells count="2050">
    <mergeCell ref="A9:B9"/>
    <mergeCell ref="A10:B11"/>
    <mergeCell ref="A12:B13"/>
    <mergeCell ref="A14:B14"/>
    <mergeCell ref="A15:B15"/>
    <mergeCell ref="A16:B16"/>
    <mergeCell ref="A1:B2"/>
    <mergeCell ref="A4:B4"/>
    <mergeCell ref="A5:B5"/>
    <mergeCell ref="A6:B6"/>
    <mergeCell ref="A7:B7"/>
    <mergeCell ref="A8:B8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7:B17"/>
    <mergeCell ref="A18:B19"/>
    <mergeCell ref="A20:B20"/>
    <mergeCell ref="A21:B21"/>
    <mergeCell ref="A22:B22"/>
    <mergeCell ref="A23:B23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792:B792"/>
    <mergeCell ref="A793:B793"/>
    <mergeCell ref="A794:B794"/>
    <mergeCell ref="A795:B795"/>
    <mergeCell ref="A796:B796"/>
    <mergeCell ref="A797:B797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10:B810"/>
    <mergeCell ref="A811:B811"/>
    <mergeCell ref="A812:B812"/>
    <mergeCell ref="A813:B813"/>
    <mergeCell ref="A814:B814"/>
    <mergeCell ref="A815:B815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28:B828"/>
    <mergeCell ref="A829:B829"/>
    <mergeCell ref="A830:B830"/>
    <mergeCell ref="A831:B831"/>
    <mergeCell ref="A832:B832"/>
    <mergeCell ref="A833:B833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46:B846"/>
    <mergeCell ref="A847:B847"/>
    <mergeCell ref="A848:B848"/>
    <mergeCell ref="A849:B849"/>
    <mergeCell ref="A850:B850"/>
    <mergeCell ref="A851:B851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864:B864"/>
    <mergeCell ref="A865:B865"/>
    <mergeCell ref="A866:B866"/>
    <mergeCell ref="A867:B867"/>
    <mergeCell ref="A868:B868"/>
    <mergeCell ref="A869:B869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882:B882"/>
    <mergeCell ref="A883:B883"/>
    <mergeCell ref="A884:B884"/>
    <mergeCell ref="A885:B885"/>
    <mergeCell ref="A886:B886"/>
    <mergeCell ref="A887:B887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00:B900"/>
    <mergeCell ref="A901:B901"/>
    <mergeCell ref="A902:B902"/>
    <mergeCell ref="A903:B903"/>
    <mergeCell ref="A904:B904"/>
    <mergeCell ref="A905:B905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18:B918"/>
    <mergeCell ref="A919:B919"/>
    <mergeCell ref="A920:B920"/>
    <mergeCell ref="A921:B921"/>
    <mergeCell ref="A922:B922"/>
    <mergeCell ref="A923:B923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36:B936"/>
    <mergeCell ref="A937:B937"/>
    <mergeCell ref="A938:B938"/>
    <mergeCell ref="A939:B939"/>
    <mergeCell ref="A940:B940"/>
    <mergeCell ref="A941:B941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54:B954"/>
    <mergeCell ref="A955:B955"/>
    <mergeCell ref="A956:B956"/>
    <mergeCell ref="A957:B957"/>
    <mergeCell ref="A958:B958"/>
    <mergeCell ref="A959:B959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972:B972"/>
    <mergeCell ref="A973:B973"/>
    <mergeCell ref="A974:B974"/>
    <mergeCell ref="A975:B975"/>
    <mergeCell ref="A976:B976"/>
    <mergeCell ref="A977:B977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990:B990"/>
    <mergeCell ref="A991:B991"/>
    <mergeCell ref="A992:B992"/>
    <mergeCell ref="A993:B993"/>
    <mergeCell ref="A994:B994"/>
    <mergeCell ref="A995:B995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08:B1008"/>
    <mergeCell ref="A1009:B1009"/>
    <mergeCell ref="A1010:B1010"/>
    <mergeCell ref="A1011:B1011"/>
    <mergeCell ref="A1012:B1012"/>
    <mergeCell ref="A1013:B1013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26:B1026"/>
    <mergeCell ref="A1027:B1027"/>
    <mergeCell ref="A1028:B1028"/>
    <mergeCell ref="A1029:B1029"/>
    <mergeCell ref="A1030:B1030"/>
    <mergeCell ref="A1031:B1031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44:B1044"/>
    <mergeCell ref="A1045:B1045"/>
    <mergeCell ref="A1046:B1046"/>
    <mergeCell ref="A1047:B1047"/>
    <mergeCell ref="A1048:B1048"/>
    <mergeCell ref="A1049:B1049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62:B1062"/>
    <mergeCell ref="A1063:B1063"/>
    <mergeCell ref="A1064:B1064"/>
    <mergeCell ref="A1065:B1065"/>
    <mergeCell ref="A1066:B1066"/>
    <mergeCell ref="A1067:B1067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080:B1080"/>
    <mergeCell ref="A1081:B1081"/>
    <mergeCell ref="A1082:B1082"/>
    <mergeCell ref="A1083:B1083"/>
    <mergeCell ref="A1084:B1084"/>
    <mergeCell ref="A1085:B1085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098:B1098"/>
    <mergeCell ref="A1099:B1099"/>
    <mergeCell ref="A1100:B1100"/>
    <mergeCell ref="A1101:B1101"/>
    <mergeCell ref="A1102:B1102"/>
    <mergeCell ref="A1103:B1103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16:B1116"/>
    <mergeCell ref="A1117:B1117"/>
    <mergeCell ref="A1118:B1118"/>
    <mergeCell ref="A1119:B1119"/>
    <mergeCell ref="A1120:B1120"/>
    <mergeCell ref="A1121:B1121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34:B1134"/>
    <mergeCell ref="A1135:B1135"/>
    <mergeCell ref="A1136:B1136"/>
    <mergeCell ref="A1137:B1137"/>
    <mergeCell ref="A1138:B1138"/>
    <mergeCell ref="A1139:B1139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52:B1152"/>
    <mergeCell ref="A1153:B1153"/>
    <mergeCell ref="A1154:B1154"/>
    <mergeCell ref="A1155:B1155"/>
    <mergeCell ref="A1156:B1156"/>
    <mergeCell ref="A1157:B1157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170:B1170"/>
    <mergeCell ref="A1171:B1171"/>
    <mergeCell ref="A1172:B1172"/>
    <mergeCell ref="A1173:B1173"/>
    <mergeCell ref="A1174:B1174"/>
    <mergeCell ref="A1175:B1175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188:B1188"/>
    <mergeCell ref="A1189:B1189"/>
    <mergeCell ref="A1190:B1190"/>
    <mergeCell ref="A1191:B1191"/>
    <mergeCell ref="A1192:B1192"/>
    <mergeCell ref="A1193:B1193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06:B1206"/>
    <mergeCell ref="A1207:B1207"/>
    <mergeCell ref="A1208:B1208"/>
    <mergeCell ref="A1209:B1209"/>
    <mergeCell ref="A1210:B1210"/>
    <mergeCell ref="A1211:B1211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24:B1224"/>
    <mergeCell ref="A1225:B1225"/>
    <mergeCell ref="A1226:B1226"/>
    <mergeCell ref="A1227:B1227"/>
    <mergeCell ref="A1228:B1228"/>
    <mergeCell ref="A1229:B1229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42:B1242"/>
    <mergeCell ref="A1243:B1243"/>
    <mergeCell ref="A1244:B1244"/>
    <mergeCell ref="A1245:B1245"/>
    <mergeCell ref="A1246:B1246"/>
    <mergeCell ref="A1247:B1247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60:B1260"/>
    <mergeCell ref="A1261:B1261"/>
    <mergeCell ref="A1262:B1262"/>
    <mergeCell ref="A1263:B1263"/>
    <mergeCell ref="A1264:B1264"/>
    <mergeCell ref="A1265:B1265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278:B1278"/>
    <mergeCell ref="A1279:B1279"/>
    <mergeCell ref="A1280:B1280"/>
    <mergeCell ref="A1281:B1281"/>
    <mergeCell ref="A1282:B1282"/>
    <mergeCell ref="A1283:B1283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296:B1296"/>
    <mergeCell ref="A1297:B1297"/>
    <mergeCell ref="A1298:B1298"/>
    <mergeCell ref="A1299:B1299"/>
    <mergeCell ref="A1300:B1300"/>
    <mergeCell ref="A1301:B1301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14:B1314"/>
    <mergeCell ref="A1315:B1315"/>
    <mergeCell ref="A1316:B1316"/>
    <mergeCell ref="A1317:B1317"/>
    <mergeCell ref="A1318:B1318"/>
    <mergeCell ref="A1319:B1319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32:B1332"/>
    <mergeCell ref="A1333:B1333"/>
    <mergeCell ref="A1334:B1334"/>
    <mergeCell ref="A1335:B1335"/>
    <mergeCell ref="A1336:B1336"/>
    <mergeCell ref="A1337:B1337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50:B1350"/>
    <mergeCell ref="A1351:B1351"/>
    <mergeCell ref="A1352:B1352"/>
    <mergeCell ref="A1353:B1353"/>
    <mergeCell ref="A1354:B1354"/>
    <mergeCell ref="A1355:B1355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368:B1368"/>
    <mergeCell ref="A1369:B1369"/>
    <mergeCell ref="A1370:B1370"/>
    <mergeCell ref="A1371:B1371"/>
    <mergeCell ref="A1372:B1372"/>
    <mergeCell ref="A1373:B1373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386:B1386"/>
    <mergeCell ref="A1387:B1387"/>
    <mergeCell ref="A1388:B1388"/>
    <mergeCell ref="A1389:B1389"/>
    <mergeCell ref="A1390:B1390"/>
    <mergeCell ref="A1391:B1391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458:B1458"/>
    <mergeCell ref="A1459:B1459"/>
    <mergeCell ref="A1460:B1460"/>
    <mergeCell ref="A1461:B1461"/>
    <mergeCell ref="A1462:B1462"/>
    <mergeCell ref="A1463:B1463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  <mergeCell ref="A1476:B1476"/>
    <mergeCell ref="A1477:B1477"/>
    <mergeCell ref="A1478:B1478"/>
    <mergeCell ref="A1479:B1479"/>
    <mergeCell ref="A1480:B1480"/>
    <mergeCell ref="A1481:B1481"/>
    <mergeCell ref="A1506:B1506"/>
    <mergeCell ref="A1507:B1507"/>
    <mergeCell ref="A1508:B1508"/>
    <mergeCell ref="A1509:B1509"/>
    <mergeCell ref="A1510:B1510"/>
    <mergeCell ref="A1511:B1511"/>
    <mergeCell ref="A1500:B1500"/>
    <mergeCell ref="A1501:B1501"/>
    <mergeCell ref="A1502:B1502"/>
    <mergeCell ref="A1503:B1503"/>
    <mergeCell ref="A1504:B1504"/>
    <mergeCell ref="A1505:B1505"/>
    <mergeCell ref="A1494:B1494"/>
    <mergeCell ref="A1495:B1495"/>
    <mergeCell ref="A1496:B1496"/>
    <mergeCell ref="A1497:B1497"/>
    <mergeCell ref="A1498:B1498"/>
    <mergeCell ref="A1499:B1499"/>
    <mergeCell ref="A1524:B1524"/>
    <mergeCell ref="A1525:B1525"/>
    <mergeCell ref="A1526:B1526"/>
    <mergeCell ref="A1527:B1527"/>
    <mergeCell ref="A1528:B1528"/>
    <mergeCell ref="A1529:B1529"/>
    <mergeCell ref="A1518:B1518"/>
    <mergeCell ref="A1519:B1519"/>
    <mergeCell ref="A1520:B1520"/>
    <mergeCell ref="A1521:B1521"/>
    <mergeCell ref="A1522:B1522"/>
    <mergeCell ref="A1523:B1523"/>
    <mergeCell ref="A1512:B1512"/>
    <mergeCell ref="A1513:B1513"/>
    <mergeCell ref="A1514:B1514"/>
    <mergeCell ref="A1515:B1515"/>
    <mergeCell ref="A1516:B1516"/>
    <mergeCell ref="A1517:B1517"/>
    <mergeCell ref="A1542:B1542"/>
    <mergeCell ref="A1543:B1543"/>
    <mergeCell ref="A1544:B1544"/>
    <mergeCell ref="A1545:B1545"/>
    <mergeCell ref="A1546:B1546"/>
    <mergeCell ref="A1547:B1547"/>
    <mergeCell ref="A1536:B1536"/>
    <mergeCell ref="A1537:B1537"/>
    <mergeCell ref="A1538:B1538"/>
    <mergeCell ref="A1539:B1539"/>
    <mergeCell ref="A1540:B1540"/>
    <mergeCell ref="A1541:B1541"/>
    <mergeCell ref="A1530:B1530"/>
    <mergeCell ref="A1531:B1531"/>
    <mergeCell ref="A1532:B1532"/>
    <mergeCell ref="A1533:B1533"/>
    <mergeCell ref="A1534:B1534"/>
    <mergeCell ref="A1535:B1535"/>
    <mergeCell ref="A1560:B1560"/>
    <mergeCell ref="A1561:B1561"/>
    <mergeCell ref="A1562:B1562"/>
    <mergeCell ref="A1563:B1563"/>
    <mergeCell ref="A1564:B1564"/>
    <mergeCell ref="A1565:B1565"/>
    <mergeCell ref="A1554:B1554"/>
    <mergeCell ref="A1555:B1555"/>
    <mergeCell ref="A1556:B1556"/>
    <mergeCell ref="A1557:B1557"/>
    <mergeCell ref="A1558:B1558"/>
    <mergeCell ref="A1559:B1559"/>
    <mergeCell ref="A1548:B1548"/>
    <mergeCell ref="A1549:B1549"/>
    <mergeCell ref="A1550:B1550"/>
    <mergeCell ref="A1551:B1551"/>
    <mergeCell ref="A1552:B1552"/>
    <mergeCell ref="A1553:B1553"/>
    <mergeCell ref="A1578:B1578"/>
    <mergeCell ref="A1579:B1579"/>
    <mergeCell ref="A1580:B1580"/>
    <mergeCell ref="A1581:B1581"/>
    <mergeCell ref="A1582:B1582"/>
    <mergeCell ref="A1583:B1583"/>
    <mergeCell ref="A1572:B1572"/>
    <mergeCell ref="A1573:B1573"/>
    <mergeCell ref="A1574:B1574"/>
    <mergeCell ref="A1575:B1575"/>
    <mergeCell ref="A1576:B1576"/>
    <mergeCell ref="A1577:B1577"/>
    <mergeCell ref="A1566:B1566"/>
    <mergeCell ref="A1567:B1567"/>
    <mergeCell ref="A1568:B1568"/>
    <mergeCell ref="A1569:B1569"/>
    <mergeCell ref="A1570:B1570"/>
    <mergeCell ref="A1571:B1571"/>
    <mergeCell ref="A1596:B1596"/>
    <mergeCell ref="A1597:B1597"/>
    <mergeCell ref="A1598:B1598"/>
    <mergeCell ref="A1599:B1599"/>
    <mergeCell ref="A1600:B1600"/>
    <mergeCell ref="A1601:B1601"/>
    <mergeCell ref="A1590:B1590"/>
    <mergeCell ref="A1591:B1591"/>
    <mergeCell ref="A1592:B1592"/>
    <mergeCell ref="A1593:B1593"/>
    <mergeCell ref="A1594:B1594"/>
    <mergeCell ref="A1595:B1595"/>
    <mergeCell ref="A1584:B1584"/>
    <mergeCell ref="A1585:B1585"/>
    <mergeCell ref="A1586:B1586"/>
    <mergeCell ref="A1587:B1587"/>
    <mergeCell ref="A1588:B1588"/>
    <mergeCell ref="A1589:B1589"/>
    <mergeCell ref="A1614:B1614"/>
    <mergeCell ref="A1615:B1615"/>
    <mergeCell ref="A1616:B1616"/>
    <mergeCell ref="A1617:B1617"/>
    <mergeCell ref="A1618:B1618"/>
    <mergeCell ref="A1619:B1619"/>
    <mergeCell ref="A1608:B1608"/>
    <mergeCell ref="A1609:B1609"/>
    <mergeCell ref="A1610:B1610"/>
    <mergeCell ref="A1611:B1611"/>
    <mergeCell ref="A1612:B1612"/>
    <mergeCell ref="A1613:B1613"/>
    <mergeCell ref="A1602:B1602"/>
    <mergeCell ref="A1603:B1603"/>
    <mergeCell ref="A1604:B1604"/>
    <mergeCell ref="A1605:B1605"/>
    <mergeCell ref="A1606:B1606"/>
    <mergeCell ref="A1607:B1607"/>
    <mergeCell ref="A1632:B1632"/>
    <mergeCell ref="A1633:B1633"/>
    <mergeCell ref="A1634:B1634"/>
    <mergeCell ref="A1635:B1635"/>
    <mergeCell ref="A1636:B1636"/>
    <mergeCell ref="A1637:B1637"/>
    <mergeCell ref="A1626:B1626"/>
    <mergeCell ref="A1627:B1627"/>
    <mergeCell ref="A1628:B1628"/>
    <mergeCell ref="A1629:B1629"/>
    <mergeCell ref="A1630:B1630"/>
    <mergeCell ref="A1631:B1631"/>
    <mergeCell ref="A1620:B1620"/>
    <mergeCell ref="A1621:B1621"/>
    <mergeCell ref="A1622:B1622"/>
    <mergeCell ref="A1623:B1623"/>
    <mergeCell ref="A1624:B1624"/>
    <mergeCell ref="A1625:B1625"/>
    <mergeCell ref="A1650:B1650"/>
    <mergeCell ref="A1651:B1651"/>
    <mergeCell ref="A1652:B1652"/>
    <mergeCell ref="A1653:B1653"/>
    <mergeCell ref="A1654:B1654"/>
    <mergeCell ref="A1655:B1655"/>
    <mergeCell ref="A1644:B1644"/>
    <mergeCell ref="A1645:B1645"/>
    <mergeCell ref="A1646:B1646"/>
    <mergeCell ref="A1647:B1647"/>
    <mergeCell ref="A1648:B1648"/>
    <mergeCell ref="A1649:B1649"/>
    <mergeCell ref="A1638:B1638"/>
    <mergeCell ref="A1639:B1639"/>
    <mergeCell ref="A1640:B1640"/>
    <mergeCell ref="A1641:B1641"/>
    <mergeCell ref="A1642:B1642"/>
    <mergeCell ref="A1643:B1643"/>
    <mergeCell ref="A1668:B1668"/>
    <mergeCell ref="A1669:B1669"/>
    <mergeCell ref="A1670:B1670"/>
    <mergeCell ref="A1671:B1671"/>
    <mergeCell ref="A1672:B1672"/>
    <mergeCell ref="A1673:B1673"/>
    <mergeCell ref="A1662:B1662"/>
    <mergeCell ref="A1663:B1663"/>
    <mergeCell ref="A1664:B1664"/>
    <mergeCell ref="A1665:B1665"/>
    <mergeCell ref="A1666:B1666"/>
    <mergeCell ref="A1667:B1667"/>
    <mergeCell ref="A1656:B1656"/>
    <mergeCell ref="A1657:B1657"/>
    <mergeCell ref="A1658:B1658"/>
    <mergeCell ref="A1659:B1659"/>
    <mergeCell ref="A1660:B1660"/>
    <mergeCell ref="A1661:B1661"/>
    <mergeCell ref="A1686:B1686"/>
    <mergeCell ref="A1687:B1687"/>
    <mergeCell ref="A1688:B1688"/>
    <mergeCell ref="A1689:B1689"/>
    <mergeCell ref="A1690:B1690"/>
    <mergeCell ref="A1691:B1691"/>
    <mergeCell ref="A1680:B1680"/>
    <mergeCell ref="A1681:B1681"/>
    <mergeCell ref="A1682:B1682"/>
    <mergeCell ref="A1683:B1683"/>
    <mergeCell ref="A1684:B1684"/>
    <mergeCell ref="A1685:B1685"/>
    <mergeCell ref="A1674:B1674"/>
    <mergeCell ref="A1675:B1675"/>
    <mergeCell ref="A1676:B1676"/>
    <mergeCell ref="A1677:B1677"/>
    <mergeCell ref="A1678:B1678"/>
    <mergeCell ref="A1679:B1679"/>
    <mergeCell ref="A1704:B1704"/>
    <mergeCell ref="A1705:B1705"/>
    <mergeCell ref="A1706:B1706"/>
    <mergeCell ref="A1707:B1707"/>
    <mergeCell ref="A1708:B1708"/>
    <mergeCell ref="A1709:B1709"/>
    <mergeCell ref="A1698:B1698"/>
    <mergeCell ref="A1699:B1699"/>
    <mergeCell ref="A1700:B1700"/>
    <mergeCell ref="A1701:B1701"/>
    <mergeCell ref="A1702:B1702"/>
    <mergeCell ref="A1703:B1703"/>
    <mergeCell ref="A1692:B1692"/>
    <mergeCell ref="A1693:B1693"/>
    <mergeCell ref="A1694:B1694"/>
    <mergeCell ref="A1695:B1695"/>
    <mergeCell ref="A1696:B1696"/>
    <mergeCell ref="A1697:B1697"/>
    <mergeCell ref="A1722:B1722"/>
    <mergeCell ref="A1723:B1723"/>
    <mergeCell ref="A1724:B1724"/>
    <mergeCell ref="A1725:B1725"/>
    <mergeCell ref="A1726:B1726"/>
    <mergeCell ref="A1727:B1727"/>
    <mergeCell ref="A1716:B1716"/>
    <mergeCell ref="A1717:B1717"/>
    <mergeCell ref="A1718:B1718"/>
    <mergeCell ref="A1719:B1719"/>
    <mergeCell ref="A1720:B1720"/>
    <mergeCell ref="A1721:B1721"/>
    <mergeCell ref="A1710:B1710"/>
    <mergeCell ref="A1711:B1711"/>
    <mergeCell ref="A1712:B1712"/>
    <mergeCell ref="A1713:B1713"/>
    <mergeCell ref="A1714:B1714"/>
    <mergeCell ref="A1715:B1715"/>
    <mergeCell ref="A1740:B1740"/>
    <mergeCell ref="A1741:B1741"/>
    <mergeCell ref="A1742:B1742"/>
    <mergeCell ref="A1743:B1743"/>
    <mergeCell ref="A1744:B1744"/>
    <mergeCell ref="A1745:B1745"/>
    <mergeCell ref="A1734:B1734"/>
    <mergeCell ref="A1735:B1735"/>
    <mergeCell ref="A1736:B1736"/>
    <mergeCell ref="A1737:B1737"/>
    <mergeCell ref="A1738:B1738"/>
    <mergeCell ref="A1739:B1739"/>
    <mergeCell ref="A1728:B1728"/>
    <mergeCell ref="A1729:B1729"/>
    <mergeCell ref="A1730:B1730"/>
    <mergeCell ref="A1731:B1731"/>
    <mergeCell ref="A1732:B1732"/>
    <mergeCell ref="A1733:B1733"/>
    <mergeCell ref="A1758:B1758"/>
    <mergeCell ref="A1759:B1759"/>
    <mergeCell ref="A1760:B1760"/>
    <mergeCell ref="A1761:B1761"/>
    <mergeCell ref="A1762:B1762"/>
    <mergeCell ref="A1763:B1763"/>
    <mergeCell ref="A1752:B1752"/>
    <mergeCell ref="A1753:B1753"/>
    <mergeCell ref="A1754:B1754"/>
    <mergeCell ref="A1755:B1755"/>
    <mergeCell ref="A1756:B1756"/>
    <mergeCell ref="A1757:B1757"/>
    <mergeCell ref="A1746:B1746"/>
    <mergeCell ref="A1747:B1747"/>
    <mergeCell ref="A1748:B1748"/>
    <mergeCell ref="A1749:B1749"/>
    <mergeCell ref="A1750:B1750"/>
    <mergeCell ref="A1751:B1751"/>
    <mergeCell ref="A1776:B1776"/>
    <mergeCell ref="A1777:B1777"/>
    <mergeCell ref="A1778:B1778"/>
    <mergeCell ref="A1779:B1779"/>
    <mergeCell ref="A1780:B1780"/>
    <mergeCell ref="A1781:B1781"/>
    <mergeCell ref="A1770:B1770"/>
    <mergeCell ref="A1771:B1771"/>
    <mergeCell ref="A1772:B1772"/>
    <mergeCell ref="A1773:B1773"/>
    <mergeCell ref="A1774:B1774"/>
    <mergeCell ref="A1775:B1775"/>
    <mergeCell ref="A1764:B1764"/>
    <mergeCell ref="A1765:B1765"/>
    <mergeCell ref="A1766:B1766"/>
    <mergeCell ref="A1767:B1767"/>
    <mergeCell ref="A1768:B1768"/>
    <mergeCell ref="A1769:B1769"/>
    <mergeCell ref="A1794:B1794"/>
    <mergeCell ref="A1795:B1795"/>
    <mergeCell ref="A1796:B1796"/>
    <mergeCell ref="A1797:B1797"/>
    <mergeCell ref="A1798:B1798"/>
    <mergeCell ref="A1799:B1799"/>
    <mergeCell ref="A1788:B1788"/>
    <mergeCell ref="A1789:B1789"/>
    <mergeCell ref="A1790:B1790"/>
    <mergeCell ref="A1791:B1791"/>
    <mergeCell ref="A1792:B1792"/>
    <mergeCell ref="A1793:B1793"/>
    <mergeCell ref="A1782:B1782"/>
    <mergeCell ref="A1783:B1783"/>
    <mergeCell ref="A1784:B1784"/>
    <mergeCell ref="A1785:B1785"/>
    <mergeCell ref="A1786:B1786"/>
    <mergeCell ref="A1787:B1787"/>
    <mergeCell ref="A1812:B1812"/>
    <mergeCell ref="A1813:B1813"/>
    <mergeCell ref="A1814:B1814"/>
    <mergeCell ref="A1815:B1815"/>
    <mergeCell ref="A1816:B1816"/>
    <mergeCell ref="A1817:B1817"/>
    <mergeCell ref="A1806:B1806"/>
    <mergeCell ref="A1807:B1807"/>
    <mergeCell ref="A1808:B1808"/>
    <mergeCell ref="A1809:B1809"/>
    <mergeCell ref="A1810:B1810"/>
    <mergeCell ref="A1811:B1811"/>
    <mergeCell ref="A1800:B1800"/>
    <mergeCell ref="A1801:B1801"/>
    <mergeCell ref="A1802:B1802"/>
    <mergeCell ref="A1803:B1803"/>
    <mergeCell ref="A1804:B1804"/>
    <mergeCell ref="A1805:B1805"/>
    <mergeCell ref="A1830:B1830"/>
    <mergeCell ref="A1831:B1831"/>
    <mergeCell ref="A1832:B1832"/>
    <mergeCell ref="A1833:B1833"/>
    <mergeCell ref="A1834:B1834"/>
    <mergeCell ref="A1835:B1835"/>
    <mergeCell ref="A1824:B1824"/>
    <mergeCell ref="A1825:B1825"/>
    <mergeCell ref="A1826:B1826"/>
    <mergeCell ref="A1827:B1827"/>
    <mergeCell ref="A1828:B1828"/>
    <mergeCell ref="A1829:B1829"/>
    <mergeCell ref="A1818:B1818"/>
    <mergeCell ref="A1819:B1819"/>
    <mergeCell ref="A1820:B1820"/>
    <mergeCell ref="A1821:B1821"/>
    <mergeCell ref="A1822:B1822"/>
    <mergeCell ref="A1823:B1823"/>
    <mergeCell ref="A1848:B1848"/>
    <mergeCell ref="A1849:B1849"/>
    <mergeCell ref="A1850:B1850"/>
    <mergeCell ref="A1851:B1851"/>
    <mergeCell ref="A1852:B1852"/>
    <mergeCell ref="A1853:B1853"/>
    <mergeCell ref="A1842:B1842"/>
    <mergeCell ref="A1843:B1843"/>
    <mergeCell ref="A1844:B1844"/>
    <mergeCell ref="A1845:B1845"/>
    <mergeCell ref="A1846:B1846"/>
    <mergeCell ref="A1847:B1847"/>
    <mergeCell ref="A1836:B1836"/>
    <mergeCell ref="A1837:B1837"/>
    <mergeCell ref="A1838:B1838"/>
    <mergeCell ref="A1839:B1839"/>
    <mergeCell ref="A1840:B1840"/>
    <mergeCell ref="A1841:B1841"/>
    <mergeCell ref="A1866:B1866"/>
    <mergeCell ref="A1867:B1867"/>
    <mergeCell ref="A1868:B1868"/>
    <mergeCell ref="A1869:B1869"/>
    <mergeCell ref="A1870:B1870"/>
    <mergeCell ref="A1871:B1871"/>
    <mergeCell ref="A1860:B1860"/>
    <mergeCell ref="A1861:B1861"/>
    <mergeCell ref="A1862:B1862"/>
    <mergeCell ref="A1863:B1863"/>
    <mergeCell ref="A1864:B1864"/>
    <mergeCell ref="A1865:B1865"/>
    <mergeCell ref="A1854:B1854"/>
    <mergeCell ref="A1855:B1855"/>
    <mergeCell ref="A1856:B1856"/>
    <mergeCell ref="A1857:B1857"/>
    <mergeCell ref="A1858:B1858"/>
    <mergeCell ref="A1859:B1859"/>
    <mergeCell ref="A1884:B1884"/>
    <mergeCell ref="A1885:B1885"/>
    <mergeCell ref="A1886:B1886"/>
    <mergeCell ref="A1887:B1887"/>
    <mergeCell ref="A1888:B1888"/>
    <mergeCell ref="A1889:B1889"/>
    <mergeCell ref="A1878:B1878"/>
    <mergeCell ref="A1879:B1879"/>
    <mergeCell ref="A1880:B1880"/>
    <mergeCell ref="A1881:B1881"/>
    <mergeCell ref="A1882:B1882"/>
    <mergeCell ref="A1883:B1883"/>
    <mergeCell ref="A1872:B1872"/>
    <mergeCell ref="A1873:B1873"/>
    <mergeCell ref="A1874:B1874"/>
    <mergeCell ref="A1875:B1875"/>
    <mergeCell ref="A1876:B1876"/>
    <mergeCell ref="A1877:B1877"/>
    <mergeCell ref="A1902:B1902"/>
    <mergeCell ref="A1903:B1903"/>
    <mergeCell ref="A1904:B1904"/>
    <mergeCell ref="A1905:B1905"/>
    <mergeCell ref="A1906:B1906"/>
    <mergeCell ref="A1907:B1907"/>
    <mergeCell ref="A1896:B1896"/>
    <mergeCell ref="A1897:B1897"/>
    <mergeCell ref="A1898:B1898"/>
    <mergeCell ref="A1899:B1899"/>
    <mergeCell ref="A1900:B1900"/>
    <mergeCell ref="A1901:B1901"/>
    <mergeCell ref="A1890:B1890"/>
    <mergeCell ref="A1891:B1891"/>
    <mergeCell ref="A1892:B1892"/>
    <mergeCell ref="A1893:B1893"/>
    <mergeCell ref="A1894:B1894"/>
    <mergeCell ref="A1895:B1895"/>
    <mergeCell ref="A1920:B1920"/>
    <mergeCell ref="A1921:B1921"/>
    <mergeCell ref="A1922:B1922"/>
    <mergeCell ref="A1923:B1923"/>
    <mergeCell ref="A1924:B1924"/>
    <mergeCell ref="A1925:B1925"/>
    <mergeCell ref="A1914:B1914"/>
    <mergeCell ref="A1915:B1915"/>
    <mergeCell ref="A1916:B1916"/>
    <mergeCell ref="A1917:B1917"/>
    <mergeCell ref="A1918:B1918"/>
    <mergeCell ref="A1919:B1919"/>
    <mergeCell ref="A1908:B1908"/>
    <mergeCell ref="A1909:B1909"/>
    <mergeCell ref="A1910:B1910"/>
    <mergeCell ref="A1911:B1911"/>
    <mergeCell ref="A1912:B1912"/>
    <mergeCell ref="A1913:B1913"/>
    <mergeCell ref="A1938:B1938"/>
    <mergeCell ref="A1939:B1939"/>
    <mergeCell ref="A1940:B1940"/>
    <mergeCell ref="A1941:B1941"/>
    <mergeCell ref="A1942:B1942"/>
    <mergeCell ref="A1943:B1943"/>
    <mergeCell ref="A1932:B1932"/>
    <mergeCell ref="A1933:B1933"/>
    <mergeCell ref="A1934:B1934"/>
    <mergeCell ref="A1935:B1935"/>
    <mergeCell ref="A1936:B1936"/>
    <mergeCell ref="A1937:B1937"/>
    <mergeCell ref="A1926:B1926"/>
    <mergeCell ref="A1927:B1927"/>
    <mergeCell ref="A1928:B1928"/>
    <mergeCell ref="A1929:B1929"/>
    <mergeCell ref="A1930:B1930"/>
    <mergeCell ref="A1931:B1931"/>
    <mergeCell ref="A1956:B1956"/>
    <mergeCell ref="A1957:B1957"/>
    <mergeCell ref="A1958:B1958"/>
    <mergeCell ref="A1959:B1959"/>
    <mergeCell ref="A1960:B1960"/>
    <mergeCell ref="A1961:B1961"/>
    <mergeCell ref="A1950:B1950"/>
    <mergeCell ref="A1951:B1951"/>
    <mergeCell ref="A1952:B1952"/>
    <mergeCell ref="A1953:B1953"/>
    <mergeCell ref="A1954:B1954"/>
    <mergeCell ref="A1955:B1955"/>
    <mergeCell ref="A1944:B1944"/>
    <mergeCell ref="A1945:B1945"/>
    <mergeCell ref="A1946:B1946"/>
    <mergeCell ref="A1947:B1947"/>
    <mergeCell ref="A1948:B1948"/>
    <mergeCell ref="A1949:B1949"/>
    <mergeCell ref="A1974:B1974"/>
    <mergeCell ref="A1975:B1975"/>
    <mergeCell ref="A1976:B1976"/>
    <mergeCell ref="A1977:B1977"/>
    <mergeCell ref="A1978:B1978"/>
    <mergeCell ref="A1979:B1979"/>
    <mergeCell ref="A1968:B1968"/>
    <mergeCell ref="A1969:B1969"/>
    <mergeCell ref="A1970:B1970"/>
    <mergeCell ref="A1971:B1971"/>
    <mergeCell ref="A1972:B1972"/>
    <mergeCell ref="A1973:B1973"/>
    <mergeCell ref="A1962:B1962"/>
    <mergeCell ref="A1963:B1963"/>
    <mergeCell ref="A1964:B1964"/>
    <mergeCell ref="A1965:B1965"/>
    <mergeCell ref="A1966:B1966"/>
    <mergeCell ref="A1967:B1967"/>
    <mergeCell ref="A1992:B1992"/>
    <mergeCell ref="A1993:B1993"/>
    <mergeCell ref="A1994:B1994"/>
    <mergeCell ref="A1995:B1995"/>
    <mergeCell ref="A1996:B1996"/>
    <mergeCell ref="A1997:B1997"/>
    <mergeCell ref="A1986:B1986"/>
    <mergeCell ref="A1987:B1987"/>
    <mergeCell ref="A1988:B1988"/>
    <mergeCell ref="A1989:B1989"/>
    <mergeCell ref="A1990:B1990"/>
    <mergeCell ref="A1991:B1991"/>
    <mergeCell ref="A1980:B1980"/>
    <mergeCell ref="A1981:B1981"/>
    <mergeCell ref="A1982:B1982"/>
    <mergeCell ref="A1983:B1983"/>
    <mergeCell ref="A1984:B1984"/>
    <mergeCell ref="A1985:B1985"/>
    <mergeCell ref="A2010:B2010"/>
    <mergeCell ref="A2011:B2011"/>
    <mergeCell ref="A2012:B2012"/>
    <mergeCell ref="A2013:B2013"/>
    <mergeCell ref="A2014:B2014"/>
    <mergeCell ref="A2015:B2015"/>
    <mergeCell ref="A2004:B2004"/>
    <mergeCell ref="A2005:B2005"/>
    <mergeCell ref="A2006:B2006"/>
    <mergeCell ref="A2007:B2007"/>
    <mergeCell ref="A2008:B2008"/>
    <mergeCell ref="A2009:B2009"/>
    <mergeCell ref="A1998:B1998"/>
    <mergeCell ref="A1999:B1999"/>
    <mergeCell ref="A2000:B2000"/>
    <mergeCell ref="A2001:B2001"/>
    <mergeCell ref="A2002:B2002"/>
    <mergeCell ref="A2003:B2003"/>
    <mergeCell ref="A2028:B2028"/>
    <mergeCell ref="A2029:B2029"/>
    <mergeCell ref="A2030:B2030"/>
    <mergeCell ref="A2031:B2031"/>
    <mergeCell ref="A2032:B2032"/>
    <mergeCell ref="A2033:B2033"/>
    <mergeCell ref="A2022:B2022"/>
    <mergeCell ref="A2023:B2023"/>
    <mergeCell ref="A2024:B2024"/>
    <mergeCell ref="A2025:B2025"/>
    <mergeCell ref="A2026:B2026"/>
    <mergeCell ref="A2027:B2027"/>
    <mergeCell ref="A2016:B2016"/>
    <mergeCell ref="A2017:B2017"/>
    <mergeCell ref="A2018:B2018"/>
    <mergeCell ref="A2019:B2019"/>
    <mergeCell ref="A2020:B2020"/>
    <mergeCell ref="A2021:B2021"/>
    <mergeCell ref="A2052:B2052"/>
    <mergeCell ref="A2053:B2053"/>
    <mergeCell ref="A2054:B2054"/>
    <mergeCell ref="A2055:B2055"/>
    <mergeCell ref="A2046:B2046"/>
    <mergeCell ref="A2047:B2047"/>
    <mergeCell ref="A2048:B2048"/>
    <mergeCell ref="A2049:B2049"/>
    <mergeCell ref="A2050:B2050"/>
    <mergeCell ref="A2051:B2051"/>
    <mergeCell ref="A2040:B2040"/>
    <mergeCell ref="A2041:B2041"/>
    <mergeCell ref="A2042:B2042"/>
    <mergeCell ref="A2043:B2043"/>
    <mergeCell ref="A2044:B2044"/>
    <mergeCell ref="A2045:B2045"/>
    <mergeCell ref="A2034:B2034"/>
    <mergeCell ref="A2035:B2035"/>
    <mergeCell ref="A2036:B2036"/>
    <mergeCell ref="A2037:B2037"/>
    <mergeCell ref="A2038:B2038"/>
    <mergeCell ref="A2039:B2039"/>
  </mergeCells>
  <hyperlinks>
    <hyperlink ref="A1:B2" location="MENU!A1" display="DECLARACION ANUAL PERSONAS MORALES" xr:uid="{58D49ED8-187F-4A0C-B189-947C3C11547B}"/>
    <hyperlink ref="B3" location="Hoja2!A1" display="►" xr:uid="{84DCA049-40D1-4977-8E9A-37EA7689CDEE}"/>
    <hyperlink ref="A3" location="'ISR RET DIVIDENDOS'!A1" display="◄" xr:uid="{5ABAC928-9389-42E9-A2EC-D13FD40B29F9}"/>
    <hyperlink ref="A5" location="'DATOS DE LA EMPRESA'!A1" display="Datos de la empresa" xr:uid="{CB5ECE96-24C4-4007-9BE3-6BC0500EB820}"/>
    <hyperlink ref="A4" location="'DATOS DE LA EMPRESA'!A1" display="Datos de la empresa" xr:uid="{B4E4CF69-E955-4F94-8E05-A08483F5BFD7}"/>
    <hyperlink ref="A4:B4" location="CONTACTO!A1" display="&gt; CONTACTO" xr:uid="{78DF1916-4A6B-4CBF-BE67-9B47DBA5C297}"/>
    <hyperlink ref="A6:B6" location="'ISR PM'!A1" display="ISR PERSONAS MORALES" xr:uid="{FC4B58F5-7461-41BB-B744-AD2A6263C7BE}"/>
    <hyperlink ref="A7:B7" location="IVA!A1" display="IMPUESTO AL VALOR AGREGADO" xr:uid="{63A368B3-5067-4B85-A2ED-F6D605747090}"/>
    <hyperlink ref="A8:B8" location="'ISR SALARIOS'!A1" display="ISR RETENCION SALARIOS" xr:uid="{9907154C-3D77-4503-8A34-F45A12CA7100}"/>
    <hyperlink ref="A9:B9" location="'ISR ASIMILADOS'!A1" display="ISR RETENCION ASIMILADOS" xr:uid="{8D42306D-8663-488E-8A24-4A86E8ECE578}"/>
    <hyperlink ref="A10:B11" location="'ISR HONORARIOS'!A1" display="ISR RETENCION SERVICIOS PROFISIONALES" xr:uid="{5C9F0C43-C77C-4844-A26F-C3858D45EA06}"/>
    <hyperlink ref="A12:B13" location="'ISR ARRENDAMIENTO'!A1" display="ISR RETENCIONES ARRENDAMIENTO DE INMUEBLES" xr:uid="{9D81FA70-9B44-4BFC-A953-C82E30039CCF}"/>
    <hyperlink ref="A14:B14" location="'IVA RETENCIONES'!A1" display="IVA RETENCIONES" xr:uid="{3FFA5D56-09C0-4054-B816-493F3292CB72}"/>
    <hyperlink ref="A15:B15" location="'ISR INTERESES'!A1" display="ISR RETENCION POR INTERESES" xr:uid="{19DAF5A1-C28B-447F-9CBC-FC8CC4245100}"/>
    <hyperlink ref="A16:B16" location="'ISR DIVIDENDOS'!A1" display="ISR POR DIVIDENDOS" xr:uid="{2042071D-613C-4D19-AEE9-148820FB6D4B}"/>
    <hyperlink ref="A17:B17" location="'ISR OTRAS'!A1" display="ISR OTRAS RETENCIONES" xr:uid="{105010AF-2D76-4D69-9D71-9A1692F25226}"/>
    <hyperlink ref="A18:B19" location="'ISR EXTRANJEROS'!A1" display="ISR RETENCION POR PAGOS AL EXTRANJERO" xr:uid="{147852C2-4721-4F70-89DC-7413B618817E}"/>
    <hyperlink ref="A20:B20" location="'ISR RET DIVIDENDOS'!A1" display="ISR RETENCIONES POR DIVIDENDOS" xr:uid="{13F0246D-E129-4C9E-810E-292A6D45FC61}"/>
    <hyperlink ref="A21:B21" location="Hoja1!A1" display="&gt; HOJA DE TRABAJO 1" xr:uid="{31FACA4C-62D9-4DBC-AC26-D9A21E18D539}"/>
    <hyperlink ref="A22:B22" location="Hoja2!A1" display="&gt; HOJA DE TRABAJO 2" xr:uid="{436F08DB-28AE-4051-91C4-16612FBF1970}"/>
    <hyperlink ref="A23:B23" location="Hoja3!A1" display="&gt; HOJA DE TRABAJO 3" xr:uid="{83FA6F4C-C8E8-4FEC-8125-EF61BA363E7D}"/>
    <hyperlink ref="A24:B24" location="Hoja4!A1" display="&gt; HOJA DE TRABAJO 4" xr:uid="{A1A51557-AF9C-466D-B7D4-8F2B09082834}"/>
    <hyperlink ref="A25:B25" location="Hoja5!A1" display="&gt; HOJA DE TRABAJO 5" xr:uid="{68BD3608-74FF-4001-BF03-CD7EE90BEC6D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3930-A21A-4986-87E5-D0B0E3BE7E3D}">
  <dimension ref="A1:D2055"/>
  <sheetViews>
    <sheetView workbookViewId="0">
      <selection sqref="A1:B2"/>
    </sheetView>
  </sheetViews>
  <sheetFormatPr baseColWidth="10" defaultColWidth="11.42578125" defaultRowHeight="13.5" x14ac:dyDescent="0.2"/>
  <cols>
    <col min="1" max="2" width="13.28515625" style="32" customWidth="1"/>
    <col min="3" max="3" width="3.7109375" style="83" customWidth="1"/>
    <col min="4" max="4" width="16.5703125" style="85" hidden="1" customWidth="1"/>
    <col min="5" max="16384" width="11.42578125" style="83"/>
  </cols>
  <sheetData>
    <row r="1" spans="1:4" ht="19.899999999999999" customHeight="1" x14ac:dyDescent="0.2">
      <c r="A1" s="110" t="s">
        <v>133</v>
      </c>
      <c r="B1" s="111"/>
      <c r="D1" s="84"/>
    </row>
    <row r="2" spans="1:4" ht="19.899999999999999" customHeight="1" x14ac:dyDescent="0.2">
      <c r="A2" s="112"/>
      <c r="B2" s="113"/>
    </row>
    <row r="3" spans="1:4" ht="19.899999999999999" customHeight="1" x14ac:dyDescent="0.2">
      <c r="A3" s="31" t="s">
        <v>84</v>
      </c>
      <c r="B3" s="31" t="s">
        <v>85</v>
      </c>
    </row>
    <row r="4" spans="1:4" ht="19.899999999999999" customHeight="1" x14ac:dyDescent="0.2">
      <c r="A4" s="115" t="s">
        <v>130</v>
      </c>
      <c r="B4" s="116"/>
      <c r="D4" s="86"/>
    </row>
    <row r="5" spans="1:4" ht="19.899999999999999" customHeight="1" x14ac:dyDescent="0.2">
      <c r="A5" s="117" t="s">
        <v>129</v>
      </c>
      <c r="B5" s="118"/>
      <c r="D5" s="86"/>
    </row>
    <row r="6" spans="1:4" ht="19.899999999999999" customHeight="1" x14ac:dyDescent="0.2">
      <c r="A6" s="119" t="s">
        <v>201</v>
      </c>
      <c r="B6" s="120"/>
      <c r="D6" s="86"/>
    </row>
    <row r="7" spans="1:4" ht="19.899999999999999" customHeight="1" x14ac:dyDescent="0.2">
      <c r="A7" s="119" t="s">
        <v>202</v>
      </c>
      <c r="B7" s="120"/>
      <c r="D7" s="87">
        <v>27491</v>
      </c>
    </row>
    <row r="8" spans="1:4" ht="19.899999999999999" customHeight="1" x14ac:dyDescent="0.2">
      <c r="A8" s="119" t="s">
        <v>203</v>
      </c>
      <c r="B8" s="120"/>
      <c r="D8" s="87">
        <v>0</v>
      </c>
    </row>
    <row r="9" spans="1:4" ht="19.899999999999999" customHeight="1" x14ac:dyDescent="0.2">
      <c r="A9" s="119" t="s">
        <v>204</v>
      </c>
      <c r="B9" s="120"/>
      <c r="D9" s="87">
        <v>0</v>
      </c>
    </row>
    <row r="10" spans="1:4" ht="19.899999999999999" customHeight="1" x14ac:dyDescent="0.2">
      <c r="A10" s="106" t="s">
        <v>205</v>
      </c>
      <c r="B10" s="107"/>
      <c r="D10" s="87">
        <v>0</v>
      </c>
    </row>
    <row r="11" spans="1:4" ht="19.899999999999999" customHeight="1" x14ac:dyDescent="0.2">
      <c r="A11" s="108"/>
      <c r="B11" s="109"/>
      <c r="D11" s="87">
        <v>0</v>
      </c>
    </row>
    <row r="12" spans="1:4" ht="19.899999999999999" customHeight="1" x14ac:dyDescent="0.2">
      <c r="A12" s="106" t="s">
        <v>206</v>
      </c>
      <c r="B12" s="107"/>
      <c r="D12" s="87">
        <v>0</v>
      </c>
    </row>
    <row r="13" spans="1:4" ht="19.899999999999999" customHeight="1" x14ac:dyDescent="0.2">
      <c r="A13" s="108"/>
      <c r="B13" s="109"/>
      <c r="D13" s="87">
        <v>27491</v>
      </c>
    </row>
    <row r="14" spans="1:4" ht="19.899999999999999" customHeight="1" x14ac:dyDescent="0.2">
      <c r="A14" s="91" t="s">
        <v>207</v>
      </c>
      <c r="B14" s="91"/>
      <c r="D14" s="87">
        <v>0</v>
      </c>
    </row>
    <row r="15" spans="1:4" ht="19.899999999999999" customHeight="1" x14ac:dyDescent="0.2">
      <c r="A15" s="91" t="s">
        <v>208</v>
      </c>
      <c r="B15" s="91"/>
      <c r="D15" s="87"/>
    </row>
    <row r="16" spans="1:4" ht="19.899999999999999" customHeight="1" x14ac:dyDescent="0.2">
      <c r="A16" s="91" t="s">
        <v>209</v>
      </c>
      <c r="B16" s="91"/>
      <c r="D16" s="87">
        <v>0</v>
      </c>
    </row>
    <row r="17" spans="1:4" ht="19.899999999999999" customHeight="1" x14ac:dyDescent="0.2">
      <c r="A17" s="91" t="s">
        <v>210</v>
      </c>
      <c r="B17" s="91"/>
      <c r="D17" s="87">
        <v>0</v>
      </c>
    </row>
    <row r="18" spans="1:4" ht="19.899999999999999" customHeight="1" x14ac:dyDescent="0.2">
      <c r="A18" s="127" t="s">
        <v>211</v>
      </c>
      <c r="B18" s="128"/>
      <c r="D18" s="87">
        <v>0</v>
      </c>
    </row>
    <row r="19" spans="1:4" ht="19.899999999999999" customHeight="1" x14ac:dyDescent="0.2">
      <c r="A19" s="129"/>
      <c r="B19" s="130"/>
      <c r="D19" s="87">
        <v>0</v>
      </c>
    </row>
    <row r="20" spans="1:4" ht="19.899999999999999" customHeight="1" x14ac:dyDescent="0.2">
      <c r="A20" s="91" t="s">
        <v>212</v>
      </c>
      <c r="B20" s="91"/>
      <c r="D20" s="88">
        <v>27491</v>
      </c>
    </row>
    <row r="21" spans="1:4" ht="19.899999999999999" customHeight="1" x14ac:dyDescent="0.2">
      <c r="A21" s="91" t="s">
        <v>218</v>
      </c>
      <c r="B21" s="91"/>
    </row>
    <row r="22" spans="1:4" ht="19.899999999999999" customHeight="1" x14ac:dyDescent="0.2">
      <c r="A22" s="91" t="s">
        <v>219</v>
      </c>
      <c r="B22" s="91"/>
    </row>
    <row r="23" spans="1:4" ht="19.899999999999999" customHeight="1" x14ac:dyDescent="0.2">
      <c r="A23" s="91" t="s">
        <v>220</v>
      </c>
      <c r="B23" s="91"/>
    </row>
    <row r="24" spans="1:4" ht="19.899999999999999" customHeight="1" x14ac:dyDescent="0.2">
      <c r="A24" s="91" t="s">
        <v>221</v>
      </c>
      <c r="B24" s="91"/>
    </row>
    <row r="25" spans="1:4" ht="19.899999999999999" customHeight="1" x14ac:dyDescent="0.2">
      <c r="A25" s="91" t="s">
        <v>222</v>
      </c>
      <c r="B25" s="91"/>
    </row>
    <row r="26" spans="1:4" ht="19.899999999999999" customHeight="1" x14ac:dyDescent="0.2">
      <c r="A26" s="91"/>
      <c r="B26" s="91"/>
    </row>
    <row r="27" spans="1:4" ht="19.899999999999999" customHeight="1" x14ac:dyDescent="0.2">
      <c r="A27" s="91"/>
      <c r="B27" s="91"/>
    </row>
    <row r="28" spans="1:4" ht="19.899999999999999" customHeight="1" x14ac:dyDescent="0.2">
      <c r="A28" s="91"/>
      <c r="B28" s="91"/>
    </row>
    <row r="29" spans="1:4" ht="19.899999999999999" customHeight="1" x14ac:dyDescent="0.2">
      <c r="A29" s="91"/>
      <c r="B29" s="91"/>
    </row>
    <row r="30" spans="1:4" ht="19.899999999999999" customHeight="1" x14ac:dyDescent="0.2">
      <c r="A30" s="91"/>
      <c r="B30" s="91"/>
    </row>
    <row r="31" spans="1:4" ht="19.899999999999999" customHeight="1" x14ac:dyDescent="0.2">
      <c r="A31" s="91"/>
      <c r="B31" s="91"/>
    </row>
    <row r="32" spans="1:4" ht="19.899999999999999" customHeight="1" x14ac:dyDescent="0.2">
      <c r="A32" s="91"/>
      <c r="B32" s="91"/>
    </row>
    <row r="33" spans="1:2" ht="19.899999999999999" customHeight="1" x14ac:dyDescent="0.2">
      <c r="A33" s="91"/>
      <c r="B33" s="91"/>
    </row>
    <row r="34" spans="1:2" ht="19.899999999999999" customHeight="1" x14ac:dyDescent="0.2">
      <c r="A34" s="91"/>
      <c r="B34" s="91"/>
    </row>
    <row r="35" spans="1:2" ht="19.899999999999999" customHeight="1" x14ac:dyDescent="0.2">
      <c r="A35" s="91"/>
      <c r="B35" s="91"/>
    </row>
    <row r="36" spans="1:2" ht="19.899999999999999" customHeight="1" x14ac:dyDescent="0.2">
      <c r="A36" s="91"/>
      <c r="B36" s="91"/>
    </row>
    <row r="37" spans="1:2" ht="19.899999999999999" customHeight="1" x14ac:dyDescent="0.2">
      <c r="A37" s="91"/>
      <c r="B37" s="91"/>
    </row>
    <row r="38" spans="1:2" ht="19.899999999999999" customHeight="1" x14ac:dyDescent="0.2">
      <c r="A38" s="91"/>
      <c r="B38" s="91"/>
    </row>
    <row r="39" spans="1:2" ht="19.899999999999999" customHeight="1" x14ac:dyDescent="0.2">
      <c r="A39" s="91"/>
      <c r="B39" s="91"/>
    </row>
    <row r="40" spans="1:2" ht="19.899999999999999" customHeight="1" x14ac:dyDescent="0.2">
      <c r="A40" s="91"/>
      <c r="B40" s="91"/>
    </row>
    <row r="41" spans="1:2" ht="19.899999999999999" customHeight="1" x14ac:dyDescent="0.2">
      <c r="A41" s="91"/>
      <c r="B41" s="91"/>
    </row>
    <row r="42" spans="1:2" ht="19.899999999999999" customHeight="1" x14ac:dyDescent="0.2">
      <c r="A42" s="91"/>
      <c r="B42" s="91"/>
    </row>
    <row r="43" spans="1:2" ht="19.899999999999999" customHeight="1" x14ac:dyDescent="0.2">
      <c r="A43" s="91"/>
      <c r="B43" s="91"/>
    </row>
    <row r="44" spans="1:2" ht="19.899999999999999" customHeight="1" x14ac:dyDescent="0.2">
      <c r="A44" s="91"/>
      <c r="B44" s="91"/>
    </row>
    <row r="45" spans="1:2" ht="19.899999999999999" customHeight="1" x14ac:dyDescent="0.2">
      <c r="A45" s="91"/>
      <c r="B45" s="91"/>
    </row>
    <row r="46" spans="1:2" ht="19.899999999999999" customHeight="1" x14ac:dyDescent="0.2">
      <c r="A46" s="91"/>
      <c r="B46" s="91"/>
    </row>
    <row r="47" spans="1:2" ht="19.899999999999999" customHeight="1" x14ac:dyDescent="0.2">
      <c r="A47" s="91"/>
      <c r="B47" s="91"/>
    </row>
    <row r="48" spans="1:2" ht="19.899999999999999" customHeight="1" x14ac:dyDescent="0.2">
      <c r="A48" s="91"/>
      <c r="B48" s="91"/>
    </row>
    <row r="49" spans="1:2" ht="19.899999999999999" customHeight="1" x14ac:dyDescent="0.2">
      <c r="A49" s="91"/>
      <c r="B49" s="91"/>
    </row>
    <row r="50" spans="1:2" ht="19.899999999999999" customHeight="1" x14ac:dyDescent="0.2">
      <c r="A50" s="91"/>
      <c r="B50" s="91"/>
    </row>
    <row r="51" spans="1:2" ht="19.899999999999999" customHeight="1" x14ac:dyDescent="0.2">
      <c r="A51" s="91"/>
      <c r="B51" s="91"/>
    </row>
    <row r="52" spans="1:2" ht="19.899999999999999" customHeight="1" x14ac:dyDescent="0.2">
      <c r="A52" s="91"/>
      <c r="B52" s="91"/>
    </row>
    <row r="53" spans="1:2" ht="19.899999999999999" customHeight="1" x14ac:dyDescent="0.2">
      <c r="A53" s="91"/>
      <c r="B53" s="91"/>
    </row>
    <row r="54" spans="1:2" ht="19.899999999999999" customHeight="1" x14ac:dyDescent="0.2">
      <c r="A54" s="91"/>
      <c r="B54" s="91"/>
    </row>
    <row r="55" spans="1:2" ht="19.899999999999999" customHeight="1" x14ac:dyDescent="0.2">
      <c r="A55" s="91"/>
      <c r="B55" s="91"/>
    </row>
    <row r="56" spans="1:2" ht="19.899999999999999" customHeight="1" x14ac:dyDescent="0.2">
      <c r="A56" s="91"/>
      <c r="B56" s="91"/>
    </row>
    <row r="57" spans="1:2" ht="19.899999999999999" customHeight="1" x14ac:dyDescent="0.2">
      <c r="A57" s="91"/>
      <c r="B57" s="91"/>
    </row>
    <row r="58" spans="1:2" ht="19.899999999999999" customHeight="1" x14ac:dyDescent="0.2">
      <c r="A58" s="91"/>
      <c r="B58" s="91"/>
    </row>
    <row r="59" spans="1:2" ht="19.899999999999999" customHeight="1" x14ac:dyDescent="0.2">
      <c r="A59" s="91"/>
      <c r="B59" s="91"/>
    </row>
    <row r="60" spans="1:2" ht="19.899999999999999" customHeight="1" x14ac:dyDescent="0.2">
      <c r="A60" s="91"/>
      <c r="B60" s="91"/>
    </row>
    <row r="61" spans="1:2" ht="19.899999999999999" customHeight="1" x14ac:dyDescent="0.2">
      <c r="A61" s="91"/>
      <c r="B61" s="91"/>
    </row>
    <row r="62" spans="1:2" ht="19.899999999999999" customHeight="1" x14ac:dyDescent="0.2">
      <c r="A62" s="91"/>
      <c r="B62" s="91"/>
    </row>
    <row r="63" spans="1:2" ht="19.899999999999999" customHeight="1" x14ac:dyDescent="0.2">
      <c r="A63" s="91"/>
      <c r="B63" s="91"/>
    </row>
    <row r="64" spans="1:2" ht="19.899999999999999" customHeight="1" x14ac:dyDescent="0.2">
      <c r="A64" s="91"/>
      <c r="B64" s="91"/>
    </row>
    <row r="65" spans="1:2" ht="19.899999999999999" customHeight="1" x14ac:dyDescent="0.2">
      <c r="A65" s="91"/>
      <c r="B65" s="91"/>
    </row>
    <row r="66" spans="1:2" ht="19.899999999999999" customHeight="1" x14ac:dyDescent="0.2">
      <c r="A66" s="91"/>
      <c r="B66" s="91"/>
    </row>
    <row r="67" spans="1:2" ht="19.899999999999999" customHeight="1" x14ac:dyDescent="0.2">
      <c r="A67" s="91"/>
      <c r="B67" s="91"/>
    </row>
    <row r="68" spans="1:2" ht="19.899999999999999" customHeight="1" x14ac:dyDescent="0.2">
      <c r="A68" s="91"/>
      <c r="B68" s="91"/>
    </row>
    <row r="69" spans="1:2" ht="19.899999999999999" customHeight="1" x14ac:dyDescent="0.2">
      <c r="A69" s="91"/>
      <c r="B69" s="91"/>
    </row>
    <row r="70" spans="1:2" ht="19.899999999999999" customHeight="1" x14ac:dyDescent="0.2">
      <c r="A70" s="91"/>
      <c r="B70" s="91"/>
    </row>
    <row r="71" spans="1:2" ht="19.899999999999999" customHeight="1" x14ac:dyDescent="0.2">
      <c r="A71" s="91"/>
      <c r="B71" s="91"/>
    </row>
    <row r="72" spans="1:2" ht="19.899999999999999" customHeight="1" x14ac:dyDescent="0.2">
      <c r="A72" s="91"/>
      <c r="B72" s="91"/>
    </row>
    <row r="73" spans="1:2" ht="19.899999999999999" customHeight="1" x14ac:dyDescent="0.2">
      <c r="A73" s="91"/>
      <c r="B73" s="91"/>
    </row>
    <row r="74" spans="1:2" ht="19.899999999999999" customHeight="1" x14ac:dyDescent="0.2">
      <c r="A74" s="91"/>
      <c r="B74" s="91"/>
    </row>
    <row r="75" spans="1:2" ht="19.899999999999999" customHeight="1" x14ac:dyDescent="0.2">
      <c r="A75" s="91"/>
      <c r="B75" s="91"/>
    </row>
    <row r="76" spans="1:2" ht="19.899999999999999" customHeight="1" x14ac:dyDescent="0.2">
      <c r="A76" s="91"/>
      <c r="B76" s="91"/>
    </row>
    <row r="77" spans="1:2" ht="19.899999999999999" customHeight="1" x14ac:dyDescent="0.2">
      <c r="A77" s="91"/>
      <c r="B77" s="91"/>
    </row>
    <row r="78" spans="1:2" ht="19.899999999999999" customHeight="1" x14ac:dyDescent="0.2">
      <c r="A78" s="91"/>
      <c r="B78" s="91"/>
    </row>
    <row r="79" spans="1:2" ht="19.899999999999999" customHeight="1" x14ac:dyDescent="0.2">
      <c r="A79" s="91"/>
      <c r="B79" s="91"/>
    </row>
    <row r="80" spans="1:2" ht="19.899999999999999" customHeight="1" x14ac:dyDescent="0.2">
      <c r="A80" s="91"/>
      <c r="B80" s="91"/>
    </row>
    <row r="81" spans="1:2" ht="19.899999999999999" customHeight="1" x14ac:dyDescent="0.2">
      <c r="A81" s="91"/>
      <c r="B81" s="91"/>
    </row>
    <row r="82" spans="1:2" ht="19.899999999999999" customHeight="1" x14ac:dyDescent="0.2">
      <c r="A82" s="91"/>
      <c r="B82" s="91"/>
    </row>
    <row r="83" spans="1:2" ht="19.899999999999999" customHeight="1" x14ac:dyDescent="0.2">
      <c r="A83" s="91"/>
      <c r="B83" s="91"/>
    </row>
    <row r="84" spans="1:2" ht="19.899999999999999" customHeight="1" x14ac:dyDescent="0.2">
      <c r="A84" s="91"/>
      <c r="B84" s="91"/>
    </row>
    <row r="85" spans="1:2" ht="19.899999999999999" customHeight="1" x14ac:dyDescent="0.2">
      <c r="A85" s="91"/>
      <c r="B85" s="91"/>
    </row>
    <row r="86" spans="1:2" ht="19.899999999999999" customHeight="1" x14ac:dyDescent="0.2">
      <c r="A86" s="91"/>
      <c r="B86" s="91"/>
    </row>
    <row r="87" spans="1:2" ht="19.899999999999999" customHeight="1" x14ac:dyDescent="0.2">
      <c r="A87" s="91"/>
      <c r="B87" s="91"/>
    </row>
    <row r="88" spans="1:2" ht="19.899999999999999" customHeight="1" x14ac:dyDescent="0.2">
      <c r="A88" s="91"/>
      <c r="B88" s="91"/>
    </row>
    <row r="89" spans="1:2" ht="19.899999999999999" customHeight="1" x14ac:dyDescent="0.2">
      <c r="A89" s="91"/>
      <c r="B89" s="91"/>
    </row>
    <row r="90" spans="1:2" ht="19.899999999999999" customHeight="1" x14ac:dyDescent="0.2">
      <c r="A90" s="91"/>
      <c r="B90" s="91"/>
    </row>
    <row r="91" spans="1:2" ht="19.899999999999999" customHeight="1" x14ac:dyDescent="0.2">
      <c r="A91" s="91"/>
      <c r="B91" s="91"/>
    </row>
    <row r="92" spans="1:2" ht="19.899999999999999" customHeight="1" x14ac:dyDescent="0.2">
      <c r="A92" s="91"/>
      <c r="B92" s="91"/>
    </row>
    <row r="93" spans="1:2" ht="19.899999999999999" customHeight="1" x14ac:dyDescent="0.2">
      <c r="A93" s="91"/>
      <c r="B93" s="91"/>
    </row>
    <row r="94" spans="1:2" ht="19.899999999999999" customHeight="1" x14ac:dyDescent="0.2">
      <c r="A94" s="91"/>
      <c r="B94" s="91"/>
    </row>
    <row r="95" spans="1:2" ht="19.899999999999999" customHeight="1" x14ac:dyDescent="0.2">
      <c r="A95" s="91"/>
      <c r="B95" s="91"/>
    </row>
    <row r="96" spans="1:2" ht="19.899999999999999" customHeight="1" x14ac:dyDescent="0.2">
      <c r="A96" s="91"/>
      <c r="B96" s="91"/>
    </row>
    <row r="97" spans="1:2" ht="19.899999999999999" customHeight="1" x14ac:dyDescent="0.2">
      <c r="A97" s="91"/>
      <c r="B97" s="91"/>
    </row>
    <row r="98" spans="1:2" ht="19.899999999999999" customHeight="1" x14ac:dyDescent="0.2">
      <c r="A98" s="91"/>
      <c r="B98" s="91"/>
    </row>
    <row r="99" spans="1:2" ht="19.899999999999999" customHeight="1" x14ac:dyDescent="0.2">
      <c r="A99" s="91"/>
      <c r="B99" s="91"/>
    </row>
    <row r="100" spans="1:2" ht="19.899999999999999" customHeight="1" x14ac:dyDescent="0.2">
      <c r="A100" s="91"/>
      <c r="B100" s="91"/>
    </row>
    <row r="101" spans="1:2" ht="19.899999999999999" customHeight="1" x14ac:dyDescent="0.2">
      <c r="A101" s="91"/>
      <c r="B101" s="91"/>
    </row>
    <row r="102" spans="1:2" ht="19.899999999999999" customHeight="1" x14ac:dyDescent="0.2">
      <c r="A102" s="91"/>
      <c r="B102" s="91"/>
    </row>
    <row r="103" spans="1:2" ht="19.899999999999999" customHeight="1" x14ac:dyDescent="0.2">
      <c r="A103" s="91"/>
      <c r="B103" s="91"/>
    </row>
    <row r="104" spans="1:2" ht="19.899999999999999" customHeight="1" x14ac:dyDescent="0.2">
      <c r="A104" s="91"/>
      <c r="B104" s="91"/>
    </row>
    <row r="105" spans="1:2" ht="19.899999999999999" customHeight="1" x14ac:dyDescent="0.2">
      <c r="A105" s="91"/>
      <c r="B105" s="91"/>
    </row>
    <row r="106" spans="1:2" ht="19.899999999999999" customHeight="1" x14ac:dyDescent="0.2">
      <c r="A106" s="91"/>
      <c r="B106" s="91"/>
    </row>
    <row r="107" spans="1:2" ht="19.899999999999999" customHeight="1" x14ac:dyDescent="0.2">
      <c r="A107" s="91"/>
      <c r="B107" s="91"/>
    </row>
    <row r="108" spans="1:2" ht="19.899999999999999" customHeight="1" x14ac:dyDescent="0.2">
      <c r="A108" s="91"/>
      <c r="B108" s="91"/>
    </row>
    <row r="109" spans="1:2" ht="19.899999999999999" customHeight="1" x14ac:dyDescent="0.2">
      <c r="A109" s="91"/>
      <c r="B109" s="91"/>
    </row>
    <row r="110" spans="1:2" ht="19.899999999999999" customHeight="1" x14ac:dyDescent="0.2">
      <c r="A110" s="91"/>
      <c r="B110" s="91"/>
    </row>
    <row r="111" spans="1:2" ht="19.899999999999999" customHeight="1" x14ac:dyDescent="0.2">
      <c r="A111" s="91"/>
      <c r="B111" s="91"/>
    </row>
    <row r="112" spans="1:2" ht="19.899999999999999" customHeight="1" x14ac:dyDescent="0.2">
      <c r="A112" s="91"/>
      <c r="B112" s="91"/>
    </row>
    <row r="113" spans="1:2" ht="19.899999999999999" customHeight="1" x14ac:dyDescent="0.2">
      <c r="A113" s="91"/>
      <c r="B113" s="91"/>
    </row>
    <row r="114" spans="1:2" ht="19.899999999999999" customHeight="1" x14ac:dyDescent="0.2">
      <c r="A114" s="91"/>
      <c r="B114" s="91"/>
    </row>
    <row r="115" spans="1:2" ht="19.899999999999999" customHeight="1" x14ac:dyDescent="0.2">
      <c r="A115" s="91"/>
      <c r="B115" s="91"/>
    </row>
    <row r="116" spans="1:2" ht="19.899999999999999" customHeight="1" x14ac:dyDescent="0.2">
      <c r="A116" s="91"/>
      <c r="B116" s="91"/>
    </row>
    <row r="117" spans="1:2" ht="19.899999999999999" customHeight="1" x14ac:dyDescent="0.2">
      <c r="A117" s="91"/>
      <c r="B117" s="91"/>
    </row>
    <row r="118" spans="1:2" ht="19.899999999999999" customHeight="1" x14ac:dyDescent="0.2">
      <c r="A118" s="91"/>
      <c r="B118" s="91"/>
    </row>
    <row r="119" spans="1:2" ht="19.899999999999999" customHeight="1" x14ac:dyDescent="0.2">
      <c r="A119" s="91"/>
      <c r="B119" s="91"/>
    </row>
    <row r="120" spans="1:2" ht="19.899999999999999" customHeight="1" x14ac:dyDescent="0.2">
      <c r="A120" s="91"/>
      <c r="B120" s="91"/>
    </row>
    <row r="121" spans="1:2" ht="19.899999999999999" customHeight="1" x14ac:dyDescent="0.2">
      <c r="A121" s="91"/>
      <c r="B121" s="91"/>
    </row>
    <row r="122" spans="1:2" ht="19.899999999999999" customHeight="1" x14ac:dyDescent="0.2">
      <c r="A122" s="91"/>
      <c r="B122" s="91"/>
    </row>
    <row r="123" spans="1:2" ht="19.899999999999999" customHeight="1" x14ac:dyDescent="0.2">
      <c r="A123" s="91"/>
      <c r="B123" s="91"/>
    </row>
    <row r="124" spans="1:2" ht="19.899999999999999" customHeight="1" x14ac:dyDescent="0.2">
      <c r="A124" s="91"/>
      <c r="B124" s="91"/>
    </row>
    <row r="125" spans="1:2" ht="19.899999999999999" customHeight="1" x14ac:dyDescent="0.2">
      <c r="A125" s="91"/>
      <c r="B125" s="91"/>
    </row>
    <row r="126" spans="1:2" ht="19.899999999999999" customHeight="1" x14ac:dyDescent="0.2">
      <c r="A126" s="91"/>
      <c r="B126" s="91"/>
    </row>
    <row r="127" spans="1:2" ht="19.899999999999999" customHeight="1" x14ac:dyDescent="0.2">
      <c r="A127" s="91"/>
      <c r="B127" s="91"/>
    </row>
    <row r="128" spans="1:2" ht="19.899999999999999" customHeight="1" x14ac:dyDescent="0.2">
      <c r="A128" s="91"/>
      <c r="B128" s="91"/>
    </row>
    <row r="129" spans="1:2" ht="19.899999999999999" customHeight="1" x14ac:dyDescent="0.2">
      <c r="A129" s="91"/>
      <c r="B129" s="91"/>
    </row>
    <row r="130" spans="1:2" ht="19.899999999999999" customHeight="1" x14ac:dyDescent="0.2">
      <c r="A130" s="91"/>
      <c r="B130" s="91"/>
    </row>
    <row r="131" spans="1:2" ht="19.899999999999999" customHeight="1" x14ac:dyDescent="0.2">
      <c r="A131" s="91"/>
      <c r="B131" s="91"/>
    </row>
    <row r="132" spans="1:2" ht="19.899999999999999" customHeight="1" x14ac:dyDescent="0.2">
      <c r="A132" s="91"/>
      <c r="B132" s="91"/>
    </row>
    <row r="133" spans="1:2" ht="19.899999999999999" customHeight="1" x14ac:dyDescent="0.2">
      <c r="A133" s="91"/>
      <c r="B133" s="91"/>
    </row>
    <row r="134" spans="1:2" ht="19.899999999999999" customHeight="1" x14ac:dyDescent="0.2">
      <c r="A134" s="91"/>
      <c r="B134" s="91"/>
    </row>
    <row r="135" spans="1:2" ht="19.899999999999999" customHeight="1" x14ac:dyDescent="0.2">
      <c r="A135" s="91"/>
      <c r="B135" s="91"/>
    </row>
    <row r="136" spans="1:2" ht="19.899999999999999" customHeight="1" x14ac:dyDescent="0.2">
      <c r="A136" s="91"/>
      <c r="B136" s="91"/>
    </row>
    <row r="137" spans="1:2" ht="19.899999999999999" customHeight="1" x14ac:dyDescent="0.2">
      <c r="A137" s="91"/>
      <c r="B137" s="91"/>
    </row>
    <row r="138" spans="1:2" ht="19.899999999999999" customHeight="1" x14ac:dyDescent="0.2">
      <c r="A138" s="91"/>
      <c r="B138" s="91"/>
    </row>
    <row r="139" spans="1:2" ht="19.899999999999999" customHeight="1" x14ac:dyDescent="0.2">
      <c r="A139" s="91"/>
      <c r="B139" s="91"/>
    </row>
    <row r="140" spans="1:2" ht="19.899999999999999" customHeight="1" x14ac:dyDescent="0.2">
      <c r="A140" s="91"/>
      <c r="B140" s="91"/>
    </row>
    <row r="141" spans="1:2" ht="19.899999999999999" customHeight="1" x14ac:dyDescent="0.2">
      <c r="A141" s="91"/>
      <c r="B141" s="91"/>
    </row>
    <row r="142" spans="1:2" ht="19.899999999999999" customHeight="1" x14ac:dyDescent="0.2">
      <c r="A142" s="91"/>
      <c r="B142" s="91"/>
    </row>
    <row r="143" spans="1:2" ht="19.899999999999999" customHeight="1" x14ac:dyDescent="0.2">
      <c r="A143" s="91"/>
      <c r="B143" s="91"/>
    </row>
    <row r="144" spans="1:2" ht="19.899999999999999" customHeight="1" x14ac:dyDescent="0.2">
      <c r="A144" s="91"/>
      <c r="B144" s="91"/>
    </row>
    <row r="145" spans="1:2" ht="19.899999999999999" customHeight="1" x14ac:dyDescent="0.2">
      <c r="A145" s="91"/>
      <c r="B145" s="91"/>
    </row>
    <row r="146" spans="1:2" ht="19.899999999999999" customHeight="1" x14ac:dyDescent="0.2">
      <c r="A146" s="91"/>
      <c r="B146" s="91"/>
    </row>
    <row r="147" spans="1:2" ht="19.899999999999999" customHeight="1" x14ac:dyDescent="0.2">
      <c r="A147" s="91"/>
      <c r="B147" s="91"/>
    </row>
    <row r="148" spans="1:2" ht="19.899999999999999" customHeight="1" x14ac:dyDescent="0.2">
      <c r="A148" s="91"/>
      <c r="B148" s="91"/>
    </row>
    <row r="149" spans="1:2" ht="19.899999999999999" customHeight="1" x14ac:dyDescent="0.2">
      <c r="A149" s="91"/>
      <c r="B149" s="91"/>
    </row>
    <row r="150" spans="1:2" ht="19.899999999999999" customHeight="1" x14ac:dyDescent="0.2">
      <c r="A150" s="91"/>
      <c r="B150" s="91"/>
    </row>
    <row r="151" spans="1:2" ht="19.899999999999999" customHeight="1" x14ac:dyDescent="0.2">
      <c r="A151" s="91"/>
      <c r="B151" s="91"/>
    </row>
    <row r="152" spans="1:2" ht="19.899999999999999" customHeight="1" x14ac:dyDescent="0.2">
      <c r="A152" s="91"/>
      <c r="B152" s="91"/>
    </row>
    <row r="153" spans="1:2" ht="19.899999999999999" customHeight="1" x14ac:dyDescent="0.2">
      <c r="A153" s="91"/>
      <c r="B153" s="91"/>
    </row>
    <row r="154" spans="1:2" ht="19.899999999999999" customHeight="1" x14ac:dyDescent="0.2">
      <c r="A154" s="91"/>
      <c r="B154" s="91"/>
    </row>
    <row r="155" spans="1:2" ht="19.899999999999999" customHeight="1" x14ac:dyDescent="0.2">
      <c r="A155" s="91"/>
      <c r="B155" s="91"/>
    </row>
    <row r="156" spans="1:2" ht="19.899999999999999" customHeight="1" x14ac:dyDescent="0.2">
      <c r="A156" s="91"/>
      <c r="B156" s="91"/>
    </row>
    <row r="157" spans="1:2" ht="19.899999999999999" customHeight="1" x14ac:dyDescent="0.2">
      <c r="A157" s="91"/>
      <c r="B157" s="91"/>
    </row>
    <row r="158" spans="1:2" ht="19.899999999999999" customHeight="1" x14ac:dyDescent="0.2">
      <c r="A158" s="91"/>
      <c r="B158" s="91"/>
    </row>
    <row r="159" spans="1:2" ht="19.899999999999999" customHeight="1" x14ac:dyDescent="0.2">
      <c r="A159" s="91"/>
      <c r="B159" s="91"/>
    </row>
    <row r="160" spans="1:2" ht="19.899999999999999" customHeight="1" x14ac:dyDescent="0.2">
      <c r="A160" s="91"/>
      <c r="B160" s="91"/>
    </row>
    <row r="161" spans="1:2" ht="19.899999999999999" customHeight="1" x14ac:dyDescent="0.2">
      <c r="A161" s="91"/>
      <c r="B161" s="91"/>
    </row>
    <row r="162" spans="1:2" ht="19.899999999999999" customHeight="1" x14ac:dyDescent="0.2">
      <c r="A162" s="91"/>
      <c r="B162" s="91"/>
    </row>
    <row r="163" spans="1:2" ht="19.899999999999999" customHeight="1" x14ac:dyDescent="0.2">
      <c r="A163" s="91"/>
      <c r="B163" s="91"/>
    </row>
    <row r="164" spans="1:2" ht="19.899999999999999" customHeight="1" x14ac:dyDescent="0.2">
      <c r="A164" s="91"/>
      <c r="B164" s="91"/>
    </row>
    <row r="165" spans="1:2" ht="19.899999999999999" customHeight="1" x14ac:dyDescent="0.2">
      <c r="A165" s="91"/>
      <c r="B165" s="91"/>
    </row>
    <row r="166" spans="1:2" ht="19.899999999999999" customHeight="1" x14ac:dyDescent="0.2">
      <c r="A166" s="91"/>
      <c r="B166" s="91"/>
    </row>
    <row r="167" spans="1:2" ht="19.899999999999999" customHeight="1" x14ac:dyDescent="0.2">
      <c r="A167" s="91"/>
      <c r="B167" s="91"/>
    </row>
    <row r="168" spans="1:2" ht="19.899999999999999" customHeight="1" x14ac:dyDescent="0.2">
      <c r="A168" s="91"/>
      <c r="B168" s="91"/>
    </row>
    <row r="169" spans="1:2" ht="19.899999999999999" customHeight="1" x14ac:dyDescent="0.2">
      <c r="A169" s="91"/>
      <c r="B169" s="91"/>
    </row>
    <row r="170" spans="1:2" ht="19.899999999999999" customHeight="1" x14ac:dyDescent="0.2">
      <c r="A170" s="91"/>
      <c r="B170" s="91"/>
    </row>
    <row r="171" spans="1:2" ht="19.899999999999999" customHeight="1" x14ac:dyDescent="0.2">
      <c r="A171" s="91"/>
      <c r="B171" s="91"/>
    </row>
    <row r="172" spans="1:2" ht="19.899999999999999" customHeight="1" x14ac:dyDescent="0.2">
      <c r="A172" s="91"/>
      <c r="B172" s="91"/>
    </row>
    <row r="173" spans="1:2" ht="19.899999999999999" customHeight="1" x14ac:dyDescent="0.2">
      <c r="A173" s="91"/>
      <c r="B173" s="91"/>
    </row>
    <row r="174" spans="1:2" ht="19.899999999999999" customHeight="1" x14ac:dyDescent="0.2">
      <c r="A174" s="91"/>
      <c r="B174" s="91"/>
    </row>
    <row r="175" spans="1:2" ht="19.899999999999999" customHeight="1" x14ac:dyDescent="0.2">
      <c r="A175" s="91"/>
      <c r="B175" s="91"/>
    </row>
    <row r="176" spans="1:2" ht="19.899999999999999" customHeight="1" x14ac:dyDescent="0.2">
      <c r="A176" s="91"/>
      <c r="B176" s="91"/>
    </row>
    <row r="177" spans="1:2" ht="19.899999999999999" customHeight="1" x14ac:dyDescent="0.2">
      <c r="A177" s="91"/>
      <c r="B177" s="91"/>
    </row>
    <row r="178" spans="1:2" ht="19.899999999999999" customHeight="1" x14ac:dyDescent="0.2">
      <c r="A178" s="91"/>
      <c r="B178" s="91"/>
    </row>
    <row r="179" spans="1:2" ht="19.899999999999999" customHeight="1" x14ac:dyDescent="0.2">
      <c r="A179" s="91"/>
      <c r="B179" s="91"/>
    </row>
    <row r="180" spans="1:2" ht="19.899999999999999" customHeight="1" x14ac:dyDescent="0.2">
      <c r="A180" s="91"/>
      <c r="B180" s="91"/>
    </row>
    <row r="181" spans="1:2" ht="19.899999999999999" customHeight="1" x14ac:dyDescent="0.2">
      <c r="A181" s="91"/>
      <c r="B181" s="91"/>
    </row>
    <row r="182" spans="1:2" ht="19.899999999999999" customHeight="1" x14ac:dyDescent="0.2">
      <c r="A182" s="91"/>
      <c r="B182" s="91"/>
    </row>
    <row r="183" spans="1:2" ht="19.899999999999999" customHeight="1" x14ac:dyDescent="0.2">
      <c r="A183" s="91"/>
      <c r="B183" s="91"/>
    </row>
    <row r="184" spans="1:2" ht="19.899999999999999" customHeight="1" x14ac:dyDescent="0.2">
      <c r="A184" s="91"/>
      <c r="B184" s="91"/>
    </row>
    <row r="185" spans="1:2" ht="19.899999999999999" customHeight="1" x14ac:dyDescent="0.2">
      <c r="A185" s="91"/>
      <c r="B185" s="91"/>
    </row>
    <row r="186" spans="1:2" ht="19.899999999999999" customHeight="1" x14ac:dyDescent="0.2">
      <c r="A186" s="91"/>
      <c r="B186" s="91"/>
    </row>
    <row r="187" spans="1:2" ht="19.899999999999999" customHeight="1" x14ac:dyDescent="0.2">
      <c r="A187" s="91"/>
      <c r="B187" s="91"/>
    </row>
    <row r="188" spans="1:2" ht="19.899999999999999" customHeight="1" x14ac:dyDescent="0.2">
      <c r="A188" s="91"/>
      <c r="B188" s="91"/>
    </row>
    <row r="189" spans="1:2" ht="19.899999999999999" customHeight="1" x14ac:dyDescent="0.2">
      <c r="A189" s="91"/>
      <c r="B189" s="91"/>
    </row>
    <row r="190" spans="1:2" ht="19.899999999999999" customHeight="1" x14ac:dyDescent="0.2">
      <c r="A190" s="91"/>
      <c r="B190" s="91"/>
    </row>
    <row r="191" spans="1:2" ht="19.899999999999999" customHeight="1" x14ac:dyDescent="0.2">
      <c r="A191" s="91"/>
      <c r="B191" s="91"/>
    </row>
    <row r="192" spans="1:2" ht="19.899999999999999" customHeight="1" x14ac:dyDescent="0.2">
      <c r="A192" s="91"/>
      <c r="B192" s="91"/>
    </row>
    <row r="193" spans="1:2" ht="19.899999999999999" customHeight="1" x14ac:dyDescent="0.2">
      <c r="A193" s="91"/>
      <c r="B193" s="91"/>
    </row>
    <row r="194" spans="1:2" ht="19.899999999999999" customHeight="1" x14ac:dyDescent="0.2">
      <c r="A194" s="91"/>
      <c r="B194" s="91"/>
    </row>
    <row r="195" spans="1:2" ht="19.899999999999999" customHeight="1" x14ac:dyDescent="0.2">
      <c r="A195" s="91"/>
      <c r="B195" s="91"/>
    </row>
    <row r="196" spans="1:2" ht="19.899999999999999" customHeight="1" x14ac:dyDescent="0.2">
      <c r="A196" s="91"/>
      <c r="B196" s="91"/>
    </row>
    <row r="197" spans="1:2" ht="19.899999999999999" customHeight="1" x14ac:dyDescent="0.2">
      <c r="A197" s="91"/>
      <c r="B197" s="91"/>
    </row>
    <row r="198" spans="1:2" ht="19.899999999999999" customHeight="1" x14ac:dyDescent="0.2">
      <c r="A198" s="91"/>
      <c r="B198" s="91"/>
    </row>
    <row r="199" spans="1:2" ht="19.899999999999999" customHeight="1" x14ac:dyDescent="0.2">
      <c r="A199" s="91"/>
      <c r="B199" s="91"/>
    </row>
    <row r="200" spans="1:2" ht="19.899999999999999" customHeight="1" x14ac:dyDescent="0.2">
      <c r="A200" s="91"/>
      <c r="B200" s="91"/>
    </row>
    <row r="201" spans="1:2" ht="19.899999999999999" customHeight="1" x14ac:dyDescent="0.2">
      <c r="A201" s="91"/>
      <c r="B201" s="91"/>
    </row>
    <row r="202" spans="1:2" ht="19.899999999999999" customHeight="1" x14ac:dyDescent="0.2">
      <c r="A202" s="91"/>
      <c r="B202" s="91"/>
    </row>
    <row r="203" spans="1:2" ht="19.899999999999999" customHeight="1" x14ac:dyDescent="0.2">
      <c r="A203" s="91"/>
      <c r="B203" s="91"/>
    </row>
    <row r="204" spans="1:2" ht="19.899999999999999" customHeight="1" x14ac:dyDescent="0.2">
      <c r="A204" s="91"/>
      <c r="B204" s="91"/>
    </row>
    <row r="205" spans="1:2" ht="19.899999999999999" customHeight="1" x14ac:dyDescent="0.2">
      <c r="A205" s="91"/>
      <c r="B205" s="91"/>
    </row>
    <row r="206" spans="1:2" ht="19.899999999999999" customHeight="1" x14ac:dyDescent="0.2">
      <c r="A206" s="91"/>
      <c r="B206" s="91"/>
    </row>
    <row r="207" spans="1:2" ht="19.899999999999999" customHeight="1" x14ac:dyDescent="0.2">
      <c r="A207" s="91"/>
      <c r="B207" s="91"/>
    </row>
    <row r="208" spans="1:2" ht="19.899999999999999" customHeight="1" x14ac:dyDescent="0.2">
      <c r="A208" s="91"/>
      <c r="B208" s="91"/>
    </row>
    <row r="209" spans="1:2" ht="19.899999999999999" customHeight="1" x14ac:dyDescent="0.2">
      <c r="A209" s="91"/>
      <c r="B209" s="91"/>
    </row>
    <row r="210" spans="1:2" ht="19.899999999999999" customHeight="1" x14ac:dyDescent="0.2">
      <c r="A210" s="91"/>
      <c r="B210" s="91"/>
    </row>
    <row r="211" spans="1:2" ht="19.899999999999999" customHeight="1" x14ac:dyDescent="0.2">
      <c r="A211" s="91"/>
      <c r="B211" s="91"/>
    </row>
    <row r="212" spans="1:2" ht="19.899999999999999" customHeight="1" x14ac:dyDescent="0.2">
      <c r="A212" s="91"/>
      <c r="B212" s="91"/>
    </row>
    <row r="213" spans="1:2" ht="19.899999999999999" customHeight="1" x14ac:dyDescent="0.2">
      <c r="A213" s="91"/>
      <c r="B213" s="91"/>
    </row>
    <row r="214" spans="1:2" ht="19.899999999999999" customHeight="1" x14ac:dyDescent="0.2">
      <c r="A214" s="91"/>
      <c r="B214" s="91"/>
    </row>
    <row r="215" spans="1:2" ht="19.899999999999999" customHeight="1" x14ac:dyDescent="0.2">
      <c r="A215" s="91"/>
      <c r="B215" s="91"/>
    </row>
    <row r="216" spans="1:2" ht="19.899999999999999" customHeight="1" x14ac:dyDescent="0.2">
      <c r="A216" s="91"/>
      <c r="B216" s="91"/>
    </row>
    <row r="217" spans="1:2" ht="19.899999999999999" customHeight="1" x14ac:dyDescent="0.2">
      <c r="A217" s="91"/>
      <c r="B217" s="91"/>
    </row>
    <row r="218" spans="1:2" ht="19.899999999999999" customHeight="1" x14ac:dyDescent="0.2">
      <c r="A218" s="91"/>
      <c r="B218" s="91"/>
    </row>
    <row r="219" spans="1:2" ht="19.899999999999999" customHeight="1" x14ac:dyDescent="0.2">
      <c r="A219" s="91"/>
      <c r="B219" s="91"/>
    </row>
    <row r="220" spans="1:2" ht="19.899999999999999" customHeight="1" x14ac:dyDescent="0.2">
      <c r="A220" s="91"/>
      <c r="B220" s="91"/>
    </row>
    <row r="221" spans="1:2" ht="19.899999999999999" customHeight="1" x14ac:dyDescent="0.2">
      <c r="A221" s="91"/>
      <c r="B221" s="91"/>
    </row>
    <row r="222" spans="1:2" ht="19.899999999999999" customHeight="1" x14ac:dyDescent="0.2">
      <c r="A222" s="91"/>
      <c r="B222" s="91"/>
    </row>
    <row r="223" spans="1:2" ht="19.899999999999999" customHeight="1" x14ac:dyDescent="0.2">
      <c r="A223" s="91"/>
      <c r="B223" s="91"/>
    </row>
    <row r="224" spans="1:2" ht="19.899999999999999" customHeight="1" x14ac:dyDescent="0.2">
      <c r="A224" s="91"/>
      <c r="B224" s="91"/>
    </row>
    <row r="225" spans="1:2" ht="19.899999999999999" customHeight="1" x14ac:dyDescent="0.2">
      <c r="A225" s="91"/>
      <c r="B225" s="91"/>
    </row>
    <row r="226" spans="1:2" ht="19.899999999999999" customHeight="1" x14ac:dyDescent="0.2">
      <c r="A226" s="91"/>
      <c r="B226" s="91"/>
    </row>
    <row r="227" spans="1:2" ht="19.899999999999999" customHeight="1" x14ac:dyDescent="0.2">
      <c r="A227" s="91"/>
      <c r="B227" s="91"/>
    </row>
    <row r="228" spans="1:2" ht="19.899999999999999" customHeight="1" x14ac:dyDescent="0.2">
      <c r="A228" s="91"/>
      <c r="B228" s="91"/>
    </row>
    <row r="229" spans="1:2" ht="19.899999999999999" customHeight="1" x14ac:dyDescent="0.2">
      <c r="A229" s="91"/>
      <c r="B229" s="91"/>
    </row>
    <row r="230" spans="1:2" ht="19.899999999999999" customHeight="1" x14ac:dyDescent="0.2">
      <c r="A230" s="91"/>
      <c r="B230" s="91"/>
    </row>
    <row r="231" spans="1:2" ht="19.899999999999999" customHeight="1" x14ac:dyDescent="0.2">
      <c r="A231" s="91"/>
      <c r="B231" s="91"/>
    </row>
    <row r="232" spans="1:2" ht="19.899999999999999" customHeight="1" x14ac:dyDescent="0.2">
      <c r="A232" s="91"/>
      <c r="B232" s="91"/>
    </row>
    <row r="233" spans="1:2" ht="19.899999999999999" customHeight="1" x14ac:dyDescent="0.2">
      <c r="A233" s="91"/>
      <c r="B233" s="91"/>
    </row>
    <row r="234" spans="1:2" ht="19.899999999999999" customHeight="1" x14ac:dyDescent="0.2">
      <c r="A234" s="91"/>
      <c r="B234" s="91"/>
    </row>
    <row r="235" spans="1:2" ht="19.899999999999999" customHeight="1" x14ac:dyDescent="0.2">
      <c r="A235" s="91"/>
      <c r="B235" s="91"/>
    </row>
    <row r="236" spans="1:2" ht="19.899999999999999" customHeight="1" x14ac:dyDescent="0.2">
      <c r="A236" s="91"/>
      <c r="B236" s="91"/>
    </row>
    <row r="237" spans="1:2" ht="19.899999999999999" customHeight="1" x14ac:dyDescent="0.2">
      <c r="A237" s="91"/>
      <c r="B237" s="91"/>
    </row>
    <row r="238" spans="1:2" ht="19.899999999999999" customHeight="1" x14ac:dyDescent="0.2">
      <c r="A238" s="91"/>
      <c r="B238" s="91"/>
    </row>
    <row r="239" spans="1:2" ht="19.899999999999999" customHeight="1" x14ac:dyDescent="0.2">
      <c r="A239" s="91"/>
      <c r="B239" s="91"/>
    </row>
    <row r="240" spans="1:2" ht="19.899999999999999" customHeight="1" x14ac:dyDescent="0.2">
      <c r="A240" s="91"/>
      <c r="B240" s="91"/>
    </row>
    <row r="241" spans="1:2" ht="19.899999999999999" customHeight="1" x14ac:dyDescent="0.2">
      <c r="A241" s="91"/>
      <c r="B241" s="91"/>
    </row>
    <row r="242" spans="1:2" ht="19.899999999999999" customHeight="1" x14ac:dyDescent="0.2">
      <c r="A242" s="91"/>
      <c r="B242" s="91"/>
    </row>
    <row r="243" spans="1:2" ht="19.899999999999999" customHeight="1" x14ac:dyDescent="0.2">
      <c r="A243" s="91"/>
      <c r="B243" s="91"/>
    </row>
    <row r="244" spans="1:2" ht="19.899999999999999" customHeight="1" x14ac:dyDescent="0.2">
      <c r="A244" s="91"/>
      <c r="B244" s="91"/>
    </row>
    <row r="245" spans="1:2" ht="19.899999999999999" customHeight="1" x14ac:dyDescent="0.2">
      <c r="A245" s="91"/>
      <c r="B245" s="91"/>
    </row>
    <row r="246" spans="1:2" ht="19.899999999999999" customHeight="1" x14ac:dyDescent="0.2">
      <c r="A246" s="91"/>
      <c r="B246" s="91"/>
    </row>
    <row r="247" spans="1:2" ht="19.899999999999999" customHeight="1" x14ac:dyDescent="0.2">
      <c r="A247" s="91"/>
      <c r="B247" s="91"/>
    </row>
    <row r="248" spans="1:2" ht="19.899999999999999" customHeight="1" x14ac:dyDescent="0.2">
      <c r="A248" s="91"/>
      <c r="B248" s="91"/>
    </row>
    <row r="249" spans="1:2" ht="19.899999999999999" customHeight="1" x14ac:dyDescent="0.2">
      <c r="A249" s="91"/>
      <c r="B249" s="91"/>
    </row>
    <row r="250" spans="1:2" ht="19.899999999999999" customHeight="1" x14ac:dyDescent="0.2">
      <c r="A250" s="91"/>
      <c r="B250" s="91"/>
    </row>
    <row r="251" spans="1:2" ht="19.899999999999999" customHeight="1" x14ac:dyDescent="0.2">
      <c r="A251" s="91"/>
      <c r="B251" s="91"/>
    </row>
    <row r="252" spans="1:2" ht="19.899999999999999" customHeight="1" x14ac:dyDescent="0.2">
      <c r="A252" s="91"/>
      <c r="B252" s="91"/>
    </row>
    <row r="253" spans="1:2" ht="19.899999999999999" customHeight="1" x14ac:dyDescent="0.2">
      <c r="A253" s="91"/>
      <c r="B253" s="91"/>
    </row>
    <row r="254" spans="1:2" ht="19.899999999999999" customHeight="1" x14ac:dyDescent="0.2">
      <c r="A254" s="91"/>
      <c r="B254" s="91"/>
    </row>
    <row r="255" spans="1:2" ht="19.899999999999999" customHeight="1" x14ac:dyDescent="0.2">
      <c r="A255" s="91"/>
      <c r="B255" s="91"/>
    </row>
    <row r="256" spans="1:2" ht="19.899999999999999" customHeight="1" x14ac:dyDescent="0.2">
      <c r="A256" s="91"/>
      <c r="B256" s="91"/>
    </row>
    <row r="257" spans="1:2" ht="19.899999999999999" customHeight="1" x14ac:dyDescent="0.2">
      <c r="A257" s="91"/>
      <c r="B257" s="91"/>
    </row>
    <row r="258" spans="1:2" ht="19.899999999999999" customHeight="1" x14ac:dyDescent="0.2">
      <c r="A258" s="91"/>
      <c r="B258" s="91"/>
    </row>
    <row r="259" spans="1:2" ht="19.899999999999999" customHeight="1" x14ac:dyDescent="0.2">
      <c r="A259" s="91"/>
      <c r="B259" s="91"/>
    </row>
    <row r="260" spans="1:2" ht="19.899999999999999" customHeight="1" x14ac:dyDescent="0.2">
      <c r="A260" s="91"/>
      <c r="B260" s="91"/>
    </row>
    <row r="261" spans="1:2" ht="19.899999999999999" customHeight="1" x14ac:dyDescent="0.2">
      <c r="A261" s="91"/>
      <c r="B261" s="91"/>
    </row>
    <row r="262" spans="1:2" ht="19.899999999999999" customHeight="1" x14ac:dyDescent="0.2">
      <c r="A262" s="91"/>
      <c r="B262" s="91"/>
    </row>
    <row r="263" spans="1:2" ht="19.899999999999999" customHeight="1" x14ac:dyDescent="0.2">
      <c r="A263" s="91"/>
      <c r="B263" s="91"/>
    </row>
    <row r="264" spans="1:2" ht="19.899999999999999" customHeight="1" x14ac:dyDescent="0.2">
      <c r="A264" s="91"/>
      <c r="B264" s="91"/>
    </row>
    <row r="265" spans="1:2" ht="19.899999999999999" customHeight="1" x14ac:dyDescent="0.2">
      <c r="A265" s="91"/>
      <c r="B265" s="91"/>
    </row>
    <row r="266" spans="1:2" ht="19.899999999999999" customHeight="1" x14ac:dyDescent="0.2">
      <c r="A266" s="91"/>
      <c r="B266" s="91"/>
    </row>
    <row r="267" spans="1:2" ht="19.899999999999999" customHeight="1" x14ac:dyDescent="0.2">
      <c r="A267" s="91"/>
      <c r="B267" s="91"/>
    </row>
    <row r="268" spans="1:2" ht="19.899999999999999" customHeight="1" x14ac:dyDescent="0.2">
      <c r="A268" s="91"/>
      <c r="B268" s="91"/>
    </row>
    <row r="269" spans="1:2" ht="19.899999999999999" customHeight="1" x14ac:dyDescent="0.2">
      <c r="A269" s="91"/>
      <c r="B269" s="91"/>
    </row>
    <row r="270" spans="1:2" ht="19.899999999999999" customHeight="1" x14ac:dyDescent="0.2">
      <c r="A270" s="91"/>
      <c r="B270" s="91"/>
    </row>
    <row r="271" spans="1:2" ht="19.899999999999999" customHeight="1" x14ac:dyDescent="0.2">
      <c r="A271" s="91"/>
      <c r="B271" s="91"/>
    </row>
    <row r="272" spans="1:2" ht="19.899999999999999" customHeight="1" x14ac:dyDescent="0.2">
      <c r="A272" s="91"/>
      <c r="B272" s="91"/>
    </row>
    <row r="273" spans="1:2" ht="19.899999999999999" customHeight="1" x14ac:dyDescent="0.2">
      <c r="A273" s="91"/>
      <c r="B273" s="91"/>
    </row>
    <row r="274" spans="1:2" ht="19.899999999999999" customHeight="1" x14ac:dyDescent="0.2">
      <c r="A274" s="91"/>
      <c r="B274" s="91"/>
    </row>
    <row r="275" spans="1:2" ht="19.899999999999999" customHeight="1" x14ac:dyDescent="0.2">
      <c r="A275" s="91"/>
      <c r="B275" s="91"/>
    </row>
    <row r="276" spans="1:2" ht="19.899999999999999" customHeight="1" x14ac:dyDescent="0.2">
      <c r="A276" s="91"/>
      <c r="B276" s="91"/>
    </row>
    <row r="277" spans="1:2" ht="19.899999999999999" customHeight="1" x14ac:dyDescent="0.2">
      <c r="A277" s="91"/>
      <c r="B277" s="91"/>
    </row>
    <row r="278" spans="1:2" ht="19.899999999999999" customHeight="1" x14ac:dyDescent="0.2">
      <c r="A278" s="91"/>
      <c r="B278" s="91"/>
    </row>
    <row r="279" spans="1:2" ht="19.899999999999999" customHeight="1" x14ac:dyDescent="0.2">
      <c r="A279" s="91"/>
      <c r="B279" s="91"/>
    </row>
    <row r="280" spans="1:2" ht="19.899999999999999" customHeight="1" x14ac:dyDescent="0.2">
      <c r="A280" s="91"/>
      <c r="B280" s="91"/>
    </row>
    <row r="281" spans="1:2" ht="19.899999999999999" customHeight="1" x14ac:dyDescent="0.2">
      <c r="A281" s="91"/>
      <c r="B281" s="91"/>
    </row>
    <row r="282" spans="1:2" ht="19.899999999999999" customHeight="1" x14ac:dyDescent="0.2">
      <c r="A282" s="91"/>
      <c r="B282" s="91"/>
    </row>
    <row r="283" spans="1:2" ht="19.899999999999999" customHeight="1" x14ac:dyDescent="0.2">
      <c r="A283" s="91"/>
      <c r="B283" s="91"/>
    </row>
    <row r="284" spans="1:2" ht="19.899999999999999" customHeight="1" x14ac:dyDescent="0.2">
      <c r="A284" s="91"/>
      <c r="B284" s="91"/>
    </row>
    <row r="285" spans="1:2" ht="19.899999999999999" customHeight="1" x14ac:dyDescent="0.2">
      <c r="A285" s="91"/>
      <c r="B285" s="91"/>
    </row>
    <row r="286" spans="1:2" ht="19.899999999999999" customHeight="1" x14ac:dyDescent="0.2">
      <c r="A286" s="91"/>
      <c r="B286" s="91"/>
    </row>
    <row r="287" spans="1:2" ht="19.899999999999999" customHeight="1" x14ac:dyDescent="0.2">
      <c r="A287" s="91"/>
      <c r="B287" s="91"/>
    </row>
    <row r="288" spans="1:2" ht="19.899999999999999" customHeight="1" x14ac:dyDescent="0.2">
      <c r="A288" s="91"/>
      <c r="B288" s="91"/>
    </row>
    <row r="289" spans="1:2" ht="19.899999999999999" customHeight="1" x14ac:dyDescent="0.2">
      <c r="A289" s="91"/>
      <c r="B289" s="91"/>
    </row>
    <row r="290" spans="1:2" ht="19.899999999999999" customHeight="1" x14ac:dyDescent="0.2">
      <c r="A290" s="91"/>
      <c r="B290" s="91"/>
    </row>
    <row r="291" spans="1:2" ht="19.899999999999999" customHeight="1" x14ac:dyDescent="0.2">
      <c r="A291" s="91"/>
      <c r="B291" s="91"/>
    </row>
    <row r="292" spans="1:2" ht="19.899999999999999" customHeight="1" x14ac:dyDescent="0.2">
      <c r="A292" s="91"/>
      <c r="B292" s="91"/>
    </row>
    <row r="293" spans="1:2" ht="19.899999999999999" customHeight="1" x14ac:dyDescent="0.2">
      <c r="A293" s="91"/>
      <c r="B293" s="91"/>
    </row>
    <row r="294" spans="1:2" ht="19.899999999999999" customHeight="1" x14ac:dyDescent="0.2">
      <c r="A294" s="91"/>
      <c r="B294" s="91"/>
    </row>
    <row r="295" spans="1:2" ht="19.899999999999999" customHeight="1" x14ac:dyDescent="0.2">
      <c r="A295" s="91"/>
      <c r="B295" s="91"/>
    </row>
    <row r="296" spans="1:2" ht="19.899999999999999" customHeight="1" x14ac:dyDescent="0.2">
      <c r="A296" s="91"/>
      <c r="B296" s="91"/>
    </row>
    <row r="297" spans="1:2" ht="19.899999999999999" customHeight="1" x14ac:dyDescent="0.2">
      <c r="A297" s="91"/>
      <c r="B297" s="91"/>
    </row>
    <row r="298" spans="1:2" ht="19.899999999999999" customHeight="1" x14ac:dyDescent="0.2">
      <c r="A298" s="91"/>
      <c r="B298" s="91"/>
    </row>
    <row r="299" spans="1:2" ht="19.899999999999999" customHeight="1" x14ac:dyDescent="0.2">
      <c r="A299" s="91"/>
      <c r="B299" s="91"/>
    </row>
    <row r="300" spans="1:2" ht="19.899999999999999" customHeight="1" x14ac:dyDescent="0.2">
      <c r="A300" s="91"/>
      <c r="B300" s="91"/>
    </row>
    <row r="301" spans="1:2" ht="19.899999999999999" customHeight="1" x14ac:dyDescent="0.2">
      <c r="A301" s="91"/>
      <c r="B301" s="91"/>
    </row>
    <row r="302" spans="1:2" ht="19.899999999999999" customHeight="1" x14ac:dyDescent="0.2">
      <c r="A302" s="91"/>
      <c r="B302" s="91"/>
    </row>
    <row r="303" spans="1:2" ht="19.899999999999999" customHeight="1" x14ac:dyDescent="0.2">
      <c r="A303" s="91"/>
      <c r="B303" s="91"/>
    </row>
    <row r="304" spans="1:2" ht="19.899999999999999" customHeight="1" x14ac:dyDescent="0.2">
      <c r="A304" s="91"/>
      <c r="B304" s="91"/>
    </row>
    <row r="305" spans="1:2" ht="19.899999999999999" customHeight="1" x14ac:dyDescent="0.2">
      <c r="A305" s="91"/>
      <c r="B305" s="91"/>
    </row>
    <row r="306" spans="1:2" ht="19.899999999999999" customHeight="1" x14ac:dyDescent="0.2">
      <c r="A306" s="91"/>
      <c r="B306" s="91"/>
    </row>
    <row r="307" spans="1:2" ht="19.899999999999999" customHeight="1" x14ac:dyDescent="0.2">
      <c r="A307" s="91"/>
      <c r="B307" s="91"/>
    </row>
    <row r="308" spans="1:2" ht="19.899999999999999" customHeight="1" x14ac:dyDescent="0.2">
      <c r="A308" s="91"/>
      <c r="B308" s="91"/>
    </row>
    <row r="309" spans="1:2" ht="19.899999999999999" customHeight="1" x14ac:dyDescent="0.2">
      <c r="A309" s="91"/>
      <c r="B309" s="91"/>
    </row>
    <row r="310" spans="1:2" ht="19.899999999999999" customHeight="1" x14ac:dyDescent="0.2">
      <c r="A310" s="91"/>
      <c r="B310" s="91"/>
    </row>
    <row r="311" spans="1:2" ht="19.899999999999999" customHeight="1" x14ac:dyDescent="0.2">
      <c r="A311" s="91"/>
      <c r="B311" s="91"/>
    </row>
    <row r="312" spans="1:2" ht="19.899999999999999" customHeight="1" x14ac:dyDescent="0.2">
      <c r="A312" s="91"/>
      <c r="B312" s="91"/>
    </row>
    <row r="313" spans="1:2" ht="19.899999999999999" customHeight="1" x14ac:dyDescent="0.2">
      <c r="A313" s="91"/>
      <c r="B313" s="91"/>
    </row>
    <row r="314" spans="1:2" ht="19.899999999999999" customHeight="1" x14ac:dyDescent="0.2">
      <c r="A314" s="91"/>
      <c r="B314" s="91"/>
    </row>
    <row r="315" spans="1:2" ht="19.899999999999999" customHeight="1" x14ac:dyDescent="0.2">
      <c r="A315" s="91"/>
      <c r="B315" s="91"/>
    </row>
    <row r="316" spans="1:2" ht="19.899999999999999" customHeight="1" x14ac:dyDescent="0.2">
      <c r="A316" s="91"/>
      <c r="B316" s="91"/>
    </row>
    <row r="317" spans="1:2" ht="19.899999999999999" customHeight="1" x14ac:dyDescent="0.2">
      <c r="A317" s="91"/>
      <c r="B317" s="91"/>
    </row>
    <row r="318" spans="1:2" ht="19.899999999999999" customHeight="1" x14ac:dyDescent="0.2">
      <c r="A318" s="91"/>
      <c r="B318" s="91"/>
    </row>
    <row r="319" spans="1:2" ht="19.899999999999999" customHeight="1" x14ac:dyDescent="0.2">
      <c r="A319" s="91"/>
      <c r="B319" s="91"/>
    </row>
    <row r="320" spans="1:2" ht="19.899999999999999" customHeight="1" x14ac:dyDescent="0.2">
      <c r="A320" s="91"/>
      <c r="B320" s="91"/>
    </row>
    <row r="321" spans="1:2" ht="19.899999999999999" customHeight="1" x14ac:dyDescent="0.2">
      <c r="A321" s="91"/>
      <c r="B321" s="91"/>
    </row>
    <row r="322" spans="1:2" ht="19.899999999999999" customHeight="1" x14ac:dyDescent="0.2">
      <c r="A322" s="91"/>
      <c r="B322" s="91"/>
    </row>
    <row r="323" spans="1:2" ht="19.899999999999999" customHeight="1" x14ac:dyDescent="0.2">
      <c r="A323" s="91"/>
      <c r="B323" s="91"/>
    </row>
    <row r="324" spans="1:2" ht="19.899999999999999" customHeight="1" x14ac:dyDescent="0.2">
      <c r="A324" s="91"/>
      <c r="B324" s="91"/>
    </row>
    <row r="325" spans="1:2" ht="19.899999999999999" customHeight="1" x14ac:dyDescent="0.2">
      <c r="A325" s="91"/>
      <c r="B325" s="91"/>
    </row>
    <row r="326" spans="1:2" ht="19.899999999999999" customHeight="1" x14ac:dyDescent="0.2">
      <c r="A326" s="91"/>
      <c r="B326" s="91"/>
    </row>
    <row r="327" spans="1:2" ht="19.899999999999999" customHeight="1" x14ac:dyDescent="0.2">
      <c r="A327" s="91"/>
      <c r="B327" s="91"/>
    </row>
    <row r="328" spans="1:2" ht="19.899999999999999" customHeight="1" x14ac:dyDescent="0.2">
      <c r="A328" s="91"/>
      <c r="B328" s="91"/>
    </row>
    <row r="329" spans="1:2" ht="19.899999999999999" customHeight="1" x14ac:dyDescent="0.2">
      <c r="A329" s="91"/>
      <c r="B329" s="91"/>
    </row>
    <row r="330" spans="1:2" ht="19.899999999999999" customHeight="1" x14ac:dyDescent="0.2">
      <c r="A330" s="91"/>
      <c r="B330" s="91"/>
    </row>
    <row r="331" spans="1:2" ht="19.899999999999999" customHeight="1" x14ac:dyDescent="0.2">
      <c r="A331" s="91"/>
      <c r="B331" s="91"/>
    </row>
    <row r="332" spans="1:2" ht="19.899999999999999" customHeight="1" x14ac:dyDescent="0.2">
      <c r="A332" s="91"/>
      <c r="B332" s="91"/>
    </row>
    <row r="333" spans="1:2" ht="19.899999999999999" customHeight="1" x14ac:dyDescent="0.2">
      <c r="A333" s="91"/>
      <c r="B333" s="91"/>
    </row>
    <row r="334" spans="1:2" ht="19.899999999999999" customHeight="1" x14ac:dyDescent="0.2">
      <c r="A334" s="91"/>
      <c r="B334" s="91"/>
    </row>
    <row r="335" spans="1:2" ht="19.899999999999999" customHeight="1" x14ac:dyDescent="0.2">
      <c r="A335" s="91"/>
      <c r="B335" s="91"/>
    </row>
    <row r="336" spans="1:2" ht="19.899999999999999" customHeight="1" x14ac:dyDescent="0.2">
      <c r="A336" s="91"/>
      <c r="B336" s="91"/>
    </row>
    <row r="337" spans="1:2" ht="19.899999999999999" customHeight="1" x14ac:dyDescent="0.2">
      <c r="A337" s="91"/>
      <c r="B337" s="91"/>
    </row>
    <row r="338" spans="1:2" ht="19.899999999999999" customHeight="1" x14ac:dyDescent="0.2">
      <c r="A338" s="91"/>
      <c r="B338" s="91"/>
    </row>
    <row r="339" spans="1:2" ht="19.899999999999999" customHeight="1" x14ac:dyDescent="0.2">
      <c r="A339" s="91"/>
      <c r="B339" s="91"/>
    </row>
    <row r="340" spans="1:2" ht="19.899999999999999" customHeight="1" x14ac:dyDescent="0.2">
      <c r="A340" s="91"/>
      <c r="B340" s="91"/>
    </row>
    <row r="341" spans="1:2" ht="19.899999999999999" customHeight="1" x14ac:dyDescent="0.2">
      <c r="A341" s="91"/>
      <c r="B341" s="91"/>
    </row>
    <row r="342" spans="1:2" ht="19.899999999999999" customHeight="1" x14ac:dyDescent="0.2">
      <c r="A342" s="91"/>
      <c r="B342" s="91"/>
    </row>
    <row r="343" spans="1:2" ht="19.899999999999999" customHeight="1" x14ac:dyDescent="0.2">
      <c r="A343" s="91"/>
      <c r="B343" s="91"/>
    </row>
    <row r="344" spans="1:2" ht="19.899999999999999" customHeight="1" x14ac:dyDescent="0.2">
      <c r="A344" s="91"/>
      <c r="B344" s="91"/>
    </row>
    <row r="345" spans="1:2" ht="19.899999999999999" customHeight="1" x14ac:dyDescent="0.2">
      <c r="A345" s="91"/>
      <c r="B345" s="91"/>
    </row>
    <row r="346" spans="1:2" ht="19.899999999999999" customHeight="1" x14ac:dyDescent="0.2">
      <c r="A346" s="91"/>
      <c r="B346" s="91"/>
    </row>
    <row r="347" spans="1:2" ht="19.899999999999999" customHeight="1" x14ac:dyDescent="0.2">
      <c r="A347" s="91"/>
      <c r="B347" s="91"/>
    </row>
    <row r="348" spans="1:2" ht="19.899999999999999" customHeight="1" x14ac:dyDescent="0.2">
      <c r="A348" s="91"/>
      <c r="B348" s="91"/>
    </row>
    <row r="349" spans="1:2" ht="19.899999999999999" customHeight="1" x14ac:dyDescent="0.2">
      <c r="A349" s="91"/>
      <c r="B349" s="91"/>
    </row>
    <row r="350" spans="1:2" ht="19.899999999999999" customHeight="1" x14ac:dyDescent="0.2">
      <c r="A350" s="91"/>
      <c r="B350" s="91"/>
    </row>
    <row r="351" spans="1:2" ht="19.899999999999999" customHeight="1" x14ac:dyDescent="0.2">
      <c r="A351" s="91"/>
      <c r="B351" s="91"/>
    </row>
    <row r="352" spans="1:2" ht="19.899999999999999" customHeight="1" x14ac:dyDescent="0.2">
      <c r="A352" s="91"/>
      <c r="B352" s="91"/>
    </row>
    <row r="353" spans="1:2" ht="19.899999999999999" customHeight="1" x14ac:dyDescent="0.2">
      <c r="A353" s="91"/>
      <c r="B353" s="91"/>
    </row>
    <row r="354" spans="1:2" ht="19.899999999999999" customHeight="1" x14ac:dyDescent="0.2">
      <c r="A354" s="91"/>
      <c r="B354" s="91"/>
    </row>
    <row r="355" spans="1:2" ht="19.899999999999999" customHeight="1" x14ac:dyDescent="0.2">
      <c r="A355" s="91"/>
      <c r="B355" s="91"/>
    </row>
    <row r="356" spans="1:2" ht="19.899999999999999" customHeight="1" x14ac:dyDescent="0.2">
      <c r="A356" s="91"/>
      <c r="B356" s="91"/>
    </row>
    <row r="357" spans="1:2" ht="19.899999999999999" customHeight="1" x14ac:dyDescent="0.2">
      <c r="A357" s="91"/>
      <c r="B357" s="91"/>
    </row>
    <row r="358" spans="1:2" ht="19.899999999999999" customHeight="1" x14ac:dyDescent="0.2">
      <c r="A358" s="91"/>
      <c r="B358" s="91"/>
    </row>
    <row r="359" spans="1:2" ht="19.899999999999999" customHeight="1" x14ac:dyDescent="0.2">
      <c r="A359" s="91"/>
      <c r="B359" s="91"/>
    </row>
    <row r="360" spans="1:2" ht="19.899999999999999" customHeight="1" x14ac:dyDescent="0.2">
      <c r="A360" s="91"/>
      <c r="B360" s="91"/>
    </row>
    <row r="361" spans="1:2" ht="19.899999999999999" customHeight="1" x14ac:dyDescent="0.2">
      <c r="A361" s="91"/>
      <c r="B361" s="91"/>
    </row>
    <row r="362" spans="1:2" ht="19.899999999999999" customHeight="1" x14ac:dyDescent="0.2">
      <c r="A362" s="91"/>
      <c r="B362" s="91"/>
    </row>
    <row r="363" spans="1:2" ht="19.899999999999999" customHeight="1" x14ac:dyDescent="0.2">
      <c r="A363" s="91"/>
      <c r="B363" s="91"/>
    </row>
    <row r="364" spans="1:2" ht="19.899999999999999" customHeight="1" x14ac:dyDescent="0.2">
      <c r="A364" s="91"/>
      <c r="B364" s="91"/>
    </row>
    <row r="365" spans="1:2" ht="19.899999999999999" customHeight="1" x14ac:dyDescent="0.2">
      <c r="A365" s="91"/>
      <c r="B365" s="91"/>
    </row>
    <row r="366" spans="1:2" ht="19.899999999999999" customHeight="1" x14ac:dyDescent="0.2">
      <c r="A366" s="91"/>
      <c r="B366" s="91"/>
    </row>
    <row r="367" spans="1:2" ht="19.899999999999999" customHeight="1" x14ac:dyDescent="0.2">
      <c r="A367" s="91"/>
      <c r="B367" s="91"/>
    </row>
    <row r="368" spans="1:2" ht="19.899999999999999" customHeight="1" x14ac:dyDescent="0.2">
      <c r="A368" s="91"/>
      <c r="B368" s="91"/>
    </row>
    <row r="369" spans="1:2" ht="19.899999999999999" customHeight="1" x14ac:dyDescent="0.2">
      <c r="A369" s="91"/>
      <c r="B369" s="91"/>
    </row>
    <row r="370" spans="1:2" ht="19.899999999999999" customHeight="1" x14ac:dyDescent="0.2">
      <c r="A370" s="91"/>
      <c r="B370" s="91"/>
    </row>
    <row r="371" spans="1:2" ht="19.899999999999999" customHeight="1" x14ac:dyDescent="0.2">
      <c r="A371" s="91"/>
      <c r="B371" s="91"/>
    </row>
    <row r="372" spans="1:2" ht="19.899999999999999" customHeight="1" x14ac:dyDescent="0.2">
      <c r="A372" s="91"/>
      <c r="B372" s="91"/>
    </row>
    <row r="373" spans="1:2" ht="19.899999999999999" customHeight="1" x14ac:dyDescent="0.2">
      <c r="A373" s="91"/>
      <c r="B373" s="91"/>
    </row>
    <row r="374" spans="1:2" ht="19.899999999999999" customHeight="1" x14ac:dyDescent="0.2">
      <c r="A374" s="91"/>
      <c r="B374" s="91"/>
    </row>
    <row r="375" spans="1:2" ht="19.899999999999999" customHeight="1" x14ac:dyDescent="0.2">
      <c r="A375" s="91"/>
      <c r="B375" s="91"/>
    </row>
    <row r="376" spans="1:2" ht="19.899999999999999" customHeight="1" x14ac:dyDescent="0.2">
      <c r="A376" s="91"/>
      <c r="B376" s="91"/>
    </row>
    <row r="377" spans="1:2" ht="19.899999999999999" customHeight="1" x14ac:dyDescent="0.2">
      <c r="A377" s="91"/>
      <c r="B377" s="91"/>
    </row>
    <row r="378" spans="1:2" ht="19.899999999999999" customHeight="1" x14ac:dyDescent="0.2">
      <c r="A378" s="91"/>
      <c r="B378" s="91"/>
    </row>
    <row r="379" spans="1:2" ht="19.899999999999999" customHeight="1" x14ac:dyDescent="0.2">
      <c r="A379" s="91"/>
      <c r="B379" s="91"/>
    </row>
    <row r="380" spans="1:2" ht="19.899999999999999" customHeight="1" x14ac:dyDescent="0.2">
      <c r="A380" s="91"/>
      <c r="B380" s="91"/>
    </row>
    <row r="381" spans="1:2" ht="19.899999999999999" customHeight="1" x14ac:dyDescent="0.2">
      <c r="A381" s="91"/>
      <c r="B381" s="91"/>
    </row>
    <row r="382" spans="1:2" ht="19.899999999999999" customHeight="1" x14ac:dyDescent="0.2">
      <c r="A382" s="91"/>
      <c r="B382" s="91"/>
    </row>
    <row r="383" spans="1:2" ht="19.899999999999999" customHeight="1" x14ac:dyDescent="0.2">
      <c r="A383" s="91"/>
      <c r="B383" s="91"/>
    </row>
    <row r="384" spans="1:2" ht="19.899999999999999" customHeight="1" x14ac:dyDescent="0.2">
      <c r="A384" s="91"/>
      <c r="B384" s="91"/>
    </row>
    <row r="385" spans="1:2" ht="19.899999999999999" customHeight="1" x14ac:dyDescent="0.2">
      <c r="A385" s="91"/>
      <c r="B385" s="91"/>
    </row>
    <row r="386" spans="1:2" ht="19.899999999999999" customHeight="1" x14ac:dyDescent="0.2">
      <c r="A386" s="91"/>
      <c r="B386" s="91"/>
    </row>
    <row r="387" spans="1:2" ht="19.899999999999999" customHeight="1" x14ac:dyDescent="0.2">
      <c r="A387" s="91"/>
      <c r="B387" s="91"/>
    </row>
    <row r="388" spans="1:2" ht="19.899999999999999" customHeight="1" x14ac:dyDescent="0.2">
      <c r="A388" s="91"/>
      <c r="B388" s="91"/>
    </row>
    <row r="389" spans="1:2" ht="19.899999999999999" customHeight="1" x14ac:dyDescent="0.2">
      <c r="A389" s="91"/>
      <c r="B389" s="91"/>
    </row>
    <row r="390" spans="1:2" ht="19.899999999999999" customHeight="1" x14ac:dyDescent="0.2">
      <c r="A390" s="91"/>
      <c r="B390" s="91"/>
    </row>
    <row r="391" spans="1:2" ht="19.899999999999999" customHeight="1" x14ac:dyDescent="0.2">
      <c r="A391" s="91"/>
      <c r="B391" s="91"/>
    </row>
    <row r="392" spans="1:2" ht="19.899999999999999" customHeight="1" x14ac:dyDescent="0.2">
      <c r="A392" s="91"/>
      <c r="B392" s="91"/>
    </row>
    <row r="393" spans="1:2" ht="19.899999999999999" customHeight="1" x14ac:dyDescent="0.2">
      <c r="A393" s="91"/>
      <c r="B393" s="91"/>
    </row>
    <row r="394" spans="1:2" ht="19.899999999999999" customHeight="1" x14ac:dyDescent="0.2">
      <c r="A394" s="91"/>
      <c r="B394" s="91"/>
    </row>
    <row r="395" spans="1:2" ht="19.899999999999999" customHeight="1" x14ac:dyDescent="0.2">
      <c r="A395" s="91"/>
      <c r="B395" s="91"/>
    </row>
    <row r="396" spans="1:2" ht="19.899999999999999" customHeight="1" x14ac:dyDescent="0.2">
      <c r="A396" s="91"/>
      <c r="B396" s="91"/>
    </row>
    <row r="397" spans="1:2" ht="19.899999999999999" customHeight="1" x14ac:dyDescent="0.2">
      <c r="A397" s="91"/>
      <c r="B397" s="91"/>
    </row>
    <row r="398" spans="1:2" ht="19.899999999999999" customHeight="1" x14ac:dyDescent="0.2">
      <c r="A398" s="91"/>
      <c r="B398" s="91"/>
    </row>
    <row r="399" spans="1:2" ht="19.899999999999999" customHeight="1" x14ac:dyDescent="0.2">
      <c r="A399" s="91"/>
      <c r="B399" s="91"/>
    </row>
    <row r="400" spans="1:2" ht="19.899999999999999" customHeight="1" x14ac:dyDescent="0.2">
      <c r="A400" s="91"/>
      <c r="B400" s="91"/>
    </row>
    <row r="401" spans="1:2" ht="19.899999999999999" customHeight="1" x14ac:dyDescent="0.2">
      <c r="A401" s="91"/>
      <c r="B401" s="91"/>
    </row>
    <row r="402" spans="1:2" ht="19.899999999999999" customHeight="1" x14ac:dyDescent="0.2">
      <c r="A402" s="91"/>
      <c r="B402" s="91"/>
    </row>
    <row r="403" spans="1:2" ht="19.899999999999999" customHeight="1" x14ac:dyDescent="0.2">
      <c r="A403" s="91"/>
      <c r="B403" s="91"/>
    </row>
    <row r="404" spans="1:2" ht="19.899999999999999" customHeight="1" x14ac:dyDescent="0.2">
      <c r="A404" s="91"/>
      <c r="B404" s="91"/>
    </row>
    <row r="405" spans="1:2" ht="19.899999999999999" customHeight="1" x14ac:dyDescent="0.2">
      <c r="A405" s="91"/>
      <c r="B405" s="91"/>
    </row>
    <row r="406" spans="1:2" ht="19.899999999999999" customHeight="1" x14ac:dyDescent="0.2">
      <c r="A406" s="91"/>
      <c r="B406" s="91"/>
    </row>
    <row r="407" spans="1:2" ht="19.899999999999999" customHeight="1" x14ac:dyDescent="0.2">
      <c r="A407" s="91"/>
      <c r="B407" s="91"/>
    </row>
    <row r="408" spans="1:2" ht="19.899999999999999" customHeight="1" x14ac:dyDescent="0.2">
      <c r="A408" s="91"/>
      <c r="B408" s="91"/>
    </row>
    <row r="409" spans="1:2" ht="19.899999999999999" customHeight="1" x14ac:dyDescent="0.2">
      <c r="A409" s="91"/>
      <c r="B409" s="91"/>
    </row>
    <row r="410" spans="1:2" ht="19.899999999999999" customHeight="1" x14ac:dyDescent="0.2">
      <c r="A410" s="91"/>
      <c r="B410" s="91"/>
    </row>
    <row r="411" spans="1:2" ht="19.899999999999999" customHeight="1" x14ac:dyDescent="0.2">
      <c r="A411" s="91"/>
      <c r="B411" s="91"/>
    </row>
    <row r="412" spans="1:2" ht="19.899999999999999" customHeight="1" x14ac:dyDescent="0.2">
      <c r="A412" s="91"/>
      <c r="B412" s="91"/>
    </row>
    <row r="413" spans="1:2" ht="19.899999999999999" customHeight="1" x14ac:dyDescent="0.2">
      <c r="A413" s="91"/>
      <c r="B413" s="91"/>
    </row>
    <row r="414" spans="1:2" ht="19.899999999999999" customHeight="1" x14ac:dyDescent="0.2">
      <c r="A414" s="91"/>
      <c r="B414" s="91"/>
    </row>
    <row r="415" spans="1:2" ht="19.899999999999999" customHeight="1" x14ac:dyDescent="0.2">
      <c r="A415" s="91"/>
      <c r="B415" s="91"/>
    </row>
    <row r="416" spans="1:2" ht="19.899999999999999" customHeight="1" x14ac:dyDescent="0.2">
      <c r="A416" s="91"/>
      <c r="B416" s="91"/>
    </row>
    <row r="417" spans="1:2" ht="19.899999999999999" customHeight="1" x14ac:dyDescent="0.2">
      <c r="A417" s="91"/>
      <c r="B417" s="91"/>
    </row>
    <row r="418" spans="1:2" ht="19.899999999999999" customHeight="1" x14ac:dyDescent="0.2">
      <c r="A418" s="91"/>
      <c r="B418" s="91"/>
    </row>
    <row r="419" spans="1:2" ht="19.899999999999999" customHeight="1" x14ac:dyDescent="0.2">
      <c r="A419" s="91"/>
      <c r="B419" s="91"/>
    </row>
    <row r="420" spans="1:2" ht="19.899999999999999" customHeight="1" x14ac:dyDescent="0.2">
      <c r="A420" s="91"/>
      <c r="B420" s="91"/>
    </row>
    <row r="421" spans="1:2" ht="19.899999999999999" customHeight="1" x14ac:dyDescent="0.2">
      <c r="A421" s="91"/>
      <c r="B421" s="91"/>
    </row>
    <row r="422" spans="1:2" ht="19.899999999999999" customHeight="1" x14ac:dyDescent="0.2">
      <c r="A422" s="91"/>
      <c r="B422" s="91"/>
    </row>
    <row r="423" spans="1:2" ht="19.899999999999999" customHeight="1" x14ac:dyDescent="0.2">
      <c r="A423" s="91"/>
      <c r="B423" s="91"/>
    </row>
    <row r="424" spans="1:2" ht="19.899999999999999" customHeight="1" x14ac:dyDescent="0.2">
      <c r="A424" s="91"/>
      <c r="B424" s="91"/>
    </row>
    <row r="425" spans="1:2" ht="19.899999999999999" customHeight="1" x14ac:dyDescent="0.2">
      <c r="A425" s="91"/>
      <c r="B425" s="91"/>
    </row>
    <row r="426" spans="1:2" ht="19.899999999999999" customHeight="1" x14ac:dyDescent="0.2">
      <c r="A426" s="91"/>
      <c r="B426" s="91"/>
    </row>
    <row r="427" spans="1:2" ht="19.899999999999999" customHeight="1" x14ac:dyDescent="0.2">
      <c r="A427" s="91"/>
      <c r="B427" s="91"/>
    </row>
    <row r="428" spans="1:2" ht="19.899999999999999" customHeight="1" x14ac:dyDescent="0.2">
      <c r="A428" s="91"/>
      <c r="B428" s="91"/>
    </row>
    <row r="429" spans="1:2" ht="19.899999999999999" customHeight="1" x14ac:dyDescent="0.2">
      <c r="A429" s="91"/>
      <c r="B429" s="91"/>
    </row>
    <row r="430" spans="1:2" ht="19.899999999999999" customHeight="1" x14ac:dyDescent="0.2">
      <c r="A430" s="91"/>
      <c r="B430" s="91"/>
    </row>
    <row r="431" spans="1:2" ht="19.899999999999999" customHeight="1" x14ac:dyDescent="0.2">
      <c r="A431" s="91"/>
      <c r="B431" s="91"/>
    </row>
    <row r="432" spans="1:2" ht="19.899999999999999" customHeight="1" x14ac:dyDescent="0.2">
      <c r="A432" s="91"/>
      <c r="B432" s="91"/>
    </row>
    <row r="433" spans="1:2" ht="19.899999999999999" customHeight="1" x14ac:dyDescent="0.2">
      <c r="A433" s="91"/>
      <c r="B433" s="91"/>
    </row>
    <row r="434" spans="1:2" ht="19.899999999999999" customHeight="1" x14ac:dyDescent="0.2">
      <c r="A434" s="91"/>
      <c r="B434" s="91"/>
    </row>
    <row r="435" spans="1:2" ht="19.899999999999999" customHeight="1" x14ac:dyDescent="0.2">
      <c r="A435" s="91"/>
      <c r="B435" s="91"/>
    </row>
    <row r="436" spans="1:2" ht="19.899999999999999" customHeight="1" x14ac:dyDescent="0.2">
      <c r="A436" s="91"/>
      <c r="B436" s="91"/>
    </row>
    <row r="437" spans="1:2" ht="19.899999999999999" customHeight="1" x14ac:dyDescent="0.2">
      <c r="A437" s="91"/>
      <c r="B437" s="91"/>
    </row>
    <row r="438" spans="1:2" ht="19.899999999999999" customHeight="1" x14ac:dyDescent="0.2">
      <c r="A438" s="91"/>
      <c r="B438" s="91"/>
    </row>
    <row r="439" spans="1:2" ht="19.899999999999999" customHeight="1" x14ac:dyDescent="0.2">
      <c r="A439" s="91"/>
      <c r="B439" s="91"/>
    </row>
    <row r="440" spans="1:2" ht="19.899999999999999" customHeight="1" x14ac:dyDescent="0.2">
      <c r="A440" s="91"/>
      <c r="B440" s="91"/>
    </row>
    <row r="441" spans="1:2" ht="19.899999999999999" customHeight="1" x14ac:dyDescent="0.2">
      <c r="A441" s="91"/>
      <c r="B441" s="91"/>
    </row>
    <row r="442" spans="1:2" ht="19.899999999999999" customHeight="1" x14ac:dyDescent="0.2">
      <c r="A442" s="91"/>
      <c r="B442" s="91"/>
    </row>
    <row r="443" spans="1:2" ht="19.899999999999999" customHeight="1" x14ac:dyDescent="0.2">
      <c r="A443" s="91"/>
      <c r="B443" s="91"/>
    </row>
    <row r="444" spans="1:2" ht="19.899999999999999" customHeight="1" x14ac:dyDescent="0.2">
      <c r="A444" s="91"/>
      <c r="B444" s="91"/>
    </row>
    <row r="445" spans="1:2" ht="19.899999999999999" customHeight="1" x14ac:dyDescent="0.2">
      <c r="A445" s="91"/>
      <c r="B445" s="91"/>
    </row>
    <row r="446" spans="1:2" ht="19.899999999999999" customHeight="1" x14ac:dyDescent="0.2">
      <c r="A446" s="91"/>
      <c r="B446" s="91"/>
    </row>
    <row r="447" spans="1:2" ht="19.899999999999999" customHeight="1" x14ac:dyDescent="0.2">
      <c r="A447" s="91"/>
      <c r="B447" s="91"/>
    </row>
    <row r="448" spans="1:2" ht="19.899999999999999" customHeight="1" x14ac:dyDescent="0.2">
      <c r="A448" s="91"/>
      <c r="B448" s="91"/>
    </row>
    <row r="449" spans="1:2" ht="19.899999999999999" customHeight="1" x14ac:dyDescent="0.2">
      <c r="A449" s="91"/>
      <c r="B449" s="91"/>
    </row>
    <row r="450" spans="1:2" ht="19.899999999999999" customHeight="1" x14ac:dyDescent="0.2">
      <c r="A450" s="91"/>
      <c r="B450" s="91"/>
    </row>
    <row r="451" spans="1:2" ht="19.899999999999999" customHeight="1" x14ac:dyDescent="0.2">
      <c r="A451" s="91"/>
      <c r="B451" s="91"/>
    </row>
    <row r="452" spans="1:2" ht="19.899999999999999" customHeight="1" x14ac:dyDescent="0.2">
      <c r="A452" s="91"/>
      <c r="B452" s="91"/>
    </row>
    <row r="453" spans="1:2" ht="19.899999999999999" customHeight="1" x14ac:dyDescent="0.2">
      <c r="A453" s="91"/>
      <c r="B453" s="91"/>
    </row>
    <row r="454" spans="1:2" ht="19.899999999999999" customHeight="1" x14ac:dyDescent="0.2">
      <c r="A454" s="91"/>
      <c r="B454" s="91"/>
    </row>
    <row r="455" spans="1:2" ht="19.899999999999999" customHeight="1" x14ac:dyDescent="0.2">
      <c r="A455" s="91"/>
      <c r="B455" s="91"/>
    </row>
    <row r="456" spans="1:2" ht="19.899999999999999" customHeight="1" x14ac:dyDescent="0.2">
      <c r="A456" s="91"/>
      <c r="B456" s="91"/>
    </row>
    <row r="457" spans="1:2" ht="19.899999999999999" customHeight="1" x14ac:dyDescent="0.2">
      <c r="A457" s="91"/>
      <c r="B457" s="91"/>
    </row>
    <row r="458" spans="1:2" ht="19.899999999999999" customHeight="1" x14ac:dyDescent="0.2">
      <c r="A458" s="91"/>
      <c r="B458" s="91"/>
    </row>
    <row r="459" spans="1:2" ht="19.899999999999999" customHeight="1" x14ac:dyDescent="0.2">
      <c r="A459" s="91"/>
      <c r="B459" s="91"/>
    </row>
    <row r="460" spans="1:2" ht="19.899999999999999" customHeight="1" x14ac:dyDescent="0.2">
      <c r="A460" s="91"/>
      <c r="B460" s="91"/>
    </row>
    <row r="461" spans="1:2" ht="19.899999999999999" customHeight="1" x14ac:dyDescent="0.2">
      <c r="A461" s="91"/>
      <c r="B461" s="91"/>
    </row>
    <row r="462" spans="1:2" ht="19.899999999999999" customHeight="1" x14ac:dyDescent="0.2">
      <c r="A462" s="91"/>
      <c r="B462" s="91"/>
    </row>
    <row r="463" spans="1:2" ht="19.899999999999999" customHeight="1" x14ac:dyDescent="0.2">
      <c r="A463" s="91"/>
      <c r="B463" s="91"/>
    </row>
    <row r="464" spans="1:2" ht="19.899999999999999" customHeight="1" x14ac:dyDescent="0.2">
      <c r="A464" s="91"/>
      <c r="B464" s="91"/>
    </row>
    <row r="465" spans="1:2" ht="19.899999999999999" customHeight="1" x14ac:dyDescent="0.2">
      <c r="A465" s="91"/>
      <c r="B465" s="91"/>
    </row>
    <row r="466" spans="1:2" ht="19.899999999999999" customHeight="1" x14ac:dyDescent="0.2">
      <c r="A466" s="91"/>
      <c r="B466" s="91"/>
    </row>
    <row r="467" spans="1:2" ht="19.899999999999999" customHeight="1" x14ac:dyDescent="0.2">
      <c r="A467" s="91"/>
      <c r="B467" s="91"/>
    </row>
    <row r="468" spans="1:2" ht="19.899999999999999" customHeight="1" x14ac:dyDescent="0.2">
      <c r="A468" s="91"/>
      <c r="B468" s="91"/>
    </row>
    <row r="469" spans="1:2" ht="19.899999999999999" customHeight="1" x14ac:dyDescent="0.2">
      <c r="A469" s="91"/>
      <c r="B469" s="91"/>
    </row>
    <row r="470" spans="1:2" ht="19.899999999999999" customHeight="1" x14ac:dyDescent="0.2">
      <c r="A470" s="91"/>
      <c r="B470" s="91"/>
    </row>
    <row r="471" spans="1:2" ht="19.899999999999999" customHeight="1" x14ac:dyDescent="0.2">
      <c r="A471" s="91"/>
      <c r="B471" s="91"/>
    </row>
    <row r="472" spans="1:2" ht="19.899999999999999" customHeight="1" x14ac:dyDescent="0.2">
      <c r="A472" s="91"/>
      <c r="B472" s="91"/>
    </row>
    <row r="473" spans="1:2" ht="19.899999999999999" customHeight="1" x14ac:dyDescent="0.2">
      <c r="A473" s="91"/>
      <c r="B473" s="91"/>
    </row>
    <row r="474" spans="1:2" ht="19.899999999999999" customHeight="1" x14ac:dyDescent="0.2">
      <c r="A474" s="91"/>
      <c r="B474" s="91"/>
    </row>
    <row r="475" spans="1:2" ht="19.899999999999999" customHeight="1" x14ac:dyDescent="0.2">
      <c r="A475" s="91"/>
      <c r="B475" s="91"/>
    </row>
    <row r="476" spans="1:2" ht="19.899999999999999" customHeight="1" x14ac:dyDescent="0.2">
      <c r="A476" s="91"/>
      <c r="B476" s="91"/>
    </row>
    <row r="477" spans="1:2" ht="19.899999999999999" customHeight="1" x14ac:dyDescent="0.2">
      <c r="A477" s="91"/>
      <c r="B477" s="91"/>
    </row>
    <row r="478" spans="1:2" ht="19.899999999999999" customHeight="1" x14ac:dyDescent="0.2">
      <c r="A478" s="91"/>
      <c r="B478" s="91"/>
    </row>
    <row r="479" spans="1:2" ht="19.899999999999999" customHeight="1" x14ac:dyDescent="0.2">
      <c r="A479" s="91"/>
      <c r="B479" s="91"/>
    </row>
    <row r="480" spans="1:2" ht="19.899999999999999" customHeight="1" x14ac:dyDescent="0.2">
      <c r="A480" s="91"/>
      <c r="B480" s="91"/>
    </row>
    <row r="481" spans="1:2" ht="19.899999999999999" customHeight="1" x14ac:dyDescent="0.2">
      <c r="A481" s="91"/>
      <c r="B481" s="91"/>
    </row>
    <row r="482" spans="1:2" ht="19.899999999999999" customHeight="1" x14ac:dyDescent="0.2">
      <c r="A482" s="91"/>
      <c r="B482" s="91"/>
    </row>
    <row r="483" spans="1:2" ht="19.899999999999999" customHeight="1" x14ac:dyDescent="0.2">
      <c r="A483" s="91"/>
      <c r="B483" s="91"/>
    </row>
    <row r="484" spans="1:2" ht="19.899999999999999" customHeight="1" x14ac:dyDescent="0.2">
      <c r="A484" s="91"/>
      <c r="B484" s="91"/>
    </row>
    <row r="485" spans="1:2" ht="19.899999999999999" customHeight="1" x14ac:dyDescent="0.2">
      <c r="A485" s="91"/>
      <c r="B485" s="91"/>
    </row>
    <row r="486" spans="1:2" ht="19.899999999999999" customHeight="1" x14ac:dyDescent="0.2">
      <c r="A486" s="91"/>
      <c r="B486" s="91"/>
    </row>
    <row r="487" spans="1:2" ht="19.899999999999999" customHeight="1" x14ac:dyDescent="0.2">
      <c r="A487" s="91"/>
      <c r="B487" s="91"/>
    </row>
    <row r="488" spans="1:2" ht="19.899999999999999" customHeight="1" x14ac:dyDescent="0.2">
      <c r="A488" s="91"/>
      <c r="B488" s="91"/>
    </row>
    <row r="489" spans="1:2" ht="19.899999999999999" customHeight="1" x14ac:dyDescent="0.2">
      <c r="A489" s="91"/>
      <c r="B489" s="91"/>
    </row>
    <row r="490" spans="1:2" ht="19.899999999999999" customHeight="1" x14ac:dyDescent="0.2">
      <c r="A490" s="91"/>
      <c r="B490" s="91"/>
    </row>
    <row r="491" spans="1:2" ht="19.899999999999999" customHeight="1" x14ac:dyDescent="0.2">
      <c r="A491" s="91"/>
      <c r="B491" s="91"/>
    </row>
    <row r="492" spans="1:2" ht="19.899999999999999" customHeight="1" x14ac:dyDescent="0.2">
      <c r="A492" s="91"/>
      <c r="B492" s="91"/>
    </row>
    <row r="493" spans="1:2" ht="19.899999999999999" customHeight="1" x14ac:dyDescent="0.2">
      <c r="A493" s="91"/>
      <c r="B493" s="91"/>
    </row>
    <row r="494" spans="1:2" ht="19.899999999999999" customHeight="1" x14ac:dyDescent="0.2">
      <c r="A494" s="91"/>
      <c r="B494" s="91"/>
    </row>
    <row r="495" spans="1:2" ht="19.899999999999999" customHeight="1" x14ac:dyDescent="0.2">
      <c r="A495" s="91"/>
      <c r="B495" s="91"/>
    </row>
    <row r="496" spans="1:2" ht="19.899999999999999" customHeight="1" x14ac:dyDescent="0.2">
      <c r="A496" s="91"/>
      <c r="B496" s="91"/>
    </row>
    <row r="497" spans="1:2" ht="19.899999999999999" customHeight="1" x14ac:dyDescent="0.2">
      <c r="A497" s="91"/>
      <c r="B497" s="91"/>
    </row>
    <row r="498" spans="1:2" ht="19.899999999999999" customHeight="1" x14ac:dyDescent="0.2">
      <c r="A498" s="91"/>
      <c r="B498" s="91"/>
    </row>
    <row r="499" spans="1:2" ht="19.899999999999999" customHeight="1" x14ac:dyDescent="0.2">
      <c r="A499" s="91"/>
      <c r="B499" s="91"/>
    </row>
    <row r="500" spans="1:2" ht="19.899999999999999" customHeight="1" x14ac:dyDescent="0.2">
      <c r="A500" s="91"/>
      <c r="B500" s="91"/>
    </row>
    <row r="501" spans="1:2" ht="19.899999999999999" customHeight="1" x14ac:dyDescent="0.2">
      <c r="A501" s="91"/>
      <c r="B501" s="91"/>
    </row>
    <row r="502" spans="1:2" ht="19.899999999999999" customHeight="1" x14ac:dyDescent="0.2">
      <c r="A502" s="91"/>
      <c r="B502" s="91"/>
    </row>
    <row r="503" spans="1:2" ht="19.899999999999999" customHeight="1" x14ac:dyDescent="0.2">
      <c r="A503" s="91"/>
      <c r="B503" s="91"/>
    </row>
    <row r="504" spans="1:2" ht="19.899999999999999" customHeight="1" x14ac:dyDescent="0.2">
      <c r="A504" s="91"/>
      <c r="B504" s="91"/>
    </row>
    <row r="505" spans="1:2" ht="19.899999999999999" customHeight="1" x14ac:dyDescent="0.2">
      <c r="A505" s="91"/>
      <c r="B505" s="91"/>
    </row>
    <row r="506" spans="1:2" ht="19.899999999999999" customHeight="1" x14ac:dyDescent="0.2">
      <c r="A506" s="91"/>
      <c r="B506" s="91"/>
    </row>
    <row r="507" spans="1:2" ht="19.899999999999999" customHeight="1" x14ac:dyDescent="0.2">
      <c r="A507" s="91"/>
      <c r="B507" s="91"/>
    </row>
    <row r="508" spans="1:2" ht="19.899999999999999" customHeight="1" x14ac:dyDescent="0.2">
      <c r="A508" s="91"/>
      <c r="B508" s="91"/>
    </row>
    <row r="509" spans="1:2" ht="19.899999999999999" customHeight="1" x14ac:dyDescent="0.2">
      <c r="A509" s="91"/>
      <c r="B509" s="91"/>
    </row>
    <row r="510" spans="1:2" ht="19.899999999999999" customHeight="1" x14ac:dyDescent="0.2">
      <c r="A510" s="91"/>
      <c r="B510" s="91"/>
    </row>
    <row r="511" spans="1:2" ht="19.899999999999999" customHeight="1" x14ac:dyDescent="0.2">
      <c r="A511" s="91"/>
      <c r="B511" s="91"/>
    </row>
    <row r="512" spans="1:2" ht="19.899999999999999" customHeight="1" x14ac:dyDescent="0.2">
      <c r="A512" s="91"/>
      <c r="B512" s="91"/>
    </row>
    <row r="513" spans="1:2" ht="19.899999999999999" customHeight="1" x14ac:dyDescent="0.2">
      <c r="A513" s="91"/>
      <c r="B513" s="91"/>
    </row>
    <row r="514" spans="1:2" ht="19.899999999999999" customHeight="1" x14ac:dyDescent="0.2">
      <c r="A514" s="91"/>
      <c r="B514" s="91"/>
    </row>
    <row r="515" spans="1:2" ht="19.899999999999999" customHeight="1" x14ac:dyDescent="0.2">
      <c r="A515" s="91"/>
      <c r="B515" s="91"/>
    </row>
    <row r="516" spans="1:2" ht="19.899999999999999" customHeight="1" x14ac:dyDescent="0.2">
      <c r="A516" s="91"/>
      <c r="B516" s="91"/>
    </row>
    <row r="517" spans="1:2" ht="19.899999999999999" customHeight="1" x14ac:dyDescent="0.2">
      <c r="A517" s="91"/>
      <c r="B517" s="91"/>
    </row>
    <row r="518" spans="1:2" ht="19.899999999999999" customHeight="1" x14ac:dyDescent="0.2">
      <c r="A518" s="91"/>
      <c r="B518" s="91"/>
    </row>
    <row r="519" spans="1:2" ht="19.899999999999999" customHeight="1" x14ac:dyDescent="0.2">
      <c r="A519" s="91"/>
      <c r="B519" s="91"/>
    </row>
    <row r="520" spans="1:2" ht="19.899999999999999" customHeight="1" x14ac:dyDescent="0.2">
      <c r="A520" s="91"/>
      <c r="B520" s="91"/>
    </row>
    <row r="521" spans="1:2" ht="19.899999999999999" customHeight="1" x14ac:dyDescent="0.2">
      <c r="A521" s="91"/>
      <c r="B521" s="91"/>
    </row>
    <row r="522" spans="1:2" ht="19.899999999999999" customHeight="1" x14ac:dyDescent="0.2">
      <c r="A522" s="91"/>
      <c r="B522" s="91"/>
    </row>
    <row r="523" spans="1:2" ht="19.899999999999999" customHeight="1" x14ac:dyDescent="0.2">
      <c r="A523" s="91"/>
      <c r="B523" s="91"/>
    </row>
    <row r="524" spans="1:2" ht="19.899999999999999" customHeight="1" x14ac:dyDescent="0.2">
      <c r="A524" s="91"/>
      <c r="B524" s="91"/>
    </row>
    <row r="525" spans="1:2" ht="19.899999999999999" customHeight="1" x14ac:dyDescent="0.2">
      <c r="A525" s="91"/>
      <c r="B525" s="91"/>
    </row>
    <row r="526" spans="1:2" ht="19.899999999999999" customHeight="1" x14ac:dyDescent="0.2">
      <c r="A526" s="91"/>
      <c r="B526" s="91"/>
    </row>
    <row r="527" spans="1:2" ht="19.899999999999999" customHeight="1" x14ac:dyDescent="0.2">
      <c r="A527" s="91"/>
      <c r="B527" s="91"/>
    </row>
    <row r="528" spans="1:2" ht="19.899999999999999" customHeight="1" x14ac:dyDescent="0.2">
      <c r="A528" s="91"/>
      <c r="B528" s="91"/>
    </row>
    <row r="529" spans="1:2" ht="19.899999999999999" customHeight="1" x14ac:dyDescent="0.2">
      <c r="A529" s="91"/>
      <c r="B529" s="91"/>
    </row>
    <row r="530" spans="1:2" ht="19.899999999999999" customHeight="1" x14ac:dyDescent="0.2">
      <c r="A530" s="91"/>
      <c r="B530" s="91"/>
    </row>
    <row r="531" spans="1:2" ht="19.899999999999999" customHeight="1" x14ac:dyDescent="0.2">
      <c r="A531" s="91"/>
      <c r="B531" s="91"/>
    </row>
    <row r="532" spans="1:2" ht="19.899999999999999" customHeight="1" x14ac:dyDescent="0.2">
      <c r="A532" s="91"/>
      <c r="B532" s="91"/>
    </row>
    <row r="533" spans="1:2" ht="19.899999999999999" customHeight="1" x14ac:dyDescent="0.2">
      <c r="A533" s="91"/>
      <c r="B533" s="91"/>
    </row>
    <row r="534" spans="1:2" ht="19.899999999999999" customHeight="1" x14ac:dyDescent="0.2">
      <c r="A534" s="91"/>
      <c r="B534" s="91"/>
    </row>
    <row r="535" spans="1:2" ht="19.899999999999999" customHeight="1" x14ac:dyDescent="0.2">
      <c r="A535" s="91"/>
      <c r="B535" s="91"/>
    </row>
    <row r="536" spans="1:2" ht="19.899999999999999" customHeight="1" x14ac:dyDescent="0.2">
      <c r="A536" s="91"/>
      <c r="B536" s="91"/>
    </row>
    <row r="537" spans="1:2" ht="19.899999999999999" customHeight="1" x14ac:dyDescent="0.2">
      <c r="A537" s="91"/>
      <c r="B537" s="91"/>
    </row>
    <row r="538" spans="1:2" ht="19.899999999999999" customHeight="1" x14ac:dyDescent="0.2">
      <c r="A538" s="91"/>
      <c r="B538" s="91"/>
    </row>
    <row r="539" spans="1:2" ht="19.899999999999999" customHeight="1" x14ac:dyDescent="0.2">
      <c r="A539" s="91"/>
      <c r="B539" s="91"/>
    </row>
    <row r="540" spans="1:2" ht="19.899999999999999" customHeight="1" x14ac:dyDescent="0.2">
      <c r="A540" s="91"/>
      <c r="B540" s="91"/>
    </row>
    <row r="541" spans="1:2" ht="19.899999999999999" customHeight="1" x14ac:dyDescent="0.2">
      <c r="A541" s="91"/>
      <c r="B541" s="91"/>
    </row>
    <row r="542" spans="1:2" ht="19.899999999999999" customHeight="1" x14ac:dyDescent="0.2">
      <c r="A542" s="91"/>
      <c r="B542" s="91"/>
    </row>
    <row r="543" spans="1:2" ht="19.899999999999999" customHeight="1" x14ac:dyDescent="0.2">
      <c r="A543" s="91"/>
      <c r="B543" s="91"/>
    </row>
    <row r="544" spans="1:2" ht="19.899999999999999" customHeight="1" x14ac:dyDescent="0.2">
      <c r="A544" s="91"/>
      <c r="B544" s="91"/>
    </row>
    <row r="545" spans="1:2" ht="19.899999999999999" customHeight="1" x14ac:dyDescent="0.2">
      <c r="A545" s="91"/>
      <c r="B545" s="91"/>
    </row>
    <row r="546" spans="1:2" ht="19.899999999999999" customHeight="1" x14ac:dyDescent="0.2">
      <c r="A546" s="91"/>
      <c r="B546" s="91"/>
    </row>
    <row r="547" spans="1:2" ht="19.899999999999999" customHeight="1" x14ac:dyDescent="0.2">
      <c r="A547" s="91"/>
      <c r="B547" s="91"/>
    </row>
    <row r="548" spans="1:2" ht="19.899999999999999" customHeight="1" x14ac:dyDescent="0.2">
      <c r="A548" s="91"/>
      <c r="B548" s="91"/>
    </row>
    <row r="549" spans="1:2" ht="19.899999999999999" customHeight="1" x14ac:dyDescent="0.2">
      <c r="A549" s="91"/>
      <c r="B549" s="91"/>
    </row>
    <row r="550" spans="1:2" ht="19.899999999999999" customHeight="1" x14ac:dyDescent="0.2">
      <c r="A550" s="91"/>
      <c r="B550" s="91"/>
    </row>
    <row r="551" spans="1:2" ht="19.899999999999999" customHeight="1" x14ac:dyDescent="0.2">
      <c r="A551" s="91"/>
      <c r="B551" s="91"/>
    </row>
    <row r="552" spans="1:2" ht="19.899999999999999" customHeight="1" x14ac:dyDescent="0.2">
      <c r="A552" s="91"/>
      <c r="B552" s="91"/>
    </row>
    <row r="553" spans="1:2" ht="19.899999999999999" customHeight="1" x14ac:dyDescent="0.2">
      <c r="A553" s="91"/>
      <c r="B553" s="91"/>
    </row>
    <row r="554" spans="1:2" ht="19.899999999999999" customHeight="1" x14ac:dyDescent="0.2">
      <c r="A554" s="91"/>
      <c r="B554" s="91"/>
    </row>
    <row r="555" spans="1:2" ht="19.899999999999999" customHeight="1" x14ac:dyDescent="0.2">
      <c r="A555" s="91"/>
      <c r="B555" s="91"/>
    </row>
    <row r="556" spans="1:2" ht="19.899999999999999" customHeight="1" x14ac:dyDescent="0.2">
      <c r="A556" s="91"/>
      <c r="B556" s="91"/>
    </row>
    <row r="557" spans="1:2" ht="19.899999999999999" customHeight="1" x14ac:dyDescent="0.2">
      <c r="A557" s="91"/>
      <c r="B557" s="91"/>
    </row>
    <row r="558" spans="1:2" ht="19.899999999999999" customHeight="1" x14ac:dyDescent="0.2">
      <c r="A558" s="91"/>
      <c r="B558" s="91"/>
    </row>
    <row r="559" spans="1:2" ht="19.899999999999999" customHeight="1" x14ac:dyDescent="0.2">
      <c r="A559" s="91"/>
      <c r="B559" s="91"/>
    </row>
    <row r="560" spans="1:2" ht="19.899999999999999" customHeight="1" x14ac:dyDescent="0.2">
      <c r="A560" s="91"/>
      <c r="B560" s="91"/>
    </row>
    <row r="561" spans="1:2" ht="19.899999999999999" customHeight="1" x14ac:dyDescent="0.2">
      <c r="A561" s="91"/>
      <c r="B561" s="91"/>
    </row>
    <row r="562" spans="1:2" ht="19.899999999999999" customHeight="1" x14ac:dyDescent="0.2">
      <c r="A562" s="91"/>
      <c r="B562" s="91"/>
    </row>
    <row r="563" spans="1:2" ht="19.899999999999999" customHeight="1" x14ac:dyDescent="0.2">
      <c r="A563" s="91"/>
      <c r="B563" s="91"/>
    </row>
    <row r="564" spans="1:2" ht="19.899999999999999" customHeight="1" x14ac:dyDescent="0.2">
      <c r="A564" s="91"/>
      <c r="B564" s="91"/>
    </row>
    <row r="565" spans="1:2" ht="19.899999999999999" customHeight="1" x14ac:dyDescent="0.2">
      <c r="A565" s="91"/>
      <c r="B565" s="91"/>
    </row>
    <row r="566" spans="1:2" ht="19.899999999999999" customHeight="1" x14ac:dyDescent="0.2">
      <c r="A566" s="91"/>
      <c r="B566" s="91"/>
    </row>
    <row r="567" spans="1:2" ht="19.899999999999999" customHeight="1" x14ac:dyDescent="0.2">
      <c r="A567" s="91"/>
      <c r="B567" s="91"/>
    </row>
    <row r="568" spans="1:2" ht="19.899999999999999" customHeight="1" x14ac:dyDescent="0.2">
      <c r="A568" s="91"/>
      <c r="B568" s="91"/>
    </row>
    <row r="569" spans="1:2" ht="19.899999999999999" customHeight="1" x14ac:dyDescent="0.2">
      <c r="A569" s="91"/>
      <c r="B569" s="91"/>
    </row>
    <row r="570" spans="1:2" ht="19.899999999999999" customHeight="1" x14ac:dyDescent="0.2">
      <c r="A570" s="91"/>
      <c r="B570" s="91"/>
    </row>
    <row r="571" spans="1:2" ht="19.899999999999999" customHeight="1" x14ac:dyDescent="0.2">
      <c r="A571" s="91"/>
      <c r="B571" s="91"/>
    </row>
    <row r="572" spans="1:2" ht="19.899999999999999" customHeight="1" x14ac:dyDescent="0.2">
      <c r="A572" s="91"/>
      <c r="B572" s="91"/>
    </row>
    <row r="573" spans="1:2" ht="19.899999999999999" customHeight="1" x14ac:dyDescent="0.2">
      <c r="A573" s="91"/>
      <c r="B573" s="91"/>
    </row>
    <row r="574" spans="1:2" ht="19.899999999999999" customHeight="1" x14ac:dyDescent="0.2">
      <c r="A574" s="91"/>
      <c r="B574" s="91"/>
    </row>
    <row r="575" spans="1:2" ht="19.899999999999999" customHeight="1" x14ac:dyDescent="0.2">
      <c r="A575" s="91"/>
      <c r="B575" s="91"/>
    </row>
    <row r="576" spans="1:2" ht="19.899999999999999" customHeight="1" x14ac:dyDescent="0.2">
      <c r="A576" s="91"/>
      <c r="B576" s="91"/>
    </row>
    <row r="577" spans="1:2" ht="19.899999999999999" customHeight="1" x14ac:dyDescent="0.2">
      <c r="A577" s="91"/>
      <c r="B577" s="91"/>
    </row>
    <row r="578" spans="1:2" ht="19.899999999999999" customHeight="1" x14ac:dyDescent="0.2">
      <c r="A578" s="91"/>
      <c r="B578" s="91"/>
    </row>
    <row r="579" spans="1:2" ht="19.899999999999999" customHeight="1" x14ac:dyDescent="0.2">
      <c r="A579" s="91"/>
      <c r="B579" s="91"/>
    </row>
    <row r="580" spans="1:2" ht="19.899999999999999" customHeight="1" x14ac:dyDescent="0.2">
      <c r="A580" s="91"/>
      <c r="B580" s="91"/>
    </row>
    <row r="581" spans="1:2" ht="19.899999999999999" customHeight="1" x14ac:dyDescent="0.2">
      <c r="A581" s="91"/>
      <c r="B581" s="91"/>
    </row>
    <row r="582" spans="1:2" ht="19.899999999999999" customHeight="1" x14ac:dyDescent="0.2">
      <c r="A582" s="91"/>
      <c r="B582" s="91"/>
    </row>
    <row r="583" spans="1:2" ht="19.899999999999999" customHeight="1" x14ac:dyDescent="0.2">
      <c r="A583" s="91"/>
      <c r="B583" s="91"/>
    </row>
    <row r="584" spans="1:2" ht="19.899999999999999" customHeight="1" x14ac:dyDescent="0.2">
      <c r="A584" s="91"/>
      <c r="B584" s="91"/>
    </row>
    <row r="585" spans="1:2" ht="19.899999999999999" customHeight="1" x14ac:dyDescent="0.2">
      <c r="A585" s="91"/>
      <c r="B585" s="91"/>
    </row>
    <row r="586" spans="1:2" ht="19.899999999999999" customHeight="1" x14ac:dyDescent="0.2">
      <c r="A586" s="91"/>
      <c r="B586" s="91"/>
    </row>
    <row r="587" spans="1:2" ht="19.899999999999999" customHeight="1" x14ac:dyDescent="0.2">
      <c r="A587" s="91"/>
      <c r="B587" s="91"/>
    </row>
    <row r="588" spans="1:2" ht="19.899999999999999" customHeight="1" x14ac:dyDescent="0.2">
      <c r="A588" s="91"/>
      <c r="B588" s="91"/>
    </row>
    <row r="589" spans="1:2" ht="19.899999999999999" customHeight="1" x14ac:dyDescent="0.2">
      <c r="A589" s="91"/>
      <c r="B589" s="91"/>
    </row>
    <row r="590" spans="1:2" ht="19.899999999999999" customHeight="1" x14ac:dyDescent="0.2">
      <c r="A590" s="91"/>
      <c r="B590" s="91"/>
    </row>
    <row r="591" spans="1:2" ht="19.899999999999999" customHeight="1" x14ac:dyDescent="0.2">
      <c r="A591" s="91"/>
      <c r="B591" s="91"/>
    </row>
    <row r="592" spans="1:2" ht="19.899999999999999" customHeight="1" x14ac:dyDescent="0.2">
      <c r="A592" s="91"/>
      <c r="B592" s="91"/>
    </row>
    <row r="593" spans="1:2" ht="19.899999999999999" customHeight="1" x14ac:dyDescent="0.2">
      <c r="A593" s="91"/>
      <c r="B593" s="91"/>
    </row>
    <row r="594" spans="1:2" ht="19.899999999999999" customHeight="1" x14ac:dyDescent="0.2">
      <c r="A594" s="91"/>
      <c r="B594" s="91"/>
    </row>
    <row r="595" spans="1:2" ht="19.899999999999999" customHeight="1" x14ac:dyDescent="0.2">
      <c r="A595" s="91"/>
      <c r="B595" s="91"/>
    </row>
    <row r="596" spans="1:2" ht="19.899999999999999" customHeight="1" x14ac:dyDescent="0.2">
      <c r="A596" s="91"/>
      <c r="B596" s="91"/>
    </row>
    <row r="597" spans="1:2" ht="19.899999999999999" customHeight="1" x14ac:dyDescent="0.2">
      <c r="A597" s="91"/>
      <c r="B597" s="91"/>
    </row>
    <row r="598" spans="1:2" ht="19.899999999999999" customHeight="1" x14ac:dyDescent="0.2">
      <c r="A598" s="91"/>
      <c r="B598" s="91"/>
    </row>
    <row r="599" spans="1:2" ht="19.899999999999999" customHeight="1" x14ac:dyDescent="0.2">
      <c r="A599" s="91"/>
      <c r="B599" s="91"/>
    </row>
    <row r="600" spans="1:2" ht="19.899999999999999" customHeight="1" x14ac:dyDescent="0.2">
      <c r="A600" s="91"/>
      <c r="B600" s="91"/>
    </row>
    <row r="601" spans="1:2" ht="19.899999999999999" customHeight="1" x14ac:dyDescent="0.2">
      <c r="A601" s="91"/>
      <c r="B601" s="91"/>
    </row>
    <row r="602" spans="1:2" ht="19.899999999999999" customHeight="1" x14ac:dyDescent="0.2">
      <c r="A602" s="91"/>
      <c r="B602" s="91"/>
    </row>
    <row r="603" spans="1:2" ht="19.899999999999999" customHeight="1" x14ac:dyDescent="0.2">
      <c r="A603" s="91"/>
      <c r="B603" s="91"/>
    </row>
    <row r="604" spans="1:2" ht="19.899999999999999" customHeight="1" x14ac:dyDescent="0.2">
      <c r="A604" s="91"/>
      <c r="B604" s="91"/>
    </row>
    <row r="605" spans="1:2" ht="19.899999999999999" customHeight="1" x14ac:dyDescent="0.2">
      <c r="A605" s="91"/>
      <c r="B605" s="91"/>
    </row>
    <row r="606" spans="1:2" ht="19.899999999999999" customHeight="1" x14ac:dyDescent="0.2">
      <c r="A606" s="91"/>
      <c r="B606" s="91"/>
    </row>
    <row r="607" spans="1:2" ht="19.899999999999999" customHeight="1" x14ac:dyDescent="0.2">
      <c r="A607" s="91"/>
      <c r="B607" s="91"/>
    </row>
    <row r="608" spans="1:2" ht="19.899999999999999" customHeight="1" x14ac:dyDescent="0.2">
      <c r="A608" s="91"/>
      <c r="B608" s="91"/>
    </row>
    <row r="609" spans="1:2" ht="19.899999999999999" customHeight="1" x14ac:dyDescent="0.2">
      <c r="A609" s="91"/>
      <c r="B609" s="91"/>
    </row>
    <row r="610" spans="1:2" ht="19.899999999999999" customHeight="1" x14ac:dyDescent="0.2">
      <c r="A610" s="91"/>
      <c r="B610" s="91"/>
    </row>
    <row r="611" spans="1:2" ht="19.899999999999999" customHeight="1" x14ac:dyDescent="0.2">
      <c r="A611" s="91"/>
      <c r="B611" s="91"/>
    </row>
    <row r="612" spans="1:2" ht="19.899999999999999" customHeight="1" x14ac:dyDescent="0.2">
      <c r="A612" s="91"/>
      <c r="B612" s="91"/>
    </row>
    <row r="613" spans="1:2" ht="19.899999999999999" customHeight="1" x14ac:dyDescent="0.2">
      <c r="A613" s="91"/>
      <c r="B613" s="91"/>
    </row>
    <row r="614" spans="1:2" ht="19.899999999999999" customHeight="1" x14ac:dyDescent="0.2">
      <c r="A614" s="91"/>
      <c r="B614" s="91"/>
    </row>
    <row r="615" spans="1:2" ht="19.899999999999999" customHeight="1" x14ac:dyDescent="0.2">
      <c r="A615" s="91"/>
      <c r="B615" s="91"/>
    </row>
    <row r="616" spans="1:2" ht="19.899999999999999" customHeight="1" x14ac:dyDescent="0.2">
      <c r="A616" s="91"/>
      <c r="B616" s="91"/>
    </row>
    <row r="617" spans="1:2" ht="19.899999999999999" customHeight="1" x14ac:dyDescent="0.2">
      <c r="A617" s="91"/>
      <c r="B617" s="91"/>
    </row>
    <row r="618" spans="1:2" ht="19.899999999999999" customHeight="1" x14ac:dyDescent="0.2">
      <c r="A618" s="91"/>
      <c r="B618" s="91"/>
    </row>
    <row r="619" spans="1:2" ht="19.899999999999999" customHeight="1" x14ac:dyDescent="0.2">
      <c r="A619" s="91"/>
      <c r="B619" s="91"/>
    </row>
    <row r="620" spans="1:2" ht="19.899999999999999" customHeight="1" x14ac:dyDescent="0.2">
      <c r="A620" s="91"/>
      <c r="B620" s="91"/>
    </row>
    <row r="621" spans="1:2" ht="19.899999999999999" customHeight="1" x14ac:dyDescent="0.2">
      <c r="A621" s="91"/>
      <c r="B621" s="91"/>
    </row>
    <row r="622" spans="1:2" ht="19.899999999999999" customHeight="1" x14ac:dyDescent="0.2">
      <c r="A622" s="91"/>
      <c r="B622" s="91"/>
    </row>
    <row r="623" spans="1:2" ht="19.899999999999999" customHeight="1" x14ac:dyDescent="0.2">
      <c r="A623" s="91"/>
      <c r="B623" s="91"/>
    </row>
    <row r="624" spans="1:2" ht="19.899999999999999" customHeight="1" x14ac:dyDescent="0.2">
      <c r="A624" s="91"/>
      <c r="B624" s="91"/>
    </row>
    <row r="625" spans="1:2" ht="19.899999999999999" customHeight="1" x14ac:dyDescent="0.2">
      <c r="A625" s="91"/>
      <c r="B625" s="91"/>
    </row>
    <row r="626" spans="1:2" ht="19.899999999999999" customHeight="1" x14ac:dyDescent="0.2">
      <c r="A626" s="91"/>
      <c r="B626" s="91"/>
    </row>
    <row r="627" spans="1:2" ht="19.899999999999999" customHeight="1" x14ac:dyDescent="0.2">
      <c r="A627" s="91"/>
      <c r="B627" s="91"/>
    </row>
    <row r="628" spans="1:2" ht="19.899999999999999" customHeight="1" x14ac:dyDescent="0.2">
      <c r="A628" s="91"/>
      <c r="B628" s="91"/>
    </row>
    <row r="629" spans="1:2" ht="19.899999999999999" customHeight="1" x14ac:dyDescent="0.2">
      <c r="A629" s="91"/>
      <c r="B629" s="91"/>
    </row>
    <row r="630" spans="1:2" ht="19.899999999999999" customHeight="1" x14ac:dyDescent="0.2">
      <c r="A630" s="91"/>
      <c r="B630" s="91"/>
    </row>
    <row r="631" spans="1:2" ht="19.899999999999999" customHeight="1" x14ac:dyDescent="0.2">
      <c r="A631" s="91"/>
      <c r="B631" s="91"/>
    </row>
    <row r="632" spans="1:2" ht="19.899999999999999" customHeight="1" x14ac:dyDescent="0.2">
      <c r="A632" s="91"/>
      <c r="B632" s="91"/>
    </row>
    <row r="633" spans="1:2" ht="19.899999999999999" customHeight="1" x14ac:dyDescent="0.2">
      <c r="A633" s="91"/>
      <c r="B633" s="91"/>
    </row>
    <row r="634" spans="1:2" ht="19.899999999999999" customHeight="1" x14ac:dyDescent="0.2">
      <c r="A634" s="91"/>
      <c r="B634" s="91"/>
    </row>
    <row r="635" spans="1:2" ht="19.899999999999999" customHeight="1" x14ac:dyDescent="0.2">
      <c r="A635" s="91"/>
      <c r="B635" s="91"/>
    </row>
    <row r="636" spans="1:2" ht="19.899999999999999" customHeight="1" x14ac:dyDescent="0.2">
      <c r="A636" s="91"/>
      <c r="B636" s="91"/>
    </row>
    <row r="637" spans="1:2" ht="19.899999999999999" customHeight="1" x14ac:dyDescent="0.2">
      <c r="A637" s="91"/>
      <c r="B637" s="91"/>
    </row>
    <row r="638" spans="1:2" ht="19.899999999999999" customHeight="1" x14ac:dyDescent="0.2">
      <c r="A638" s="91"/>
      <c r="B638" s="91"/>
    </row>
    <row r="639" spans="1:2" ht="19.899999999999999" customHeight="1" x14ac:dyDescent="0.2">
      <c r="A639" s="91"/>
      <c r="B639" s="91"/>
    </row>
    <row r="640" spans="1:2" ht="19.899999999999999" customHeight="1" x14ac:dyDescent="0.2">
      <c r="A640" s="91"/>
      <c r="B640" s="91"/>
    </row>
    <row r="641" spans="1:2" ht="19.899999999999999" customHeight="1" x14ac:dyDescent="0.2">
      <c r="A641" s="91"/>
      <c r="B641" s="91"/>
    </row>
    <row r="642" spans="1:2" ht="19.899999999999999" customHeight="1" x14ac:dyDescent="0.2">
      <c r="A642" s="91"/>
      <c r="B642" s="91"/>
    </row>
    <row r="643" spans="1:2" ht="19.899999999999999" customHeight="1" x14ac:dyDescent="0.2">
      <c r="A643" s="91"/>
      <c r="B643" s="91"/>
    </row>
    <row r="644" spans="1:2" ht="19.899999999999999" customHeight="1" x14ac:dyDescent="0.2">
      <c r="A644" s="91"/>
      <c r="B644" s="91"/>
    </row>
    <row r="645" spans="1:2" ht="19.899999999999999" customHeight="1" x14ac:dyDescent="0.2">
      <c r="A645" s="91"/>
      <c r="B645" s="91"/>
    </row>
    <row r="646" spans="1:2" ht="19.899999999999999" customHeight="1" x14ac:dyDescent="0.2">
      <c r="A646" s="91"/>
      <c r="B646" s="91"/>
    </row>
    <row r="647" spans="1:2" ht="19.899999999999999" customHeight="1" x14ac:dyDescent="0.2">
      <c r="A647" s="91"/>
      <c r="B647" s="91"/>
    </row>
    <row r="648" spans="1:2" ht="19.899999999999999" customHeight="1" x14ac:dyDescent="0.2">
      <c r="A648" s="91"/>
      <c r="B648" s="91"/>
    </row>
    <row r="649" spans="1:2" ht="19.899999999999999" customHeight="1" x14ac:dyDescent="0.2">
      <c r="A649" s="91"/>
      <c r="B649" s="91"/>
    </row>
    <row r="650" spans="1:2" ht="19.899999999999999" customHeight="1" x14ac:dyDescent="0.2">
      <c r="A650" s="91"/>
      <c r="B650" s="91"/>
    </row>
    <row r="651" spans="1:2" ht="19.899999999999999" customHeight="1" x14ac:dyDescent="0.2">
      <c r="A651" s="91"/>
      <c r="B651" s="91"/>
    </row>
    <row r="652" spans="1:2" ht="19.899999999999999" customHeight="1" x14ac:dyDescent="0.2">
      <c r="A652" s="91"/>
      <c r="B652" s="91"/>
    </row>
    <row r="653" spans="1:2" ht="19.899999999999999" customHeight="1" x14ac:dyDescent="0.2">
      <c r="A653" s="91"/>
      <c r="B653" s="91"/>
    </row>
    <row r="654" spans="1:2" ht="19.899999999999999" customHeight="1" x14ac:dyDescent="0.2">
      <c r="A654" s="91"/>
      <c r="B654" s="91"/>
    </row>
    <row r="655" spans="1:2" ht="19.899999999999999" customHeight="1" x14ac:dyDescent="0.2">
      <c r="A655" s="91"/>
      <c r="B655" s="91"/>
    </row>
    <row r="656" spans="1:2" ht="19.899999999999999" customHeight="1" x14ac:dyDescent="0.2">
      <c r="A656" s="91"/>
      <c r="B656" s="91"/>
    </row>
    <row r="657" spans="1:2" ht="19.899999999999999" customHeight="1" x14ac:dyDescent="0.2">
      <c r="A657" s="91"/>
      <c r="B657" s="91"/>
    </row>
    <row r="658" spans="1:2" ht="19.899999999999999" customHeight="1" x14ac:dyDescent="0.2">
      <c r="A658" s="91"/>
      <c r="B658" s="91"/>
    </row>
    <row r="659" spans="1:2" ht="19.899999999999999" customHeight="1" x14ac:dyDescent="0.2">
      <c r="A659" s="91"/>
      <c r="B659" s="91"/>
    </row>
    <row r="660" spans="1:2" ht="19.899999999999999" customHeight="1" x14ac:dyDescent="0.2">
      <c r="A660" s="91"/>
      <c r="B660" s="91"/>
    </row>
    <row r="661" spans="1:2" ht="19.899999999999999" customHeight="1" x14ac:dyDescent="0.2">
      <c r="A661" s="91"/>
      <c r="B661" s="91"/>
    </row>
    <row r="662" spans="1:2" ht="19.899999999999999" customHeight="1" x14ac:dyDescent="0.2">
      <c r="A662" s="91"/>
      <c r="B662" s="91"/>
    </row>
    <row r="663" spans="1:2" ht="19.899999999999999" customHeight="1" x14ac:dyDescent="0.2">
      <c r="A663" s="91"/>
      <c r="B663" s="91"/>
    </row>
    <row r="664" spans="1:2" ht="19.899999999999999" customHeight="1" x14ac:dyDescent="0.2">
      <c r="A664" s="91"/>
      <c r="B664" s="91"/>
    </row>
    <row r="665" spans="1:2" ht="19.899999999999999" customHeight="1" x14ac:dyDescent="0.2">
      <c r="A665" s="91"/>
      <c r="B665" s="91"/>
    </row>
    <row r="666" spans="1:2" ht="19.899999999999999" customHeight="1" x14ac:dyDescent="0.2">
      <c r="A666" s="91"/>
      <c r="B666" s="91"/>
    </row>
    <row r="667" spans="1:2" ht="19.899999999999999" customHeight="1" x14ac:dyDescent="0.2">
      <c r="A667" s="91"/>
      <c r="B667" s="91"/>
    </row>
    <row r="668" spans="1:2" ht="19.899999999999999" customHeight="1" x14ac:dyDescent="0.2">
      <c r="A668" s="91"/>
      <c r="B668" s="91"/>
    </row>
    <row r="669" spans="1:2" ht="19.899999999999999" customHeight="1" x14ac:dyDescent="0.2">
      <c r="A669" s="91"/>
      <c r="B669" s="91"/>
    </row>
    <row r="670" spans="1:2" ht="19.899999999999999" customHeight="1" x14ac:dyDescent="0.2">
      <c r="A670" s="91"/>
      <c r="B670" s="91"/>
    </row>
    <row r="671" spans="1:2" ht="19.899999999999999" customHeight="1" x14ac:dyDescent="0.2">
      <c r="A671" s="91"/>
      <c r="B671" s="91"/>
    </row>
    <row r="672" spans="1:2" ht="19.899999999999999" customHeight="1" x14ac:dyDescent="0.2">
      <c r="A672" s="91"/>
      <c r="B672" s="91"/>
    </row>
    <row r="673" spans="1:2" ht="19.899999999999999" customHeight="1" x14ac:dyDescent="0.2">
      <c r="A673" s="91"/>
      <c r="B673" s="91"/>
    </row>
    <row r="674" spans="1:2" ht="19.899999999999999" customHeight="1" x14ac:dyDescent="0.2">
      <c r="A674" s="91"/>
      <c r="B674" s="91"/>
    </row>
    <row r="675" spans="1:2" ht="19.899999999999999" customHeight="1" x14ac:dyDescent="0.2">
      <c r="A675" s="91"/>
      <c r="B675" s="91"/>
    </row>
    <row r="676" spans="1:2" ht="19.899999999999999" customHeight="1" x14ac:dyDescent="0.2">
      <c r="A676" s="91"/>
      <c r="B676" s="91"/>
    </row>
    <row r="677" spans="1:2" ht="19.899999999999999" customHeight="1" x14ac:dyDescent="0.2">
      <c r="A677" s="91"/>
      <c r="B677" s="91"/>
    </row>
    <row r="678" spans="1:2" ht="19.899999999999999" customHeight="1" x14ac:dyDescent="0.2">
      <c r="A678" s="91"/>
      <c r="B678" s="91"/>
    </row>
    <row r="679" spans="1:2" ht="19.899999999999999" customHeight="1" x14ac:dyDescent="0.2">
      <c r="A679" s="91"/>
      <c r="B679" s="91"/>
    </row>
    <row r="680" spans="1:2" ht="19.899999999999999" customHeight="1" x14ac:dyDescent="0.2">
      <c r="A680" s="91"/>
      <c r="B680" s="91"/>
    </row>
    <row r="681" spans="1:2" ht="19.899999999999999" customHeight="1" x14ac:dyDescent="0.2">
      <c r="A681" s="91"/>
      <c r="B681" s="91"/>
    </row>
    <row r="682" spans="1:2" ht="19.899999999999999" customHeight="1" x14ac:dyDescent="0.2">
      <c r="A682" s="91"/>
      <c r="B682" s="91"/>
    </row>
    <row r="683" spans="1:2" ht="19.899999999999999" customHeight="1" x14ac:dyDescent="0.2">
      <c r="A683" s="91"/>
      <c r="B683" s="91"/>
    </row>
    <row r="684" spans="1:2" ht="19.899999999999999" customHeight="1" x14ac:dyDescent="0.2">
      <c r="A684" s="91"/>
      <c r="B684" s="91"/>
    </row>
    <row r="685" spans="1:2" ht="19.899999999999999" customHeight="1" x14ac:dyDescent="0.2">
      <c r="A685" s="91"/>
      <c r="B685" s="91"/>
    </row>
    <row r="686" spans="1:2" ht="19.899999999999999" customHeight="1" x14ac:dyDescent="0.2">
      <c r="A686" s="91"/>
      <c r="B686" s="91"/>
    </row>
    <row r="687" spans="1:2" ht="19.899999999999999" customHeight="1" x14ac:dyDescent="0.2">
      <c r="A687" s="91"/>
      <c r="B687" s="91"/>
    </row>
    <row r="688" spans="1:2" ht="19.899999999999999" customHeight="1" x14ac:dyDescent="0.2">
      <c r="A688" s="91"/>
      <c r="B688" s="91"/>
    </row>
    <row r="689" spans="1:2" ht="19.899999999999999" customHeight="1" x14ac:dyDescent="0.2">
      <c r="A689" s="91"/>
      <c r="B689" s="91"/>
    </row>
    <row r="690" spans="1:2" ht="19.899999999999999" customHeight="1" x14ac:dyDescent="0.2">
      <c r="A690" s="91"/>
      <c r="B690" s="91"/>
    </row>
    <row r="691" spans="1:2" ht="19.899999999999999" customHeight="1" x14ac:dyDescent="0.2">
      <c r="A691" s="91"/>
      <c r="B691" s="91"/>
    </row>
    <row r="692" spans="1:2" ht="19.899999999999999" customHeight="1" x14ac:dyDescent="0.2">
      <c r="A692" s="91"/>
      <c r="B692" s="91"/>
    </row>
    <row r="693" spans="1:2" ht="19.899999999999999" customHeight="1" x14ac:dyDescent="0.2">
      <c r="A693" s="91"/>
      <c r="B693" s="91"/>
    </row>
    <row r="694" spans="1:2" ht="19.899999999999999" customHeight="1" x14ac:dyDescent="0.2">
      <c r="A694" s="91"/>
      <c r="B694" s="91"/>
    </row>
    <row r="695" spans="1:2" ht="19.899999999999999" customHeight="1" x14ac:dyDescent="0.2">
      <c r="A695" s="91"/>
      <c r="B695" s="91"/>
    </row>
    <row r="696" spans="1:2" ht="19.899999999999999" customHeight="1" x14ac:dyDescent="0.2">
      <c r="A696" s="91"/>
      <c r="B696" s="91"/>
    </row>
    <row r="697" spans="1:2" ht="19.899999999999999" customHeight="1" x14ac:dyDescent="0.2">
      <c r="A697" s="91"/>
      <c r="B697" s="91"/>
    </row>
    <row r="698" spans="1:2" ht="19.899999999999999" customHeight="1" x14ac:dyDescent="0.2">
      <c r="A698" s="91"/>
      <c r="B698" s="91"/>
    </row>
    <row r="699" spans="1:2" ht="19.899999999999999" customHeight="1" x14ac:dyDescent="0.2">
      <c r="A699" s="91"/>
      <c r="B699" s="91"/>
    </row>
    <row r="700" spans="1:2" ht="19.899999999999999" customHeight="1" x14ac:dyDescent="0.2">
      <c r="A700" s="91"/>
      <c r="B700" s="91"/>
    </row>
    <row r="701" spans="1:2" ht="19.899999999999999" customHeight="1" x14ac:dyDescent="0.2">
      <c r="A701" s="91"/>
      <c r="B701" s="91"/>
    </row>
    <row r="702" spans="1:2" ht="19.899999999999999" customHeight="1" x14ac:dyDescent="0.2">
      <c r="A702" s="91"/>
      <c r="B702" s="91"/>
    </row>
    <row r="703" spans="1:2" ht="19.899999999999999" customHeight="1" x14ac:dyDescent="0.2">
      <c r="A703" s="91"/>
      <c r="B703" s="91"/>
    </row>
    <row r="704" spans="1:2" ht="19.899999999999999" customHeight="1" x14ac:dyDescent="0.2">
      <c r="A704" s="91"/>
      <c r="B704" s="91"/>
    </row>
    <row r="705" spans="1:2" ht="19.899999999999999" customHeight="1" x14ac:dyDescent="0.2">
      <c r="A705" s="91"/>
      <c r="B705" s="91"/>
    </row>
    <row r="706" spans="1:2" ht="19.899999999999999" customHeight="1" x14ac:dyDescent="0.2">
      <c r="A706" s="91"/>
      <c r="B706" s="91"/>
    </row>
    <row r="707" spans="1:2" ht="19.899999999999999" customHeight="1" x14ac:dyDescent="0.2">
      <c r="A707" s="91"/>
      <c r="B707" s="91"/>
    </row>
    <row r="708" spans="1:2" ht="19.899999999999999" customHeight="1" x14ac:dyDescent="0.2">
      <c r="A708" s="91"/>
      <c r="B708" s="91"/>
    </row>
    <row r="709" spans="1:2" ht="19.899999999999999" customHeight="1" x14ac:dyDescent="0.2">
      <c r="A709" s="91"/>
      <c r="B709" s="91"/>
    </row>
    <row r="710" spans="1:2" ht="19.899999999999999" customHeight="1" x14ac:dyDescent="0.2">
      <c r="A710" s="91"/>
      <c r="B710" s="91"/>
    </row>
    <row r="711" spans="1:2" ht="19.899999999999999" customHeight="1" x14ac:dyDescent="0.2">
      <c r="A711" s="91"/>
      <c r="B711" s="91"/>
    </row>
    <row r="712" spans="1:2" ht="19.899999999999999" customHeight="1" x14ac:dyDescent="0.2">
      <c r="A712" s="91"/>
      <c r="B712" s="91"/>
    </row>
    <row r="713" spans="1:2" ht="19.899999999999999" customHeight="1" x14ac:dyDescent="0.2">
      <c r="A713" s="91"/>
      <c r="B713" s="91"/>
    </row>
    <row r="714" spans="1:2" ht="19.899999999999999" customHeight="1" x14ac:dyDescent="0.2">
      <c r="A714" s="91"/>
      <c r="B714" s="91"/>
    </row>
    <row r="715" spans="1:2" ht="19.899999999999999" customHeight="1" x14ac:dyDescent="0.2">
      <c r="A715" s="91"/>
      <c r="B715" s="91"/>
    </row>
    <row r="716" spans="1:2" ht="19.899999999999999" customHeight="1" x14ac:dyDescent="0.2">
      <c r="A716" s="91"/>
      <c r="B716" s="91"/>
    </row>
    <row r="717" spans="1:2" ht="19.899999999999999" customHeight="1" x14ac:dyDescent="0.2">
      <c r="A717" s="91"/>
      <c r="B717" s="91"/>
    </row>
    <row r="718" spans="1:2" ht="19.899999999999999" customHeight="1" x14ac:dyDescent="0.2">
      <c r="A718" s="91"/>
      <c r="B718" s="91"/>
    </row>
    <row r="719" spans="1:2" ht="19.899999999999999" customHeight="1" x14ac:dyDescent="0.2">
      <c r="A719" s="91"/>
      <c r="B719" s="91"/>
    </row>
    <row r="720" spans="1:2" ht="19.899999999999999" customHeight="1" x14ac:dyDescent="0.2">
      <c r="A720" s="91"/>
      <c r="B720" s="91"/>
    </row>
    <row r="721" spans="1:2" ht="19.899999999999999" customHeight="1" x14ac:dyDescent="0.2">
      <c r="A721" s="89"/>
      <c r="B721" s="90"/>
    </row>
    <row r="722" spans="1:2" ht="19.899999999999999" customHeight="1" x14ac:dyDescent="0.2">
      <c r="A722" s="89"/>
      <c r="B722" s="90"/>
    </row>
    <row r="723" spans="1:2" ht="19.899999999999999" customHeight="1" x14ac:dyDescent="0.2">
      <c r="A723" s="89"/>
      <c r="B723" s="90"/>
    </row>
    <row r="724" spans="1:2" ht="19.899999999999999" customHeight="1" x14ac:dyDescent="0.2">
      <c r="A724" s="89"/>
      <c r="B724" s="90"/>
    </row>
    <row r="725" spans="1:2" ht="19.899999999999999" customHeight="1" x14ac:dyDescent="0.2">
      <c r="A725" s="89"/>
      <c r="B725" s="90"/>
    </row>
    <row r="726" spans="1:2" ht="19.899999999999999" customHeight="1" x14ac:dyDescent="0.2">
      <c r="A726" s="89"/>
      <c r="B726" s="90"/>
    </row>
    <row r="727" spans="1:2" ht="19.899999999999999" customHeight="1" x14ac:dyDescent="0.2">
      <c r="A727" s="89"/>
      <c r="B727" s="90"/>
    </row>
    <row r="728" spans="1:2" ht="19.899999999999999" customHeight="1" x14ac:dyDescent="0.2">
      <c r="A728" s="89"/>
      <c r="B728" s="90"/>
    </row>
    <row r="729" spans="1:2" ht="19.899999999999999" customHeight="1" x14ac:dyDescent="0.2">
      <c r="A729" s="89"/>
      <c r="B729" s="90"/>
    </row>
    <row r="730" spans="1:2" ht="19.899999999999999" customHeight="1" x14ac:dyDescent="0.2">
      <c r="A730" s="89"/>
      <c r="B730" s="90"/>
    </row>
    <row r="731" spans="1:2" ht="19.899999999999999" customHeight="1" x14ac:dyDescent="0.2">
      <c r="A731" s="89"/>
      <c r="B731" s="90"/>
    </row>
    <row r="732" spans="1:2" ht="19.899999999999999" customHeight="1" x14ac:dyDescent="0.2">
      <c r="A732" s="89"/>
      <c r="B732" s="90"/>
    </row>
    <row r="733" spans="1:2" ht="19.899999999999999" customHeight="1" x14ac:dyDescent="0.2">
      <c r="A733" s="89"/>
      <c r="B733" s="90"/>
    </row>
    <row r="734" spans="1:2" ht="19.899999999999999" customHeight="1" x14ac:dyDescent="0.2">
      <c r="A734" s="89"/>
      <c r="B734" s="90"/>
    </row>
    <row r="735" spans="1:2" ht="19.899999999999999" customHeight="1" x14ac:dyDescent="0.2">
      <c r="A735" s="89"/>
      <c r="B735" s="90"/>
    </row>
    <row r="736" spans="1:2" ht="19.899999999999999" customHeight="1" x14ac:dyDescent="0.2">
      <c r="A736" s="89"/>
      <c r="B736" s="90"/>
    </row>
    <row r="737" spans="1:2" ht="19.899999999999999" customHeight="1" x14ac:dyDescent="0.2">
      <c r="A737" s="89"/>
      <c r="B737" s="90"/>
    </row>
    <row r="738" spans="1:2" ht="19.899999999999999" customHeight="1" x14ac:dyDescent="0.2">
      <c r="A738" s="89"/>
      <c r="B738" s="90"/>
    </row>
    <row r="739" spans="1:2" ht="19.899999999999999" customHeight="1" x14ac:dyDescent="0.2">
      <c r="A739" s="89"/>
      <c r="B739" s="90"/>
    </row>
    <row r="740" spans="1:2" ht="19.899999999999999" customHeight="1" x14ac:dyDescent="0.2">
      <c r="A740" s="89"/>
      <c r="B740" s="90"/>
    </row>
    <row r="741" spans="1:2" ht="19.899999999999999" customHeight="1" x14ac:dyDescent="0.2">
      <c r="A741" s="89"/>
      <c r="B741" s="90"/>
    </row>
    <row r="742" spans="1:2" ht="19.899999999999999" customHeight="1" x14ac:dyDescent="0.2">
      <c r="A742" s="89"/>
      <c r="B742" s="90"/>
    </row>
    <row r="743" spans="1:2" ht="19.899999999999999" customHeight="1" x14ac:dyDescent="0.2">
      <c r="A743" s="89"/>
      <c r="B743" s="90"/>
    </row>
    <row r="744" spans="1:2" ht="19.899999999999999" customHeight="1" x14ac:dyDescent="0.2">
      <c r="A744" s="89"/>
      <c r="B744" s="90"/>
    </row>
    <row r="745" spans="1:2" ht="19.899999999999999" customHeight="1" x14ac:dyDescent="0.2">
      <c r="A745" s="89"/>
      <c r="B745" s="90"/>
    </row>
    <row r="746" spans="1:2" ht="19.899999999999999" customHeight="1" x14ac:dyDescent="0.2">
      <c r="A746" s="89"/>
      <c r="B746" s="90"/>
    </row>
    <row r="747" spans="1:2" ht="19.899999999999999" customHeight="1" x14ac:dyDescent="0.2">
      <c r="A747" s="89"/>
      <c r="B747" s="90"/>
    </row>
    <row r="748" spans="1:2" ht="19.899999999999999" customHeight="1" x14ac:dyDescent="0.2">
      <c r="A748" s="89"/>
      <c r="B748" s="90"/>
    </row>
    <row r="749" spans="1:2" ht="19.899999999999999" customHeight="1" x14ac:dyDescent="0.2">
      <c r="A749" s="89"/>
      <c r="B749" s="90"/>
    </row>
    <row r="750" spans="1:2" ht="19.899999999999999" customHeight="1" x14ac:dyDescent="0.2">
      <c r="A750" s="89"/>
      <c r="B750" s="90"/>
    </row>
    <row r="751" spans="1:2" ht="19.899999999999999" customHeight="1" x14ac:dyDescent="0.2">
      <c r="A751" s="89"/>
      <c r="B751" s="90"/>
    </row>
    <row r="752" spans="1:2" ht="19.899999999999999" customHeight="1" x14ac:dyDescent="0.2">
      <c r="A752" s="89"/>
      <c r="B752" s="90"/>
    </row>
    <row r="753" spans="1:2" ht="19.899999999999999" customHeight="1" x14ac:dyDescent="0.2">
      <c r="A753" s="89"/>
      <c r="B753" s="90"/>
    </row>
    <row r="754" spans="1:2" ht="19.899999999999999" customHeight="1" x14ac:dyDescent="0.2">
      <c r="A754" s="89"/>
      <c r="B754" s="90"/>
    </row>
    <row r="755" spans="1:2" ht="19.899999999999999" customHeight="1" x14ac:dyDescent="0.2">
      <c r="A755" s="89"/>
      <c r="B755" s="90"/>
    </row>
    <row r="756" spans="1:2" ht="19.899999999999999" customHeight="1" x14ac:dyDescent="0.2">
      <c r="A756" s="89"/>
      <c r="B756" s="90"/>
    </row>
    <row r="757" spans="1:2" ht="19.899999999999999" customHeight="1" x14ac:dyDescent="0.2">
      <c r="A757" s="89"/>
      <c r="B757" s="90"/>
    </row>
    <row r="758" spans="1:2" ht="19.899999999999999" customHeight="1" x14ac:dyDescent="0.2">
      <c r="A758" s="89"/>
      <c r="B758" s="90"/>
    </row>
    <row r="759" spans="1:2" ht="19.899999999999999" customHeight="1" x14ac:dyDescent="0.2">
      <c r="A759" s="89"/>
      <c r="B759" s="90"/>
    </row>
    <row r="760" spans="1:2" ht="19.899999999999999" customHeight="1" x14ac:dyDescent="0.2">
      <c r="A760" s="89"/>
      <c r="B760" s="90"/>
    </row>
    <row r="761" spans="1:2" ht="19.899999999999999" customHeight="1" x14ac:dyDescent="0.2">
      <c r="A761" s="89"/>
      <c r="B761" s="90"/>
    </row>
    <row r="762" spans="1:2" ht="19.899999999999999" customHeight="1" x14ac:dyDescent="0.2">
      <c r="A762" s="89"/>
      <c r="B762" s="90"/>
    </row>
    <row r="763" spans="1:2" ht="19.899999999999999" customHeight="1" x14ac:dyDescent="0.2">
      <c r="A763" s="89"/>
      <c r="B763" s="90"/>
    </row>
    <row r="764" spans="1:2" ht="19.899999999999999" customHeight="1" x14ac:dyDescent="0.2">
      <c r="A764" s="89"/>
      <c r="B764" s="90"/>
    </row>
    <row r="765" spans="1:2" ht="19.899999999999999" customHeight="1" x14ac:dyDescent="0.2">
      <c r="A765" s="89"/>
      <c r="B765" s="90"/>
    </row>
    <row r="766" spans="1:2" ht="19.899999999999999" customHeight="1" x14ac:dyDescent="0.2">
      <c r="A766" s="89"/>
      <c r="B766" s="90"/>
    </row>
    <row r="767" spans="1:2" ht="19.899999999999999" customHeight="1" x14ac:dyDescent="0.2">
      <c r="A767" s="89"/>
      <c r="B767" s="90"/>
    </row>
    <row r="768" spans="1:2" ht="19.899999999999999" customHeight="1" x14ac:dyDescent="0.2">
      <c r="A768" s="89"/>
      <c r="B768" s="90"/>
    </row>
    <row r="769" spans="1:2" ht="19.899999999999999" customHeight="1" x14ac:dyDescent="0.2">
      <c r="A769" s="89"/>
      <c r="B769" s="90"/>
    </row>
    <row r="770" spans="1:2" ht="19.899999999999999" customHeight="1" x14ac:dyDescent="0.2">
      <c r="A770" s="89"/>
      <c r="B770" s="90"/>
    </row>
    <row r="771" spans="1:2" ht="19.899999999999999" customHeight="1" x14ac:dyDescent="0.2">
      <c r="A771" s="89"/>
      <c r="B771" s="90"/>
    </row>
    <row r="772" spans="1:2" ht="19.899999999999999" customHeight="1" x14ac:dyDescent="0.2">
      <c r="A772" s="89"/>
      <c r="B772" s="90"/>
    </row>
    <row r="773" spans="1:2" ht="19.899999999999999" customHeight="1" x14ac:dyDescent="0.2">
      <c r="A773" s="89"/>
      <c r="B773" s="90"/>
    </row>
    <row r="774" spans="1:2" ht="19.899999999999999" customHeight="1" x14ac:dyDescent="0.2">
      <c r="A774" s="89"/>
      <c r="B774" s="90"/>
    </row>
    <row r="775" spans="1:2" ht="19.899999999999999" customHeight="1" x14ac:dyDescent="0.2">
      <c r="A775" s="89"/>
      <c r="B775" s="90"/>
    </row>
    <row r="776" spans="1:2" ht="19.899999999999999" customHeight="1" x14ac:dyDescent="0.2">
      <c r="A776" s="89"/>
      <c r="B776" s="90"/>
    </row>
    <row r="777" spans="1:2" ht="19.899999999999999" customHeight="1" x14ac:dyDescent="0.2">
      <c r="A777" s="89"/>
      <c r="B777" s="90"/>
    </row>
    <row r="778" spans="1:2" ht="19.899999999999999" customHeight="1" x14ac:dyDescent="0.2">
      <c r="A778" s="89"/>
      <c r="B778" s="90"/>
    </row>
    <row r="779" spans="1:2" ht="19.899999999999999" customHeight="1" x14ac:dyDescent="0.2">
      <c r="A779" s="89"/>
      <c r="B779" s="90"/>
    </row>
    <row r="780" spans="1:2" ht="19.899999999999999" customHeight="1" x14ac:dyDescent="0.2">
      <c r="A780" s="89"/>
      <c r="B780" s="90"/>
    </row>
    <row r="781" spans="1:2" ht="19.899999999999999" customHeight="1" x14ac:dyDescent="0.2">
      <c r="A781" s="89"/>
      <c r="B781" s="90"/>
    </row>
    <row r="782" spans="1:2" ht="19.899999999999999" customHeight="1" x14ac:dyDescent="0.2">
      <c r="A782" s="89"/>
      <c r="B782" s="90"/>
    </row>
    <row r="783" spans="1:2" ht="19.899999999999999" customHeight="1" x14ac:dyDescent="0.2">
      <c r="A783" s="89"/>
      <c r="B783" s="90"/>
    </row>
    <row r="784" spans="1:2" ht="19.899999999999999" customHeight="1" x14ac:dyDescent="0.2">
      <c r="A784" s="89"/>
      <c r="B784" s="90"/>
    </row>
    <row r="785" spans="1:2" ht="19.899999999999999" customHeight="1" x14ac:dyDescent="0.2">
      <c r="A785" s="89"/>
      <c r="B785" s="90"/>
    </row>
    <row r="786" spans="1:2" ht="19.899999999999999" customHeight="1" x14ac:dyDescent="0.2">
      <c r="A786" s="89"/>
      <c r="B786" s="90"/>
    </row>
    <row r="787" spans="1:2" ht="19.899999999999999" customHeight="1" x14ac:dyDescent="0.2">
      <c r="A787" s="89"/>
      <c r="B787" s="90"/>
    </row>
    <row r="788" spans="1:2" ht="19.899999999999999" customHeight="1" x14ac:dyDescent="0.2">
      <c r="A788" s="89"/>
      <c r="B788" s="90"/>
    </row>
    <row r="789" spans="1:2" ht="19.899999999999999" customHeight="1" x14ac:dyDescent="0.2">
      <c r="A789" s="89"/>
      <c r="B789" s="90"/>
    </row>
    <row r="790" spans="1:2" ht="19.899999999999999" customHeight="1" x14ac:dyDescent="0.2">
      <c r="A790" s="89"/>
      <c r="B790" s="90"/>
    </row>
    <row r="791" spans="1:2" ht="19.899999999999999" customHeight="1" x14ac:dyDescent="0.2">
      <c r="A791" s="89"/>
      <c r="B791" s="90"/>
    </row>
    <row r="792" spans="1:2" ht="19.899999999999999" customHeight="1" x14ac:dyDescent="0.2">
      <c r="A792" s="89"/>
      <c r="B792" s="90"/>
    </row>
    <row r="793" spans="1:2" ht="19.899999999999999" customHeight="1" x14ac:dyDescent="0.2">
      <c r="A793" s="89"/>
      <c r="B793" s="90"/>
    </row>
    <row r="794" spans="1:2" ht="19.899999999999999" customHeight="1" x14ac:dyDescent="0.2">
      <c r="A794" s="89"/>
      <c r="B794" s="90"/>
    </row>
    <row r="795" spans="1:2" ht="19.899999999999999" customHeight="1" x14ac:dyDescent="0.2">
      <c r="A795" s="89"/>
      <c r="B795" s="90"/>
    </row>
    <row r="796" spans="1:2" ht="19.899999999999999" customHeight="1" x14ac:dyDescent="0.2">
      <c r="A796" s="89"/>
      <c r="B796" s="90"/>
    </row>
    <row r="797" spans="1:2" ht="19.899999999999999" customHeight="1" x14ac:dyDescent="0.2">
      <c r="A797" s="89"/>
      <c r="B797" s="90"/>
    </row>
    <row r="798" spans="1:2" ht="19.899999999999999" customHeight="1" x14ac:dyDescent="0.2">
      <c r="A798" s="89"/>
      <c r="B798" s="90"/>
    </row>
    <row r="799" spans="1:2" ht="19.899999999999999" customHeight="1" x14ac:dyDescent="0.2">
      <c r="A799" s="89"/>
      <c r="B799" s="90"/>
    </row>
    <row r="800" spans="1:2" ht="19.899999999999999" customHeight="1" x14ac:dyDescent="0.2">
      <c r="A800" s="89"/>
      <c r="B800" s="90"/>
    </row>
    <row r="801" spans="1:2" ht="19.899999999999999" customHeight="1" x14ac:dyDescent="0.2">
      <c r="A801" s="89"/>
      <c r="B801" s="90"/>
    </row>
    <row r="802" spans="1:2" ht="19.899999999999999" customHeight="1" x14ac:dyDescent="0.2">
      <c r="A802" s="89"/>
      <c r="B802" s="90"/>
    </row>
    <row r="803" spans="1:2" ht="19.899999999999999" customHeight="1" x14ac:dyDescent="0.2">
      <c r="A803" s="89"/>
      <c r="B803" s="90"/>
    </row>
    <row r="804" spans="1:2" ht="19.899999999999999" customHeight="1" x14ac:dyDescent="0.2">
      <c r="A804" s="89"/>
      <c r="B804" s="90"/>
    </row>
    <row r="805" spans="1:2" ht="19.899999999999999" customHeight="1" x14ac:dyDescent="0.2">
      <c r="A805" s="89"/>
      <c r="B805" s="90"/>
    </row>
    <row r="806" spans="1:2" ht="19.899999999999999" customHeight="1" x14ac:dyDescent="0.2">
      <c r="A806" s="89"/>
      <c r="B806" s="90"/>
    </row>
    <row r="807" spans="1:2" ht="19.899999999999999" customHeight="1" x14ac:dyDescent="0.2">
      <c r="A807" s="89"/>
      <c r="B807" s="90"/>
    </row>
    <row r="808" spans="1:2" ht="19.899999999999999" customHeight="1" x14ac:dyDescent="0.2">
      <c r="A808" s="89"/>
      <c r="B808" s="90"/>
    </row>
    <row r="809" spans="1:2" ht="19.899999999999999" customHeight="1" x14ac:dyDescent="0.2">
      <c r="A809" s="89"/>
      <c r="B809" s="90"/>
    </row>
    <row r="810" spans="1:2" ht="19.899999999999999" customHeight="1" x14ac:dyDescent="0.2">
      <c r="A810" s="89"/>
      <c r="B810" s="90"/>
    </row>
    <row r="811" spans="1:2" ht="19.899999999999999" customHeight="1" x14ac:dyDescent="0.2">
      <c r="A811" s="89"/>
      <c r="B811" s="90"/>
    </row>
    <row r="812" spans="1:2" ht="19.899999999999999" customHeight="1" x14ac:dyDescent="0.2">
      <c r="A812" s="89"/>
      <c r="B812" s="90"/>
    </row>
    <row r="813" spans="1:2" ht="19.899999999999999" customHeight="1" x14ac:dyDescent="0.2">
      <c r="A813" s="89"/>
      <c r="B813" s="90"/>
    </row>
    <row r="814" spans="1:2" ht="19.899999999999999" customHeight="1" x14ac:dyDescent="0.2">
      <c r="A814" s="89"/>
      <c r="B814" s="90"/>
    </row>
    <row r="815" spans="1:2" ht="19.899999999999999" customHeight="1" x14ac:dyDescent="0.2">
      <c r="A815" s="89"/>
      <c r="B815" s="90"/>
    </row>
    <row r="816" spans="1:2" ht="19.899999999999999" customHeight="1" x14ac:dyDescent="0.2">
      <c r="A816" s="89"/>
      <c r="B816" s="90"/>
    </row>
    <row r="817" spans="1:2" ht="19.899999999999999" customHeight="1" x14ac:dyDescent="0.2">
      <c r="A817" s="89"/>
      <c r="B817" s="90"/>
    </row>
    <row r="818" spans="1:2" ht="19.899999999999999" customHeight="1" x14ac:dyDescent="0.2">
      <c r="A818" s="89"/>
      <c r="B818" s="90"/>
    </row>
    <row r="819" spans="1:2" ht="19.899999999999999" customHeight="1" x14ac:dyDescent="0.2">
      <c r="A819" s="89"/>
      <c r="B819" s="90"/>
    </row>
    <row r="820" spans="1:2" ht="19.899999999999999" customHeight="1" x14ac:dyDescent="0.2">
      <c r="A820" s="89"/>
      <c r="B820" s="90"/>
    </row>
    <row r="821" spans="1:2" ht="19.899999999999999" customHeight="1" x14ac:dyDescent="0.2">
      <c r="A821" s="89"/>
      <c r="B821" s="90"/>
    </row>
    <row r="822" spans="1:2" ht="19.899999999999999" customHeight="1" x14ac:dyDescent="0.2">
      <c r="A822" s="89"/>
      <c r="B822" s="90"/>
    </row>
    <row r="823" spans="1:2" ht="19.899999999999999" customHeight="1" x14ac:dyDescent="0.2">
      <c r="A823" s="89"/>
      <c r="B823" s="90"/>
    </row>
    <row r="824" spans="1:2" ht="19.899999999999999" customHeight="1" x14ac:dyDescent="0.2">
      <c r="A824" s="89"/>
      <c r="B824" s="90"/>
    </row>
    <row r="825" spans="1:2" ht="19.899999999999999" customHeight="1" x14ac:dyDescent="0.2">
      <c r="A825" s="89"/>
      <c r="B825" s="90"/>
    </row>
    <row r="826" spans="1:2" ht="19.899999999999999" customHeight="1" x14ac:dyDescent="0.2">
      <c r="A826" s="89"/>
      <c r="B826" s="90"/>
    </row>
    <row r="827" spans="1:2" ht="19.899999999999999" customHeight="1" x14ac:dyDescent="0.2">
      <c r="A827" s="89"/>
      <c r="B827" s="90"/>
    </row>
    <row r="828" spans="1:2" ht="19.899999999999999" customHeight="1" x14ac:dyDescent="0.2">
      <c r="A828" s="89"/>
      <c r="B828" s="90"/>
    </row>
    <row r="829" spans="1:2" ht="19.899999999999999" customHeight="1" x14ac:dyDescent="0.2">
      <c r="A829" s="89"/>
      <c r="B829" s="90"/>
    </row>
    <row r="830" spans="1:2" ht="19.899999999999999" customHeight="1" x14ac:dyDescent="0.2">
      <c r="A830" s="89"/>
      <c r="B830" s="90"/>
    </row>
    <row r="831" spans="1:2" ht="19.899999999999999" customHeight="1" x14ac:dyDescent="0.2">
      <c r="A831" s="89"/>
      <c r="B831" s="90"/>
    </row>
    <row r="832" spans="1:2" ht="19.899999999999999" customHeight="1" x14ac:dyDescent="0.2">
      <c r="A832" s="89"/>
      <c r="B832" s="90"/>
    </row>
    <row r="833" spans="1:2" ht="19.899999999999999" customHeight="1" x14ac:dyDescent="0.2">
      <c r="A833" s="89"/>
      <c r="B833" s="90"/>
    </row>
    <row r="834" spans="1:2" ht="19.899999999999999" customHeight="1" x14ac:dyDescent="0.2">
      <c r="A834" s="89"/>
      <c r="B834" s="90"/>
    </row>
    <row r="835" spans="1:2" ht="19.899999999999999" customHeight="1" x14ac:dyDescent="0.2">
      <c r="A835" s="89"/>
      <c r="B835" s="90"/>
    </row>
    <row r="836" spans="1:2" ht="19.899999999999999" customHeight="1" x14ac:dyDescent="0.2">
      <c r="A836" s="89"/>
      <c r="B836" s="90"/>
    </row>
    <row r="837" spans="1:2" ht="19.899999999999999" customHeight="1" x14ac:dyDescent="0.2">
      <c r="A837" s="89"/>
      <c r="B837" s="90"/>
    </row>
    <row r="838" spans="1:2" ht="19.899999999999999" customHeight="1" x14ac:dyDescent="0.2">
      <c r="A838" s="89"/>
      <c r="B838" s="90"/>
    </row>
    <row r="839" spans="1:2" ht="19.899999999999999" customHeight="1" x14ac:dyDescent="0.2">
      <c r="A839" s="89"/>
      <c r="B839" s="90"/>
    </row>
    <row r="840" spans="1:2" ht="19.899999999999999" customHeight="1" x14ac:dyDescent="0.2">
      <c r="A840" s="89"/>
      <c r="B840" s="90"/>
    </row>
    <row r="841" spans="1:2" ht="19.899999999999999" customHeight="1" x14ac:dyDescent="0.2">
      <c r="A841" s="89"/>
      <c r="B841" s="90"/>
    </row>
    <row r="842" spans="1:2" ht="19.899999999999999" customHeight="1" x14ac:dyDescent="0.2">
      <c r="A842" s="89"/>
      <c r="B842" s="90"/>
    </row>
    <row r="843" spans="1:2" ht="19.899999999999999" customHeight="1" x14ac:dyDescent="0.2">
      <c r="A843" s="89"/>
      <c r="B843" s="90"/>
    </row>
    <row r="844" spans="1:2" ht="19.899999999999999" customHeight="1" x14ac:dyDescent="0.2">
      <c r="A844" s="89"/>
      <c r="B844" s="90"/>
    </row>
    <row r="845" spans="1:2" ht="19.899999999999999" customHeight="1" x14ac:dyDescent="0.2">
      <c r="A845" s="89"/>
      <c r="B845" s="90"/>
    </row>
    <row r="846" spans="1:2" ht="19.899999999999999" customHeight="1" x14ac:dyDescent="0.2">
      <c r="A846" s="89"/>
      <c r="B846" s="90"/>
    </row>
    <row r="847" spans="1:2" ht="19.899999999999999" customHeight="1" x14ac:dyDescent="0.2">
      <c r="A847" s="89"/>
      <c r="B847" s="90"/>
    </row>
    <row r="848" spans="1:2" ht="19.899999999999999" customHeight="1" x14ac:dyDescent="0.2">
      <c r="A848" s="89"/>
      <c r="B848" s="90"/>
    </row>
    <row r="849" spans="1:2" ht="19.899999999999999" customHeight="1" x14ac:dyDescent="0.2">
      <c r="A849" s="89"/>
      <c r="B849" s="90"/>
    </row>
    <row r="850" spans="1:2" ht="19.899999999999999" customHeight="1" x14ac:dyDescent="0.2">
      <c r="A850" s="89"/>
      <c r="B850" s="90"/>
    </row>
    <row r="851" spans="1:2" ht="19.899999999999999" customHeight="1" x14ac:dyDescent="0.2">
      <c r="A851" s="89"/>
      <c r="B851" s="90"/>
    </row>
    <row r="852" spans="1:2" ht="19.899999999999999" customHeight="1" x14ac:dyDescent="0.2">
      <c r="A852" s="89"/>
      <c r="B852" s="90"/>
    </row>
    <row r="853" spans="1:2" ht="19.899999999999999" customHeight="1" x14ac:dyDescent="0.2">
      <c r="A853" s="89"/>
      <c r="B853" s="90"/>
    </row>
    <row r="854" spans="1:2" ht="19.899999999999999" customHeight="1" x14ac:dyDescent="0.2">
      <c r="A854" s="89"/>
      <c r="B854" s="90"/>
    </row>
    <row r="855" spans="1:2" ht="19.899999999999999" customHeight="1" x14ac:dyDescent="0.2">
      <c r="A855" s="89"/>
      <c r="B855" s="90"/>
    </row>
    <row r="856" spans="1:2" ht="19.899999999999999" customHeight="1" x14ac:dyDescent="0.2">
      <c r="A856" s="89"/>
      <c r="B856" s="90"/>
    </row>
    <row r="857" spans="1:2" ht="19.899999999999999" customHeight="1" x14ac:dyDescent="0.2">
      <c r="A857" s="89"/>
      <c r="B857" s="90"/>
    </row>
    <row r="858" spans="1:2" ht="19.899999999999999" customHeight="1" x14ac:dyDescent="0.2">
      <c r="A858" s="89"/>
      <c r="B858" s="90"/>
    </row>
    <row r="859" spans="1:2" ht="19.899999999999999" customHeight="1" x14ac:dyDescent="0.2">
      <c r="A859" s="89"/>
      <c r="B859" s="90"/>
    </row>
    <row r="860" spans="1:2" ht="19.899999999999999" customHeight="1" x14ac:dyDescent="0.2">
      <c r="A860" s="89"/>
      <c r="B860" s="90"/>
    </row>
    <row r="861" spans="1:2" ht="19.899999999999999" customHeight="1" x14ac:dyDescent="0.2">
      <c r="A861" s="89"/>
      <c r="B861" s="90"/>
    </row>
    <row r="862" spans="1:2" ht="19.899999999999999" customHeight="1" x14ac:dyDescent="0.2">
      <c r="A862" s="89"/>
      <c r="B862" s="90"/>
    </row>
    <row r="863" spans="1:2" ht="19.899999999999999" customHeight="1" x14ac:dyDescent="0.2">
      <c r="A863" s="89"/>
      <c r="B863" s="90"/>
    </row>
    <row r="864" spans="1:2" ht="19.899999999999999" customHeight="1" x14ac:dyDescent="0.2">
      <c r="A864" s="89"/>
      <c r="B864" s="90"/>
    </row>
    <row r="865" spans="1:2" ht="19.899999999999999" customHeight="1" x14ac:dyDescent="0.2">
      <c r="A865" s="89"/>
      <c r="B865" s="90"/>
    </row>
    <row r="866" spans="1:2" ht="19.899999999999999" customHeight="1" x14ac:dyDescent="0.2">
      <c r="A866" s="89"/>
      <c r="B866" s="90"/>
    </row>
    <row r="867" spans="1:2" ht="19.899999999999999" customHeight="1" x14ac:dyDescent="0.2">
      <c r="A867" s="89"/>
      <c r="B867" s="90"/>
    </row>
    <row r="868" spans="1:2" ht="19.899999999999999" customHeight="1" x14ac:dyDescent="0.2">
      <c r="A868" s="89"/>
      <c r="B868" s="90"/>
    </row>
    <row r="869" spans="1:2" ht="19.899999999999999" customHeight="1" x14ac:dyDescent="0.2">
      <c r="A869" s="89"/>
      <c r="B869" s="90"/>
    </row>
    <row r="870" spans="1:2" ht="19.899999999999999" customHeight="1" x14ac:dyDescent="0.2">
      <c r="A870" s="89"/>
      <c r="B870" s="90"/>
    </row>
    <row r="871" spans="1:2" ht="19.899999999999999" customHeight="1" x14ac:dyDescent="0.2">
      <c r="A871" s="89"/>
      <c r="B871" s="90"/>
    </row>
    <row r="872" spans="1:2" ht="19.899999999999999" customHeight="1" x14ac:dyDescent="0.2">
      <c r="A872" s="89"/>
      <c r="B872" s="90"/>
    </row>
    <row r="873" spans="1:2" ht="19.899999999999999" customHeight="1" x14ac:dyDescent="0.2">
      <c r="A873" s="89"/>
      <c r="B873" s="90"/>
    </row>
    <row r="874" spans="1:2" ht="19.899999999999999" customHeight="1" x14ac:dyDescent="0.2">
      <c r="A874" s="89"/>
      <c r="B874" s="90"/>
    </row>
    <row r="875" spans="1:2" ht="19.899999999999999" customHeight="1" x14ac:dyDescent="0.2">
      <c r="A875" s="89"/>
      <c r="B875" s="90"/>
    </row>
    <row r="876" spans="1:2" ht="19.899999999999999" customHeight="1" x14ac:dyDescent="0.2">
      <c r="A876" s="89"/>
      <c r="B876" s="90"/>
    </row>
    <row r="877" spans="1:2" ht="19.899999999999999" customHeight="1" x14ac:dyDescent="0.2">
      <c r="A877" s="89"/>
      <c r="B877" s="90"/>
    </row>
    <row r="878" spans="1:2" ht="19.899999999999999" customHeight="1" x14ac:dyDescent="0.2">
      <c r="A878" s="89"/>
      <c r="B878" s="90"/>
    </row>
    <row r="879" spans="1:2" ht="19.899999999999999" customHeight="1" x14ac:dyDescent="0.2">
      <c r="A879" s="89"/>
      <c r="B879" s="90"/>
    </row>
    <row r="880" spans="1:2" ht="19.899999999999999" customHeight="1" x14ac:dyDescent="0.2">
      <c r="A880" s="89"/>
      <c r="B880" s="90"/>
    </row>
    <row r="881" spans="1:2" ht="19.899999999999999" customHeight="1" x14ac:dyDescent="0.2">
      <c r="A881" s="89"/>
      <c r="B881" s="90"/>
    </row>
    <row r="882" spans="1:2" ht="19.899999999999999" customHeight="1" x14ac:dyDescent="0.2">
      <c r="A882" s="89"/>
      <c r="B882" s="90"/>
    </row>
    <row r="883" spans="1:2" ht="19.899999999999999" customHeight="1" x14ac:dyDescent="0.2">
      <c r="A883" s="89"/>
      <c r="B883" s="90"/>
    </row>
    <row r="884" spans="1:2" ht="19.899999999999999" customHeight="1" x14ac:dyDescent="0.2">
      <c r="A884" s="89"/>
      <c r="B884" s="90"/>
    </row>
    <row r="885" spans="1:2" ht="19.899999999999999" customHeight="1" x14ac:dyDescent="0.2">
      <c r="A885" s="89"/>
      <c r="B885" s="90"/>
    </row>
    <row r="886" spans="1:2" ht="19.899999999999999" customHeight="1" x14ac:dyDescent="0.2">
      <c r="A886" s="89"/>
      <c r="B886" s="90"/>
    </row>
    <row r="887" spans="1:2" ht="19.899999999999999" customHeight="1" x14ac:dyDescent="0.2">
      <c r="A887" s="89"/>
      <c r="B887" s="90"/>
    </row>
    <row r="888" spans="1:2" ht="19.899999999999999" customHeight="1" x14ac:dyDescent="0.2">
      <c r="A888" s="89"/>
      <c r="B888" s="90"/>
    </row>
    <row r="889" spans="1:2" ht="19.899999999999999" customHeight="1" x14ac:dyDescent="0.2">
      <c r="A889" s="89"/>
      <c r="B889" s="90"/>
    </row>
    <row r="890" spans="1:2" ht="19.899999999999999" customHeight="1" x14ac:dyDescent="0.2">
      <c r="A890" s="89"/>
      <c r="B890" s="90"/>
    </row>
    <row r="891" spans="1:2" ht="19.899999999999999" customHeight="1" x14ac:dyDescent="0.2">
      <c r="A891" s="89"/>
      <c r="B891" s="90"/>
    </row>
    <row r="892" spans="1:2" ht="19.899999999999999" customHeight="1" x14ac:dyDescent="0.2">
      <c r="A892" s="89"/>
      <c r="B892" s="90"/>
    </row>
    <row r="893" spans="1:2" ht="19.899999999999999" customHeight="1" x14ac:dyDescent="0.2">
      <c r="A893" s="89"/>
      <c r="B893" s="90"/>
    </row>
    <row r="894" spans="1:2" ht="19.899999999999999" customHeight="1" x14ac:dyDescent="0.2">
      <c r="A894" s="89"/>
      <c r="B894" s="90"/>
    </row>
    <row r="895" spans="1:2" ht="19.899999999999999" customHeight="1" x14ac:dyDescent="0.2">
      <c r="A895" s="89"/>
      <c r="B895" s="90"/>
    </row>
    <row r="896" spans="1:2" ht="19.899999999999999" customHeight="1" x14ac:dyDescent="0.2">
      <c r="A896" s="89"/>
      <c r="B896" s="90"/>
    </row>
    <row r="897" spans="1:2" ht="19.899999999999999" customHeight="1" x14ac:dyDescent="0.2">
      <c r="A897" s="89"/>
      <c r="B897" s="90"/>
    </row>
    <row r="898" spans="1:2" ht="19.899999999999999" customHeight="1" x14ac:dyDescent="0.2">
      <c r="A898" s="89"/>
      <c r="B898" s="90"/>
    </row>
    <row r="899" spans="1:2" ht="19.899999999999999" customHeight="1" x14ac:dyDescent="0.2">
      <c r="A899" s="89"/>
      <c r="B899" s="90"/>
    </row>
    <row r="900" spans="1:2" ht="19.899999999999999" customHeight="1" x14ac:dyDescent="0.2">
      <c r="A900" s="89"/>
      <c r="B900" s="90"/>
    </row>
    <row r="901" spans="1:2" ht="19.899999999999999" customHeight="1" x14ac:dyDescent="0.2">
      <c r="A901" s="89"/>
      <c r="B901" s="90"/>
    </row>
    <row r="902" spans="1:2" ht="19.899999999999999" customHeight="1" x14ac:dyDescent="0.2">
      <c r="A902" s="89"/>
      <c r="B902" s="90"/>
    </row>
    <row r="903" spans="1:2" ht="19.899999999999999" customHeight="1" x14ac:dyDescent="0.2">
      <c r="A903" s="89"/>
      <c r="B903" s="90"/>
    </row>
    <row r="904" spans="1:2" ht="19.899999999999999" customHeight="1" x14ac:dyDescent="0.2">
      <c r="A904" s="89"/>
      <c r="B904" s="90"/>
    </row>
    <row r="905" spans="1:2" ht="19.899999999999999" customHeight="1" x14ac:dyDescent="0.2">
      <c r="A905" s="89"/>
      <c r="B905" s="90"/>
    </row>
    <row r="906" spans="1:2" ht="19.899999999999999" customHeight="1" x14ac:dyDescent="0.2">
      <c r="A906" s="89"/>
      <c r="B906" s="90"/>
    </row>
    <row r="907" spans="1:2" ht="19.899999999999999" customHeight="1" x14ac:dyDescent="0.2">
      <c r="A907" s="89"/>
      <c r="B907" s="90"/>
    </row>
    <row r="908" spans="1:2" ht="19.899999999999999" customHeight="1" x14ac:dyDescent="0.2">
      <c r="A908" s="89"/>
      <c r="B908" s="90"/>
    </row>
    <row r="909" spans="1:2" ht="19.899999999999999" customHeight="1" x14ac:dyDescent="0.2">
      <c r="A909" s="89"/>
      <c r="B909" s="90"/>
    </row>
    <row r="910" spans="1:2" ht="19.899999999999999" customHeight="1" x14ac:dyDescent="0.2">
      <c r="A910" s="89"/>
      <c r="B910" s="90"/>
    </row>
    <row r="911" spans="1:2" ht="19.899999999999999" customHeight="1" x14ac:dyDescent="0.2">
      <c r="A911" s="89"/>
      <c r="B911" s="90"/>
    </row>
    <row r="912" spans="1:2" ht="19.899999999999999" customHeight="1" x14ac:dyDescent="0.2">
      <c r="A912" s="89"/>
      <c r="B912" s="90"/>
    </row>
    <row r="913" spans="1:2" ht="19.899999999999999" customHeight="1" x14ac:dyDescent="0.2">
      <c r="A913" s="89"/>
      <c r="B913" s="90"/>
    </row>
    <row r="914" spans="1:2" ht="19.899999999999999" customHeight="1" x14ac:dyDescent="0.2">
      <c r="A914" s="89"/>
      <c r="B914" s="90"/>
    </row>
    <row r="915" spans="1:2" ht="19.899999999999999" customHeight="1" x14ac:dyDescent="0.2">
      <c r="A915" s="89"/>
      <c r="B915" s="90"/>
    </row>
    <row r="916" spans="1:2" ht="19.899999999999999" customHeight="1" x14ac:dyDescent="0.2">
      <c r="A916" s="89"/>
      <c r="B916" s="90"/>
    </row>
    <row r="917" spans="1:2" ht="19.899999999999999" customHeight="1" x14ac:dyDescent="0.2">
      <c r="A917" s="89"/>
      <c r="B917" s="90"/>
    </row>
    <row r="918" spans="1:2" ht="19.899999999999999" customHeight="1" x14ac:dyDescent="0.2">
      <c r="A918" s="89"/>
      <c r="B918" s="90"/>
    </row>
    <row r="919" spans="1:2" ht="19.899999999999999" customHeight="1" x14ac:dyDescent="0.2">
      <c r="A919" s="89"/>
      <c r="B919" s="90"/>
    </row>
    <row r="920" spans="1:2" ht="19.899999999999999" customHeight="1" x14ac:dyDescent="0.2">
      <c r="A920" s="89"/>
      <c r="B920" s="90"/>
    </row>
    <row r="921" spans="1:2" ht="19.899999999999999" customHeight="1" x14ac:dyDescent="0.2">
      <c r="A921" s="89"/>
      <c r="B921" s="90"/>
    </row>
    <row r="922" spans="1:2" ht="19.899999999999999" customHeight="1" x14ac:dyDescent="0.2">
      <c r="A922" s="89"/>
      <c r="B922" s="90"/>
    </row>
    <row r="923" spans="1:2" ht="19.899999999999999" customHeight="1" x14ac:dyDescent="0.2">
      <c r="A923" s="89"/>
      <c r="B923" s="90"/>
    </row>
    <row r="924" spans="1:2" ht="19.899999999999999" customHeight="1" x14ac:dyDescent="0.2">
      <c r="A924" s="89"/>
      <c r="B924" s="90"/>
    </row>
    <row r="925" spans="1:2" ht="19.899999999999999" customHeight="1" x14ac:dyDescent="0.2">
      <c r="A925" s="89"/>
      <c r="B925" s="90"/>
    </row>
    <row r="926" spans="1:2" ht="19.899999999999999" customHeight="1" x14ac:dyDescent="0.2">
      <c r="A926" s="89"/>
      <c r="B926" s="90"/>
    </row>
    <row r="927" spans="1:2" ht="19.899999999999999" customHeight="1" x14ac:dyDescent="0.2">
      <c r="A927" s="89"/>
      <c r="B927" s="90"/>
    </row>
    <row r="928" spans="1:2" ht="19.899999999999999" customHeight="1" x14ac:dyDescent="0.2">
      <c r="A928" s="89"/>
      <c r="B928" s="90"/>
    </row>
    <row r="929" spans="1:2" ht="19.899999999999999" customHeight="1" x14ac:dyDescent="0.2">
      <c r="A929" s="89"/>
      <c r="B929" s="90"/>
    </row>
    <row r="930" spans="1:2" ht="19.899999999999999" customHeight="1" x14ac:dyDescent="0.2">
      <c r="A930" s="89"/>
      <c r="B930" s="90"/>
    </row>
    <row r="931" spans="1:2" ht="19.899999999999999" customHeight="1" x14ac:dyDescent="0.2">
      <c r="A931" s="89"/>
      <c r="B931" s="90"/>
    </row>
    <row r="932" spans="1:2" ht="19.899999999999999" customHeight="1" x14ac:dyDescent="0.2">
      <c r="A932" s="89"/>
      <c r="B932" s="90"/>
    </row>
    <row r="933" spans="1:2" ht="19.899999999999999" customHeight="1" x14ac:dyDescent="0.2">
      <c r="A933" s="89"/>
      <c r="B933" s="90"/>
    </row>
    <row r="934" spans="1:2" ht="19.899999999999999" customHeight="1" x14ac:dyDescent="0.2">
      <c r="A934" s="89"/>
      <c r="B934" s="90"/>
    </row>
    <row r="935" spans="1:2" ht="19.899999999999999" customHeight="1" x14ac:dyDescent="0.2">
      <c r="A935" s="89"/>
      <c r="B935" s="90"/>
    </row>
    <row r="936" spans="1:2" ht="19.899999999999999" customHeight="1" x14ac:dyDescent="0.2">
      <c r="A936" s="89"/>
      <c r="B936" s="90"/>
    </row>
    <row r="937" spans="1:2" ht="19.899999999999999" customHeight="1" x14ac:dyDescent="0.2">
      <c r="A937" s="89"/>
      <c r="B937" s="90"/>
    </row>
    <row r="938" spans="1:2" ht="19.899999999999999" customHeight="1" x14ac:dyDescent="0.2">
      <c r="A938" s="89"/>
      <c r="B938" s="90"/>
    </row>
    <row r="939" spans="1:2" ht="19.899999999999999" customHeight="1" x14ac:dyDescent="0.2">
      <c r="A939" s="89"/>
      <c r="B939" s="90"/>
    </row>
    <row r="940" spans="1:2" ht="19.899999999999999" customHeight="1" x14ac:dyDescent="0.2">
      <c r="A940" s="89"/>
      <c r="B940" s="90"/>
    </row>
    <row r="941" spans="1:2" ht="19.899999999999999" customHeight="1" x14ac:dyDescent="0.2">
      <c r="A941" s="89"/>
      <c r="B941" s="90"/>
    </row>
    <row r="942" spans="1:2" ht="19.899999999999999" customHeight="1" x14ac:dyDescent="0.2">
      <c r="A942" s="89"/>
      <c r="B942" s="90"/>
    </row>
    <row r="943" spans="1:2" ht="19.899999999999999" customHeight="1" x14ac:dyDescent="0.2">
      <c r="A943" s="89"/>
      <c r="B943" s="90"/>
    </row>
    <row r="944" spans="1:2" ht="19.899999999999999" customHeight="1" x14ac:dyDescent="0.2">
      <c r="A944" s="89"/>
      <c r="B944" s="90"/>
    </row>
    <row r="945" spans="1:2" ht="19.899999999999999" customHeight="1" x14ac:dyDescent="0.2">
      <c r="A945" s="89"/>
      <c r="B945" s="90"/>
    </row>
    <row r="946" spans="1:2" ht="19.899999999999999" customHeight="1" x14ac:dyDescent="0.2">
      <c r="A946" s="89"/>
      <c r="B946" s="90"/>
    </row>
    <row r="947" spans="1:2" ht="19.899999999999999" customHeight="1" x14ac:dyDescent="0.2">
      <c r="A947" s="89"/>
      <c r="B947" s="90"/>
    </row>
    <row r="948" spans="1:2" ht="19.899999999999999" customHeight="1" x14ac:dyDescent="0.2">
      <c r="A948" s="89"/>
      <c r="B948" s="90"/>
    </row>
    <row r="949" spans="1:2" ht="19.899999999999999" customHeight="1" x14ac:dyDescent="0.2">
      <c r="A949" s="89"/>
      <c r="B949" s="90"/>
    </row>
    <row r="950" spans="1:2" ht="19.899999999999999" customHeight="1" x14ac:dyDescent="0.2">
      <c r="A950" s="89"/>
      <c r="B950" s="90"/>
    </row>
    <row r="951" spans="1:2" ht="19.899999999999999" customHeight="1" x14ac:dyDescent="0.2">
      <c r="A951" s="89"/>
      <c r="B951" s="90"/>
    </row>
    <row r="952" spans="1:2" ht="19.899999999999999" customHeight="1" x14ac:dyDescent="0.2">
      <c r="A952" s="89"/>
      <c r="B952" s="90"/>
    </row>
    <row r="953" spans="1:2" ht="19.899999999999999" customHeight="1" x14ac:dyDescent="0.2">
      <c r="A953" s="89"/>
      <c r="B953" s="90"/>
    </row>
    <row r="954" spans="1:2" ht="19.899999999999999" customHeight="1" x14ac:dyDescent="0.2">
      <c r="A954" s="89"/>
      <c r="B954" s="90"/>
    </row>
    <row r="955" spans="1:2" ht="19.899999999999999" customHeight="1" x14ac:dyDescent="0.2">
      <c r="A955" s="89"/>
      <c r="B955" s="90"/>
    </row>
    <row r="956" spans="1:2" ht="19.899999999999999" customHeight="1" x14ac:dyDescent="0.2">
      <c r="A956" s="89"/>
      <c r="B956" s="90"/>
    </row>
    <row r="957" spans="1:2" ht="19.899999999999999" customHeight="1" x14ac:dyDescent="0.2">
      <c r="A957" s="89"/>
      <c r="B957" s="90"/>
    </row>
    <row r="958" spans="1:2" ht="19.899999999999999" customHeight="1" x14ac:dyDescent="0.2">
      <c r="A958" s="89"/>
      <c r="B958" s="90"/>
    </row>
    <row r="959" spans="1:2" ht="19.899999999999999" customHeight="1" x14ac:dyDescent="0.2">
      <c r="A959" s="89"/>
      <c r="B959" s="90"/>
    </row>
    <row r="960" spans="1:2" ht="19.899999999999999" customHeight="1" x14ac:dyDescent="0.2">
      <c r="A960" s="89"/>
      <c r="B960" s="90"/>
    </row>
    <row r="961" spans="1:2" ht="19.899999999999999" customHeight="1" x14ac:dyDescent="0.2">
      <c r="A961" s="89"/>
      <c r="B961" s="90"/>
    </row>
    <row r="962" spans="1:2" ht="19.899999999999999" customHeight="1" x14ac:dyDescent="0.2">
      <c r="A962" s="89"/>
      <c r="B962" s="90"/>
    </row>
    <row r="963" spans="1:2" ht="19.899999999999999" customHeight="1" x14ac:dyDescent="0.2">
      <c r="A963" s="89"/>
      <c r="B963" s="90"/>
    </row>
    <row r="964" spans="1:2" ht="19.899999999999999" customHeight="1" x14ac:dyDescent="0.2">
      <c r="A964" s="89"/>
      <c r="B964" s="90"/>
    </row>
    <row r="965" spans="1:2" ht="19.899999999999999" customHeight="1" x14ac:dyDescent="0.2">
      <c r="A965" s="89"/>
      <c r="B965" s="90"/>
    </row>
    <row r="966" spans="1:2" ht="19.899999999999999" customHeight="1" x14ac:dyDescent="0.2">
      <c r="A966" s="89"/>
      <c r="B966" s="90"/>
    </row>
    <row r="967" spans="1:2" ht="19.899999999999999" customHeight="1" x14ac:dyDescent="0.2">
      <c r="A967" s="89"/>
      <c r="B967" s="90"/>
    </row>
    <row r="968" spans="1:2" ht="19.899999999999999" customHeight="1" x14ac:dyDescent="0.2">
      <c r="A968" s="89"/>
      <c r="B968" s="90"/>
    </row>
    <row r="969" spans="1:2" ht="19.899999999999999" customHeight="1" x14ac:dyDescent="0.2">
      <c r="A969" s="89"/>
      <c r="B969" s="90"/>
    </row>
    <row r="970" spans="1:2" ht="19.899999999999999" customHeight="1" x14ac:dyDescent="0.2">
      <c r="A970" s="89"/>
      <c r="B970" s="90"/>
    </row>
    <row r="971" spans="1:2" ht="19.899999999999999" customHeight="1" x14ac:dyDescent="0.2">
      <c r="A971" s="89"/>
      <c r="B971" s="90"/>
    </row>
    <row r="972" spans="1:2" ht="19.899999999999999" customHeight="1" x14ac:dyDescent="0.2">
      <c r="A972" s="89"/>
      <c r="B972" s="90"/>
    </row>
    <row r="973" spans="1:2" ht="19.899999999999999" customHeight="1" x14ac:dyDescent="0.2">
      <c r="A973" s="89"/>
      <c r="B973" s="90"/>
    </row>
    <row r="974" spans="1:2" ht="19.899999999999999" customHeight="1" x14ac:dyDescent="0.2">
      <c r="A974" s="89"/>
      <c r="B974" s="90"/>
    </row>
    <row r="975" spans="1:2" ht="19.899999999999999" customHeight="1" x14ac:dyDescent="0.2">
      <c r="A975" s="89"/>
      <c r="B975" s="90"/>
    </row>
    <row r="976" spans="1:2" ht="19.899999999999999" customHeight="1" x14ac:dyDescent="0.2">
      <c r="A976" s="89"/>
      <c r="B976" s="90"/>
    </row>
    <row r="977" spans="1:2" ht="19.899999999999999" customHeight="1" x14ac:dyDescent="0.2">
      <c r="A977" s="89"/>
      <c r="B977" s="90"/>
    </row>
    <row r="978" spans="1:2" ht="19.899999999999999" customHeight="1" x14ac:dyDescent="0.2">
      <c r="A978" s="89"/>
      <c r="B978" s="90"/>
    </row>
    <row r="979" spans="1:2" ht="19.899999999999999" customHeight="1" x14ac:dyDescent="0.2">
      <c r="A979" s="89"/>
      <c r="B979" s="90"/>
    </row>
    <row r="980" spans="1:2" ht="19.899999999999999" customHeight="1" x14ac:dyDescent="0.2">
      <c r="A980" s="89"/>
      <c r="B980" s="90"/>
    </row>
    <row r="981" spans="1:2" ht="19.899999999999999" customHeight="1" x14ac:dyDescent="0.2">
      <c r="A981" s="89"/>
      <c r="B981" s="90"/>
    </row>
    <row r="982" spans="1:2" ht="19.899999999999999" customHeight="1" x14ac:dyDescent="0.2">
      <c r="A982" s="89"/>
      <c r="B982" s="90"/>
    </row>
    <row r="983" spans="1:2" ht="19.899999999999999" customHeight="1" x14ac:dyDescent="0.2">
      <c r="A983" s="89"/>
      <c r="B983" s="90"/>
    </row>
    <row r="984" spans="1:2" ht="19.899999999999999" customHeight="1" x14ac:dyDescent="0.2">
      <c r="A984" s="89"/>
      <c r="B984" s="90"/>
    </row>
    <row r="985" spans="1:2" ht="19.899999999999999" customHeight="1" x14ac:dyDescent="0.2">
      <c r="A985" s="89"/>
      <c r="B985" s="90"/>
    </row>
    <row r="986" spans="1:2" ht="19.899999999999999" customHeight="1" x14ac:dyDescent="0.2">
      <c r="A986" s="89"/>
      <c r="B986" s="90"/>
    </row>
    <row r="987" spans="1:2" ht="19.899999999999999" customHeight="1" x14ac:dyDescent="0.2">
      <c r="A987" s="89"/>
      <c r="B987" s="90"/>
    </row>
    <row r="988" spans="1:2" ht="19.899999999999999" customHeight="1" x14ac:dyDescent="0.2">
      <c r="A988" s="89"/>
      <c r="B988" s="90"/>
    </row>
    <row r="989" spans="1:2" ht="19.899999999999999" customHeight="1" x14ac:dyDescent="0.2">
      <c r="A989" s="89"/>
      <c r="B989" s="90"/>
    </row>
    <row r="990" spans="1:2" ht="19.899999999999999" customHeight="1" x14ac:dyDescent="0.2">
      <c r="A990" s="89"/>
      <c r="B990" s="90"/>
    </row>
    <row r="991" spans="1:2" ht="19.899999999999999" customHeight="1" x14ac:dyDescent="0.2">
      <c r="A991" s="89"/>
      <c r="B991" s="90"/>
    </row>
    <row r="992" spans="1:2" ht="19.899999999999999" customHeight="1" x14ac:dyDescent="0.2">
      <c r="A992" s="89"/>
      <c r="B992" s="90"/>
    </row>
    <row r="993" spans="1:2" ht="19.899999999999999" customHeight="1" x14ac:dyDescent="0.2">
      <c r="A993" s="89"/>
      <c r="B993" s="90"/>
    </row>
    <row r="994" spans="1:2" ht="19.899999999999999" customHeight="1" x14ac:dyDescent="0.2">
      <c r="A994" s="89"/>
      <c r="B994" s="90"/>
    </row>
    <row r="995" spans="1:2" ht="19.899999999999999" customHeight="1" x14ac:dyDescent="0.2">
      <c r="A995" s="89"/>
      <c r="B995" s="90"/>
    </row>
    <row r="996" spans="1:2" ht="19.899999999999999" customHeight="1" x14ac:dyDescent="0.2">
      <c r="A996" s="89"/>
      <c r="B996" s="90"/>
    </row>
    <row r="997" spans="1:2" ht="19.899999999999999" customHeight="1" x14ac:dyDescent="0.2">
      <c r="A997" s="89"/>
      <c r="B997" s="90"/>
    </row>
    <row r="998" spans="1:2" ht="19.899999999999999" customHeight="1" x14ac:dyDescent="0.2">
      <c r="A998" s="89"/>
      <c r="B998" s="90"/>
    </row>
    <row r="999" spans="1:2" ht="19.899999999999999" customHeight="1" x14ac:dyDescent="0.2">
      <c r="A999" s="89"/>
      <c r="B999" s="90"/>
    </row>
    <row r="1000" spans="1:2" ht="19.899999999999999" customHeight="1" x14ac:dyDescent="0.2">
      <c r="A1000" s="89"/>
      <c r="B1000" s="90"/>
    </row>
    <row r="1001" spans="1:2" ht="19.899999999999999" customHeight="1" x14ac:dyDescent="0.2">
      <c r="A1001" s="89"/>
      <c r="B1001" s="90"/>
    </row>
    <row r="1002" spans="1:2" ht="19.899999999999999" customHeight="1" x14ac:dyDescent="0.2">
      <c r="A1002" s="89"/>
      <c r="B1002" s="90"/>
    </row>
    <row r="1003" spans="1:2" ht="19.899999999999999" customHeight="1" x14ac:dyDescent="0.2">
      <c r="A1003" s="89"/>
      <c r="B1003" s="90"/>
    </row>
    <row r="1004" spans="1:2" ht="19.899999999999999" customHeight="1" x14ac:dyDescent="0.2">
      <c r="A1004" s="89"/>
      <c r="B1004" s="90"/>
    </row>
    <row r="1005" spans="1:2" ht="19.899999999999999" customHeight="1" x14ac:dyDescent="0.2">
      <c r="A1005" s="89"/>
      <c r="B1005" s="90"/>
    </row>
    <row r="1006" spans="1:2" ht="19.899999999999999" customHeight="1" x14ac:dyDescent="0.2">
      <c r="A1006" s="89"/>
      <c r="B1006" s="90"/>
    </row>
    <row r="1007" spans="1:2" ht="19.899999999999999" customHeight="1" x14ac:dyDescent="0.2">
      <c r="A1007" s="89"/>
      <c r="B1007" s="90"/>
    </row>
    <row r="1008" spans="1:2" ht="19.899999999999999" customHeight="1" x14ac:dyDescent="0.2">
      <c r="A1008" s="89"/>
      <c r="B1008" s="90"/>
    </row>
    <row r="1009" spans="1:2" ht="19.899999999999999" customHeight="1" x14ac:dyDescent="0.2">
      <c r="A1009" s="89"/>
      <c r="B1009" s="90"/>
    </row>
    <row r="1010" spans="1:2" ht="19.899999999999999" customHeight="1" x14ac:dyDescent="0.2">
      <c r="A1010" s="89"/>
      <c r="B1010" s="90"/>
    </row>
    <row r="1011" spans="1:2" ht="19.899999999999999" customHeight="1" x14ac:dyDescent="0.2">
      <c r="A1011" s="89"/>
      <c r="B1011" s="90"/>
    </row>
    <row r="1012" spans="1:2" ht="19.899999999999999" customHeight="1" x14ac:dyDescent="0.2">
      <c r="A1012" s="89"/>
      <c r="B1012" s="90"/>
    </row>
    <row r="1013" spans="1:2" ht="19.899999999999999" customHeight="1" x14ac:dyDescent="0.2">
      <c r="A1013" s="89"/>
      <c r="B1013" s="90"/>
    </row>
    <row r="1014" spans="1:2" ht="19.899999999999999" customHeight="1" x14ac:dyDescent="0.2">
      <c r="A1014" s="89"/>
      <c r="B1014" s="90"/>
    </row>
    <row r="1015" spans="1:2" ht="19.899999999999999" customHeight="1" x14ac:dyDescent="0.2">
      <c r="A1015" s="89"/>
      <c r="B1015" s="90"/>
    </row>
    <row r="1016" spans="1:2" ht="19.899999999999999" customHeight="1" x14ac:dyDescent="0.2">
      <c r="A1016" s="89"/>
      <c r="B1016" s="90"/>
    </row>
    <row r="1017" spans="1:2" ht="19.899999999999999" customHeight="1" x14ac:dyDescent="0.2">
      <c r="A1017" s="89"/>
      <c r="B1017" s="90"/>
    </row>
    <row r="1018" spans="1:2" ht="19.899999999999999" customHeight="1" x14ac:dyDescent="0.2">
      <c r="A1018" s="89"/>
      <c r="B1018" s="90"/>
    </row>
    <row r="1019" spans="1:2" ht="19.899999999999999" customHeight="1" x14ac:dyDescent="0.2">
      <c r="A1019" s="89"/>
      <c r="B1019" s="90"/>
    </row>
    <row r="1020" spans="1:2" ht="19.899999999999999" customHeight="1" x14ac:dyDescent="0.2">
      <c r="A1020" s="89"/>
      <c r="B1020" s="90"/>
    </row>
    <row r="1021" spans="1:2" ht="19.899999999999999" customHeight="1" x14ac:dyDescent="0.2">
      <c r="A1021" s="89"/>
      <c r="B1021" s="90"/>
    </row>
    <row r="1022" spans="1:2" ht="19.899999999999999" customHeight="1" x14ac:dyDescent="0.2">
      <c r="A1022" s="89"/>
      <c r="B1022" s="90"/>
    </row>
    <row r="1023" spans="1:2" ht="19.899999999999999" customHeight="1" x14ac:dyDescent="0.2">
      <c r="A1023" s="89"/>
      <c r="B1023" s="90"/>
    </row>
    <row r="1024" spans="1:2" ht="19.899999999999999" customHeight="1" x14ac:dyDescent="0.2">
      <c r="A1024" s="89"/>
      <c r="B1024" s="90"/>
    </row>
    <row r="1025" spans="1:2" ht="19.899999999999999" customHeight="1" x14ac:dyDescent="0.2">
      <c r="A1025" s="89"/>
      <c r="B1025" s="90"/>
    </row>
    <row r="1026" spans="1:2" ht="19.899999999999999" customHeight="1" x14ac:dyDescent="0.2">
      <c r="A1026" s="89"/>
      <c r="B1026" s="90"/>
    </row>
    <row r="1027" spans="1:2" ht="19.899999999999999" customHeight="1" x14ac:dyDescent="0.2">
      <c r="A1027" s="89"/>
      <c r="B1027" s="90"/>
    </row>
    <row r="1028" spans="1:2" ht="19.899999999999999" customHeight="1" x14ac:dyDescent="0.2">
      <c r="A1028" s="89"/>
      <c r="B1028" s="90"/>
    </row>
    <row r="1029" spans="1:2" ht="19.899999999999999" customHeight="1" x14ac:dyDescent="0.2">
      <c r="A1029" s="89"/>
      <c r="B1029" s="90"/>
    </row>
    <row r="1030" spans="1:2" ht="19.899999999999999" customHeight="1" x14ac:dyDescent="0.2">
      <c r="A1030" s="89"/>
      <c r="B1030" s="90"/>
    </row>
    <row r="1031" spans="1:2" ht="19.899999999999999" customHeight="1" x14ac:dyDescent="0.2">
      <c r="A1031" s="89"/>
      <c r="B1031" s="90"/>
    </row>
    <row r="1032" spans="1:2" ht="19.899999999999999" customHeight="1" x14ac:dyDescent="0.2">
      <c r="A1032" s="89"/>
      <c r="B1032" s="90"/>
    </row>
    <row r="1033" spans="1:2" ht="19.899999999999999" customHeight="1" x14ac:dyDescent="0.2">
      <c r="A1033" s="89"/>
      <c r="B1033" s="90"/>
    </row>
    <row r="1034" spans="1:2" ht="19.899999999999999" customHeight="1" x14ac:dyDescent="0.2">
      <c r="A1034" s="89"/>
      <c r="B1034" s="90"/>
    </row>
    <row r="1035" spans="1:2" ht="19.899999999999999" customHeight="1" x14ac:dyDescent="0.2">
      <c r="A1035" s="89"/>
      <c r="B1035" s="90"/>
    </row>
    <row r="1036" spans="1:2" ht="19.899999999999999" customHeight="1" x14ac:dyDescent="0.2">
      <c r="A1036" s="89"/>
      <c r="B1036" s="90"/>
    </row>
    <row r="1037" spans="1:2" ht="19.899999999999999" customHeight="1" x14ac:dyDescent="0.2">
      <c r="A1037" s="89"/>
      <c r="B1037" s="90"/>
    </row>
    <row r="1038" spans="1:2" ht="19.899999999999999" customHeight="1" x14ac:dyDescent="0.2">
      <c r="A1038" s="89"/>
      <c r="B1038" s="90"/>
    </row>
    <row r="1039" spans="1:2" ht="19.899999999999999" customHeight="1" x14ac:dyDescent="0.2">
      <c r="A1039" s="89"/>
      <c r="B1039" s="90"/>
    </row>
    <row r="1040" spans="1:2" ht="19.899999999999999" customHeight="1" x14ac:dyDescent="0.2">
      <c r="A1040" s="89"/>
      <c r="B1040" s="90"/>
    </row>
    <row r="1041" spans="1:2" ht="19.899999999999999" customHeight="1" x14ac:dyDescent="0.2">
      <c r="A1041" s="89"/>
      <c r="B1041" s="90"/>
    </row>
    <row r="1042" spans="1:2" ht="19.899999999999999" customHeight="1" x14ac:dyDescent="0.2">
      <c r="A1042" s="89"/>
      <c r="B1042" s="90"/>
    </row>
    <row r="1043" spans="1:2" ht="19.899999999999999" customHeight="1" x14ac:dyDescent="0.2">
      <c r="A1043" s="89"/>
      <c r="B1043" s="90"/>
    </row>
    <row r="1044" spans="1:2" ht="19.899999999999999" customHeight="1" x14ac:dyDescent="0.2">
      <c r="A1044" s="89"/>
      <c r="B1044" s="90"/>
    </row>
    <row r="1045" spans="1:2" ht="19.899999999999999" customHeight="1" x14ac:dyDescent="0.2">
      <c r="A1045" s="89"/>
      <c r="B1045" s="90"/>
    </row>
    <row r="1046" spans="1:2" ht="19.899999999999999" customHeight="1" x14ac:dyDescent="0.2">
      <c r="A1046" s="89"/>
      <c r="B1046" s="90"/>
    </row>
    <row r="1047" spans="1:2" ht="19.899999999999999" customHeight="1" x14ac:dyDescent="0.2">
      <c r="A1047" s="89"/>
      <c r="B1047" s="90"/>
    </row>
    <row r="1048" spans="1:2" ht="19.899999999999999" customHeight="1" x14ac:dyDescent="0.2">
      <c r="A1048" s="89"/>
      <c r="B1048" s="90"/>
    </row>
    <row r="1049" spans="1:2" ht="19.899999999999999" customHeight="1" x14ac:dyDescent="0.2">
      <c r="A1049" s="89"/>
      <c r="B1049" s="90"/>
    </row>
    <row r="1050" spans="1:2" ht="19.899999999999999" customHeight="1" x14ac:dyDescent="0.2">
      <c r="A1050" s="89"/>
      <c r="B1050" s="90"/>
    </row>
    <row r="1051" spans="1:2" ht="19.899999999999999" customHeight="1" x14ac:dyDescent="0.2">
      <c r="A1051" s="89"/>
      <c r="B1051" s="90"/>
    </row>
    <row r="1052" spans="1:2" ht="19.899999999999999" customHeight="1" x14ac:dyDescent="0.2">
      <c r="A1052" s="89"/>
      <c r="B1052" s="90"/>
    </row>
    <row r="1053" spans="1:2" ht="19.899999999999999" customHeight="1" x14ac:dyDescent="0.2">
      <c r="A1053" s="89"/>
      <c r="B1053" s="90"/>
    </row>
    <row r="1054" spans="1:2" ht="19.899999999999999" customHeight="1" x14ac:dyDescent="0.2">
      <c r="A1054" s="89"/>
      <c r="B1054" s="90"/>
    </row>
    <row r="1055" spans="1:2" ht="19.899999999999999" customHeight="1" x14ac:dyDescent="0.2">
      <c r="A1055" s="89"/>
      <c r="B1055" s="90"/>
    </row>
    <row r="1056" spans="1:2" ht="19.899999999999999" customHeight="1" x14ac:dyDescent="0.2">
      <c r="A1056" s="89"/>
      <c r="B1056" s="90"/>
    </row>
    <row r="1057" spans="1:2" ht="19.899999999999999" customHeight="1" x14ac:dyDescent="0.2">
      <c r="A1057" s="89"/>
      <c r="B1057" s="90"/>
    </row>
    <row r="1058" spans="1:2" ht="19.899999999999999" customHeight="1" x14ac:dyDescent="0.2">
      <c r="A1058" s="89"/>
      <c r="B1058" s="90"/>
    </row>
    <row r="1059" spans="1:2" ht="19.899999999999999" customHeight="1" x14ac:dyDescent="0.2">
      <c r="A1059" s="89"/>
      <c r="B1059" s="90"/>
    </row>
    <row r="1060" spans="1:2" ht="19.899999999999999" customHeight="1" x14ac:dyDescent="0.2">
      <c r="A1060" s="89"/>
      <c r="B1060" s="90"/>
    </row>
    <row r="1061" spans="1:2" ht="19.899999999999999" customHeight="1" x14ac:dyDescent="0.2">
      <c r="A1061" s="89"/>
      <c r="B1061" s="90"/>
    </row>
    <row r="1062" spans="1:2" ht="19.899999999999999" customHeight="1" x14ac:dyDescent="0.2">
      <c r="A1062" s="89"/>
      <c r="B1062" s="90"/>
    </row>
    <row r="1063" spans="1:2" ht="19.899999999999999" customHeight="1" x14ac:dyDescent="0.2">
      <c r="A1063" s="89"/>
      <c r="B1063" s="90"/>
    </row>
    <row r="1064" spans="1:2" ht="19.899999999999999" customHeight="1" x14ac:dyDescent="0.2">
      <c r="A1064" s="89"/>
      <c r="B1064" s="90"/>
    </row>
    <row r="1065" spans="1:2" ht="19.899999999999999" customHeight="1" x14ac:dyDescent="0.2">
      <c r="A1065" s="89"/>
      <c r="B1065" s="90"/>
    </row>
    <row r="1066" spans="1:2" ht="19.899999999999999" customHeight="1" x14ac:dyDescent="0.2">
      <c r="A1066" s="89"/>
      <c r="B1066" s="90"/>
    </row>
    <row r="1067" spans="1:2" ht="19.899999999999999" customHeight="1" x14ac:dyDescent="0.2">
      <c r="A1067" s="89"/>
      <c r="B1067" s="90"/>
    </row>
    <row r="1068" spans="1:2" ht="19.899999999999999" customHeight="1" x14ac:dyDescent="0.2">
      <c r="A1068" s="89"/>
      <c r="B1068" s="90"/>
    </row>
    <row r="1069" spans="1:2" ht="19.899999999999999" customHeight="1" x14ac:dyDescent="0.2">
      <c r="A1069" s="89"/>
      <c r="B1069" s="90"/>
    </row>
    <row r="1070" spans="1:2" ht="19.899999999999999" customHeight="1" x14ac:dyDescent="0.2">
      <c r="A1070" s="89"/>
      <c r="B1070" s="90"/>
    </row>
    <row r="1071" spans="1:2" ht="19.899999999999999" customHeight="1" x14ac:dyDescent="0.2">
      <c r="A1071" s="89"/>
      <c r="B1071" s="90"/>
    </row>
    <row r="1072" spans="1:2" ht="19.899999999999999" customHeight="1" x14ac:dyDescent="0.2">
      <c r="A1072" s="89"/>
      <c r="B1072" s="90"/>
    </row>
    <row r="1073" spans="1:2" ht="19.899999999999999" customHeight="1" x14ac:dyDescent="0.2">
      <c r="A1073" s="89"/>
      <c r="B1073" s="90"/>
    </row>
    <row r="1074" spans="1:2" ht="19.899999999999999" customHeight="1" x14ac:dyDescent="0.2">
      <c r="A1074" s="89"/>
      <c r="B1074" s="90"/>
    </row>
    <row r="1075" spans="1:2" ht="19.899999999999999" customHeight="1" x14ac:dyDescent="0.2">
      <c r="A1075" s="89"/>
      <c r="B1075" s="90"/>
    </row>
    <row r="1076" spans="1:2" ht="19.899999999999999" customHeight="1" x14ac:dyDescent="0.2">
      <c r="A1076" s="89"/>
      <c r="B1076" s="90"/>
    </row>
    <row r="1077" spans="1:2" ht="19.899999999999999" customHeight="1" x14ac:dyDescent="0.2">
      <c r="A1077" s="89"/>
      <c r="B1077" s="90"/>
    </row>
    <row r="1078" spans="1:2" ht="19.899999999999999" customHeight="1" x14ac:dyDescent="0.2">
      <c r="A1078" s="89"/>
      <c r="B1078" s="90"/>
    </row>
    <row r="1079" spans="1:2" ht="19.899999999999999" customHeight="1" x14ac:dyDescent="0.2">
      <c r="A1079" s="89"/>
      <c r="B1079" s="90"/>
    </row>
    <row r="1080" spans="1:2" ht="19.899999999999999" customHeight="1" x14ac:dyDescent="0.2">
      <c r="A1080" s="89"/>
      <c r="B1080" s="90"/>
    </row>
    <row r="1081" spans="1:2" ht="19.899999999999999" customHeight="1" x14ac:dyDescent="0.2">
      <c r="A1081" s="89"/>
      <c r="B1081" s="90"/>
    </row>
    <row r="1082" spans="1:2" ht="19.899999999999999" customHeight="1" x14ac:dyDescent="0.2">
      <c r="A1082" s="89"/>
      <c r="B1082" s="90"/>
    </row>
    <row r="1083" spans="1:2" ht="19.899999999999999" customHeight="1" x14ac:dyDescent="0.2">
      <c r="A1083" s="89"/>
      <c r="B1083" s="90"/>
    </row>
    <row r="1084" spans="1:2" ht="19.899999999999999" customHeight="1" x14ac:dyDescent="0.2">
      <c r="A1084" s="89"/>
      <c r="B1084" s="90"/>
    </row>
    <row r="1085" spans="1:2" ht="19.899999999999999" customHeight="1" x14ac:dyDescent="0.2">
      <c r="A1085" s="89"/>
      <c r="B1085" s="90"/>
    </row>
    <row r="1086" spans="1:2" ht="19.899999999999999" customHeight="1" x14ac:dyDescent="0.2">
      <c r="A1086" s="89"/>
      <c r="B1086" s="90"/>
    </row>
    <row r="1087" spans="1:2" ht="19.899999999999999" customHeight="1" x14ac:dyDescent="0.2">
      <c r="A1087" s="89"/>
      <c r="B1087" s="90"/>
    </row>
    <row r="1088" spans="1:2" ht="19.899999999999999" customHeight="1" x14ac:dyDescent="0.2">
      <c r="A1088" s="89"/>
      <c r="B1088" s="90"/>
    </row>
    <row r="1089" spans="1:2" ht="19.899999999999999" customHeight="1" x14ac:dyDescent="0.2">
      <c r="A1089" s="89"/>
      <c r="B1089" s="90"/>
    </row>
    <row r="1090" spans="1:2" ht="19.899999999999999" customHeight="1" x14ac:dyDescent="0.2">
      <c r="A1090" s="89"/>
      <c r="B1090" s="90"/>
    </row>
    <row r="1091" spans="1:2" ht="19.899999999999999" customHeight="1" x14ac:dyDescent="0.2">
      <c r="A1091" s="89"/>
      <c r="B1091" s="90"/>
    </row>
    <row r="1092" spans="1:2" ht="19.899999999999999" customHeight="1" x14ac:dyDescent="0.2">
      <c r="A1092" s="89"/>
      <c r="B1092" s="90"/>
    </row>
    <row r="1093" spans="1:2" ht="19.899999999999999" customHeight="1" x14ac:dyDescent="0.2">
      <c r="A1093" s="89"/>
      <c r="B1093" s="90"/>
    </row>
    <row r="1094" spans="1:2" ht="19.899999999999999" customHeight="1" x14ac:dyDescent="0.2">
      <c r="A1094" s="89"/>
      <c r="B1094" s="90"/>
    </row>
    <row r="1095" spans="1:2" ht="19.899999999999999" customHeight="1" x14ac:dyDescent="0.2">
      <c r="A1095" s="89"/>
      <c r="B1095" s="90"/>
    </row>
    <row r="1096" spans="1:2" ht="19.899999999999999" customHeight="1" x14ac:dyDescent="0.2">
      <c r="A1096" s="89"/>
      <c r="B1096" s="90"/>
    </row>
    <row r="1097" spans="1:2" ht="19.899999999999999" customHeight="1" x14ac:dyDescent="0.2">
      <c r="A1097" s="89"/>
      <c r="B1097" s="90"/>
    </row>
    <row r="1098" spans="1:2" ht="19.899999999999999" customHeight="1" x14ac:dyDescent="0.2">
      <c r="A1098" s="89"/>
      <c r="B1098" s="90"/>
    </row>
    <row r="1099" spans="1:2" ht="19.899999999999999" customHeight="1" x14ac:dyDescent="0.2">
      <c r="A1099" s="89"/>
      <c r="B1099" s="90"/>
    </row>
    <row r="1100" spans="1:2" ht="19.899999999999999" customHeight="1" x14ac:dyDescent="0.2">
      <c r="A1100" s="89"/>
      <c r="B1100" s="90"/>
    </row>
    <row r="1101" spans="1:2" ht="19.899999999999999" customHeight="1" x14ac:dyDescent="0.2">
      <c r="A1101" s="89"/>
      <c r="B1101" s="90"/>
    </row>
    <row r="1102" spans="1:2" ht="19.899999999999999" customHeight="1" x14ac:dyDescent="0.2">
      <c r="A1102" s="89"/>
      <c r="B1102" s="90"/>
    </row>
    <row r="1103" spans="1:2" ht="19.899999999999999" customHeight="1" x14ac:dyDescent="0.2">
      <c r="A1103" s="89"/>
      <c r="B1103" s="90"/>
    </row>
    <row r="1104" spans="1:2" ht="19.899999999999999" customHeight="1" x14ac:dyDescent="0.2">
      <c r="A1104" s="89"/>
      <c r="B1104" s="90"/>
    </row>
    <row r="1105" spans="1:2" ht="19.899999999999999" customHeight="1" x14ac:dyDescent="0.2">
      <c r="A1105" s="89"/>
      <c r="B1105" s="90"/>
    </row>
    <row r="1106" spans="1:2" ht="19.899999999999999" customHeight="1" x14ac:dyDescent="0.2">
      <c r="A1106" s="89"/>
      <c r="B1106" s="90"/>
    </row>
    <row r="1107" spans="1:2" ht="19.899999999999999" customHeight="1" x14ac:dyDescent="0.2">
      <c r="A1107" s="89"/>
      <c r="B1107" s="90"/>
    </row>
    <row r="1108" spans="1:2" ht="19.899999999999999" customHeight="1" x14ac:dyDescent="0.2">
      <c r="A1108" s="89"/>
      <c r="B1108" s="90"/>
    </row>
    <row r="1109" spans="1:2" ht="19.899999999999999" customHeight="1" x14ac:dyDescent="0.2">
      <c r="A1109" s="89"/>
      <c r="B1109" s="90"/>
    </row>
    <row r="1110" spans="1:2" ht="19.899999999999999" customHeight="1" x14ac:dyDescent="0.2">
      <c r="A1110" s="89"/>
      <c r="B1110" s="90"/>
    </row>
    <row r="1111" spans="1:2" ht="19.899999999999999" customHeight="1" x14ac:dyDescent="0.2">
      <c r="A1111" s="89"/>
      <c r="B1111" s="90"/>
    </row>
    <row r="1112" spans="1:2" ht="19.899999999999999" customHeight="1" x14ac:dyDescent="0.2">
      <c r="A1112" s="89"/>
      <c r="B1112" s="90"/>
    </row>
    <row r="1113" spans="1:2" ht="19.899999999999999" customHeight="1" x14ac:dyDescent="0.2">
      <c r="A1113" s="89"/>
      <c r="B1113" s="90"/>
    </row>
    <row r="1114" spans="1:2" ht="19.899999999999999" customHeight="1" x14ac:dyDescent="0.2">
      <c r="A1114" s="89"/>
      <c r="B1114" s="90"/>
    </row>
    <row r="1115" spans="1:2" ht="19.899999999999999" customHeight="1" x14ac:dyDescent="0.2">
      <c r="A1115" s="89"/>
      <c r="B1115" s="90"/>
    </row>
    <row r="1116" spans="1:2" ht="19.899999999999999" customHeight="1" x14ac:dyDescent="0.2">
      <c r="A1116" s="89"/>
      <c r="B1116" s="90"/>
    </row>
    <row r="1117" spans="1:2" ht="19.899999999999999" customHeight="1" x14ac:dyDescent="0.2">
      <c r="A1117" s="89"/>
      <c r="B1117" s="90"/>
    </row>
    <row r="1118" spans="1:2" ht="19.899999999999999" customHeight="1" x14ac:dyDescent="0.2">
      <c r="A1118" s="89"/>
      <c r="B1118" s="90"/>
    </row>
    <row r="1119" spans="1:2" ht="19.899999999999999" customHeight="1" x14ac:dyDescent="0.2">
      <c r="A1119" s="89"/>
      <c r="B1119" s="90"/>
    </row>
    <row r="1120" spans="1:2" ht="19.899999999999999" customHeight="1" x14ac:dyDescent="0.2">
      <c r="A1120" s="89"/>
      <c r="B1120" s="90"/>
    </row>
    <row r="1121" spans="1:2" ht="19.899999999999999" customHeight="1" x14ac:dyDescent="0.2">
      <c r="A1121" s="89"/>
      <c r="B1121" s="90"/>
    </row>
    <row r="1122" spans="1:2" ht="19.899999999999999" customHeight="1" x14ac:dyDescent="0.2">
      <c r="A1122" s="89"/>
      <c r="B1122" s="90"/>
    </row>
    <row r="1123" spans="1:2" ht="19.899999999999999" customHeight="1" x14ac:dyDescent="0.2">
      <c r="A1123" s="89"/>
      <c r="B1123" s="90"/>
    </row>
    <row r="1124" spans="1:2" ht="19.899999999999999" customHeight="1" x14ac:dyDescent="0.2">
      <c r="A1124" s="89"/>
      <c r="B1124" s="90"/>
    </row>
    <row r="1125" spans="1:2" ht="19.899999999999999" customHeight="1" x14ac:dyDescent="0.2">
      <c r="A1125" s="89"/>
      <c r="B1125" s="90"/>
    </row>
    <row r="1126" spans="1:2" ht="19.899999999999999" customHeight="1" x14ac:dyDescent="0.2">
      <c r="A1126" s="89"/>
      <c r="B1126" s="90"/>
    </row>
    <row r="1127" spans="1:2" ht="19.899999999999999" customHeight="1" x14ac:dyDescent="0.2">
      <c r="A1127" s="89"/>
      <c r="B1127" s="90"/>
    </row>
    <row r="1128" spans="1:2" ht="19.899999999999999" customHeight="1" x14ac:dyDescent="0.2">
      <c r="A1128" s="89"/>
      <c r="B1128" s="90"/>
    </row>
    <row r="1129" spans="1:2" ht="19.899999999999999" customHeight="1" x14ac:dyDescent="0.2">
      <c r="A1129" s="89"/>
      <c r="B1129" s="90"/>
    </row>
    <row r="1130" spans="1:2" ht="19.899999999999999" customHeight="1" x14ac:dyDescent="0.2">
      <c r="A1130" s="89"/>
      <c r="B1130" s="90"/>
    </row>
    <row r="1131" spans="1:2" ht="19.899999999999999" customHeight="1" x14ac:dyDescent="0.2">
      <c r="A1131" s="89"/>
      <c r="B1131" s="90"/>
    </row>
    <row r="1132" spans="1:2" ht="19.899999999999999" customHeight="1" x14ac:dyDescent="0.2">
      <c r="A1132" s="89"/>
      <c r="B1132" s="90"/>
    </row>
    <row r="1133" spans="1:2" ht="19.899999999999999" customHeight="1" x14ac:dyDescent="0.2">
      <c r="A1133" s="89"/>
      <c r="B1133" s="90"/>
    </row>
    <row r="1134" spans="1:2" ht="19.899999999999999" customHeight="1" x14ac:dyDescent="0.2">
      <c r="A1134" s="89"/>
      <c r="B1134" s="90"/>
    </row>
    <row r="1135" spans="1:2" ht="19.899999999999999" customHeight="1" x14ac:dyDescent="0.2">
      <c r="A1135" s="89"/>
      <c r="B1135" s="90"/>
    </row>
    <row r="1136" spans="1:2" ht="19.899999999999999" customHeight="1" x14ac:dyDescent="0.2">
      <c r="A1136" s="89"/>
      <c r="B1136" s="90"/>
    </row>
    <row r="1137" spans="1:2" ht="19.899999999999999" customHeight="1" x14ac:dyDescent="0.2">
      <c r="A1137" s="89"/>
      <c r="B1137" s="90"/>
    </row>
    <row r="1138" spans="1:2" ht="19.899999999999999" customHeight="1" x14ac:dyDescent="0.2">
      <c r="A1138" s="89"/>
      <c r="B1138" s="90"/>
    </row>
    <row r="1139" spans="1:2" ht="19.899999999999999" customHeight="1" x14ac:dyDescent="0.2">
      <c r="A1139" s="89"/>
      <c r="B1139" s="90"/>
    </row>
    <row r="1140" spans="1:2" ht="19.899999999999999" customHeight="1" x14ac:dyDescent="0.2">
      <c r="A1140" s="89"/>
      <c r="B1140" s="90"/>
    </row>
    <row r="1141" spans="1:2" ht="19.899999999999999" customHeight="1" x14ac:dyDescent="0.2">
      <c r="A1141" s="89"/>
      <c r="B1141" s="90"/>
    </row>
    <row r="1142" spans="1:2" ht="19.899999999999999" customHeight="1" x14ac:dyDescent="0.2">
      <c r="A1142" s="89"/>
      <c r="B1142" s="90"/>
    </row>
    <row r="1143" spans="1:2" ht="19.899999999999999" customHeight="1" x14ac:dyDescent="0.2">
      <c r="A1143" s="89"/>
      <c r="B1143" s="90"/>
    </row>
    <row r="1144" spans="1:2" ht="19.899999999999999" customHeight="1" x14ac:dyDescent="0.2">
      <c r="A1144" s="89"/>
      <c r="B1144" s="90"/>
    </row>
    <row r="1145" spans="1:2" ht="19.899999999999999" customHeight="1" x14ac:dyDescent="0.2">
      <c r="A1145" s="89"/>
      <c r="B1145" s="90"/>
    </row>
    <row r="1146" spans="1:2" ht="19.899999999999999" customHeight="1" x14ac:dyDescent="0.2">
      <c r="A1146" s="89"/>
      <c r="B1146" s="90"/>
    </row>
    <row r="1147" spans="1:2" ht="19.899999999999999" customHeight="1" x14ac:dyDescent="0.2">
      <c r="A1147" s="89"/>
      <c r="B1147" s="90"/>
    </row>
    <row r="1148" spans="1:2" ht="19.899999999999999" customHeight="1" x14ac:dyDescent="0.2">
      <c r="A1148" s="89"/>
      <c r="B1148" s="90"/>
    </row>
    <row r="1149" spans="1:2" ht="19.899999999999999" customHeight="1" x14ac:dyDescent="0.2">
      <c r="A1149" s="89"/>
      <c r="B1149" s="90"/>
    </row>
    <row r="1150" spans="1:2" ht="19.899999999999999" customHeight="1" x14ac:dyDescent="0.2">
      <c r="A1150" s="89"/>
      <c r="B1150" s="90"/>
    </row>
    <row r="1151" spans="1:2" ht="19.899999999999999" customHeight="1" x14ac:dyDescent="0.2">
      <c r="A1151" s="89"/>
      <c r="B1151" s="90"/>
    </row>
    <row r="1152" spans="1:2" ht="19.899999999999999" customHeight="1" x14ac:dyDescent="0.2">
      <c r="A1152" s="89"/>
      <c r="B1152" s="90"/>
    </row>
    <row r="1153" spans="1:2" ht="19.899999999999999" customHeight="1" x14ac:dyDescent="0.2">
      <c r="A1153" s="89"/>
      <c r="B1153" s="90"/>
    </row>
    <row r="1154" spans="1:2" ht="19.899999999999999" customHeight="1" x14ac:dyDescent="0.2">
      <c r="A1154" s="89"/>
      <c r="B1154" s="90"/>
    </row>
    <row r="1155" spans="1:2" ht="19.899999999999999" customHeight="1" x14ac:dyDescent="0.2">
      <c r="A1155" s="89"/>
      <c r="B1155" s="90"/>
    </row>
    <row r="1156" spans="1:2" ht="19.899999999999999" customHeight="1" x14ac:dyDescent="0.2">
      <c r="A1156" s="89"/>
      <c r="B1156" s="90"/>
    </row>
    <row r="1157" spans="1:2" ht="19.899999999999999" customHeight="1" x14ac:dyDescent="0.2">
      <c r="A1157" s="89"/>
      <c r="B1157" s="90"/>
    </row>
    <row r="1158" spans="1:2" ht="19.899999999999999" customHeight="1" x14ac:dyDescent="0.2">
      <c r="A1158" s="89"/>
      <c r="B1158" s="90"/>
    </row>
    <row r="1159" spans="1:2" ht="19.899999999999999" customHeight="1" x14ac:dyDescent="0.2">
      <c r="A1159" s="89"/>
      <c r="B1159" s="90"/>
    </row>
    <row r="1160" spans="1:2" ht="19.899999999999999" customHeight="1" x14ac:dyDescent="0.2">
      <c r="A1160" s="89"/>
      <c r="B1160" s="90"/>
    </row>
    <row r="1161" spans="1:2" ht="19.899999999999999" customHeight="1" x14ac:dyDescent="0.2">
      <c r="A1161" s="89"/>
      <c r="B1161" s="90"/>
    </row>
    <row r="1162" spans="1:2" ht="19.899999999999999" customHeight="1" x14ac:dyDescent="0.2">
      <c r="A1162" s="89"/>
      <c r="B1162" s="90"/>
    </row>
    <row r="1163" spans="1:2" ht="19.899999999999999" customHeight="1" x14ac:dyDescent="0.2">
      <c r="A1163" s="89"/>
      <c r="B1163" s="90"/>
    </row>
    <row r="1164" spans="1:2" ht="19.899999999999999" customHeight="1" x14ac:dyDescent="0.2">
      <c r="A1164" s="89"/>
      <c r="B1164" s="90"/>
    </row>
    <row r="1165" spans="1:2" ht="19.899999999999999" customHeight="1" x14ac:dyDescent="0.2">
      <c r="A1165" s="89"/>
      <c r="B1165" s="90"/>
    </row>
    <row r="1166" spans="1:2" ht="19.899999999999999" customHeight="1" x14ac:dyDescent="0.2">
      <c r="A1166" s="89"/>
      <c r="B1166" s="90"/>
    </row>
    <row r="1167" spans="1:2" ht="19.899999999999999" customHeight="1" x14ac:dyDescent="0.2">
      <c r="A1167" s="89"/>
      <c r="B1167" s="90"/>
    </row>
    <row r="1168" spans="1:2" ht="19.899999999999999" customHeight="1" x14ac:dyDescent="0.2">
      <c r="A1168" s="89"/>
      <c r="B1168" s="90"/>
    </row>
    <row r="1169" spans="1:2" ht="19.899999999999999" customHeight="1" x14ac:dyDescent="0.2">
      <c r="A1169" s="89"/>
      <c r="B1169" s="90"/>
    </row>
    <row r="1170" spans="1:2" ht="19.899999999999999" customHeight="1" x14ac:dyDescent="0.2">
      <c r="A1170" s="89"/>
      <c r="B1170" s="90"/>
    </row>
    <row r="1171" spans="1:2" ht="19.899999999999999" customHeight="1" x14ac:dyDescent="0.2">
      <c r="A1171" s="89"/>
      <c r="B1171" s="90"/>
    </row>
    <row r="1172" spans="1:2" ht="19.899999999999999" customHeight="1" x14ac:dyDescent="0.2">
      <c r="A1172" s="89"/>
      <c r="B1172" s="90"/>
    </row>
    <row r="1173" spans="1:2" ht="19.899999999999999" customHeight="1" x14ac:dyDescent="0.2">
      <c r="A1173" s="89"/>
      <c r="B1173" s="90"/>
    </row>
    <row r="1174" spans="1:2" ht="19.899999999999999" customHeight="1" x14ac:dyDescent="0.2">
      <c r="A1174" s="89"/>
      <c r="B1174" s="90"/>
    </row>
    <row r="1175" spans="1:2" ht="19.899999999999999" customHeight="1" x14ac:dyDescent="0.2">
      <c r="A1175" s="89"/>
      <c r="B1175" s="90"/>
    </row>
    <row r="1176" spans="1:2" ht="19.899999999999999" customHeight="1" x14ac:dyDescent="0.2">
      <c r="A1176" s="89"/>
      <c r="B1176" s="90"/>
    </row>
    <row r="1177" spans="1:2" ht="19.899999999999999" customHeight="1" x14ac:dyDescent="0.2">
      <c r="A1177" s="89"/>
      <c r="B1177" s="90"/>
    </row>
    <row r="1178" spans="1:2" ht="19.899999999999999" customHeight="1" x14ac:dyDescent="0.2">
      <c r="A1178" s="89"/>
      <c r="B1178" s="90"/>
    </row>
    <row r="1179" spans="1:2" ht="19.899999999999999" customHeight="1" x14ac:dyDescent="0.2">
      <c r="A1179" s="89"/>
      <c r="B1179" s="90"/>
    </row>
    <row r="1180" spans="1:2" ht="19.899999999999999" customHeight="1" x14ac:dyDescent="0.2">
      <c r="A1180" s="89"/>
      <c r="B1180" s="90"/>
    </row>
    <row r="1181" spans="1:2" ht="19.899999999999999" customHeight="1" x14ac:dyDescent="0.2">
      <c r="A1181" s="89"/>
      <c r="B1181" s="90"/>
    </row>
    <row r="1182" spans="1:2" ht="19.899999999999999" customHeight="1" x14ac:dyDescent="0.2">
      <c r="A1182" s="89"/>
      <c r="B1182" s="90"/>
    </row>
    <row r="1183" spans="1:2" ht="19.899999999999999" customHeight="1" x14ac:dyDescent="0.2">
      <c r="A1183" s="89"/>
      <c r="B1183" s="90"/>
    </row>
    <row r="1184" spans="1:2" ht="19.899999999999999" customHeight="1" x14ac:dyDescent="0.2">
      <c r="A1184" s="89"/>
      <c r="B1184" s="90"/>
    </row>
    <row r="1185" spans="1:2" ht="19.899999999999999" customHeight="1" x14ac:dyDescent="0.2">
      <c r="A1185" s="89"/>
      <c r="B1185" s="90"/>
    </row>
    <row r="1186" spans="1:2" ht="19.899999999999999" customHeight="1" x14ac:dyDescent="0.2">
      <c r="A1186" s="89"/>
      <c r="B1186" s="90"/>
    </row>
    <row r="1187" spans="1:2" ht="19.899999999999999" customHeight="1" x14ac:dyDescent="0.2">
      <c r="A1187" s="89"/>
      <c r="B1187" s="90"/>
    </row>
    <row r="1188" spans="1:2" ht="19.899999999999999" customHeight="1" x14ac:dyDescent="0.2">
      <c r="A1188" s="89"/>
      <c r="B1188" s="90"/>
    </row>
    <row r="1189" spans="1:2" ht="19.899999999999999" customHeight="1" x14ac:dyDescent="0.2">
      <c r="A1189" s="89"/>
      <c r="B1189" s="90"/>
    </row>
    <row r="1190" spans="1:2" ht="19.899999999999999" customHeight="1" x14ac:dyDescent="0.2">
      <c r="A1190" s="89"/>
      <c r="B1190" s="90"/>
    </row>
    <row r="1191" spans="1:2" ht="19.899999999999999" customHeight="1" x14ac:dyDescent="0.2">
      <c r="A1191" s="89"/>
      <c r="B1191" s="90"/>
    </row>
    <row r="1192" spans="1:2" ht="19.899999999999999" customHeight="1" x14ac:dyDescent="0.2">
      <c r="A1192" s="89"/>
      <c r="B1192" s="90"/>
    </row>
    <row r="1193" spans="1:2" ht="19.899999999999999" customHeight="1" x14ac:dyDescent="0.2">
      <c r="A1193" s="89"/>
      <c r="B1193" s="90"/>
    </row>
    <row r="1194" spans="1:2" ht="19.899999999999999" customHeight="1" x14ac:dyDescent="0.2">
      <c r="A1194" s="89"/>
      <c r="B1194" s="90"/>
    </row>
    <row r="1195" spans="1:2" ht="19.899999999999999" customHeight="1" x14ac:dyDescent="0.2">
      <c r="A1195" s="89"/>
      <c r="B1195" s="90"/>
    </row>
    <row r="1196" spans="1:2" ht="19.899999999999999" customHeight="1" x14ac:dyDescent="0.2">
      <c r="A1196" s="89"/>
      <c r="B1196" s="90"/>
    </row>
    <row r="1197" spans="1:2" ht="19.899999999999999" customHeight="1" x14ac:dyDescent="0.2">
      <c r="A1197" s="89"/>
      <c r="B1197" s="90"/>
    </row>
    <row r="1198" spans="1:2" ht="19.899999999999999" customHeight="1" x14ac:dyDescent="0.2">
      <c r="A1198" s="89"/>
      <c r="B1198" s="90"/>
    </row>
    <row r="1199" spans="1:2" ht="19.899999999999999" customHeight="1" x14ac:dyDescent="0.2">
      <c r="A1199" s="89"/>
      <c r="B1199" s="90"/>
    </row>
    <row r="1200" spans="1:2" ht="19.899999999999999" customHeight="1" x14ac:dyDescent="0.2">
      <c r="A1200" s="89"/>
      <c r="B1200" s="90"/>
    </row>
    <row r="1201" spans="1:2" ht="19.899999999999999" customHeight="1" x14ac:dyDescent="0.2">
      <c r="A1201" s="89"/>
      <c r="B1201" s="90"/>
    </row>
    <row r="1202" spans="1:2" ht="19.899999999999999" customHeight="1" x14ac:dyDescent="0.2">
      <c r="A1202" s="89"/>
      <c r="B1202" s="90"/>
    </row>
    <row r="1203" spans="1:2" ht="19.899999999999999" customHeight="1" x14ac:dyDescent="0.2">
      <c r="A1203" s="89"/>
      <c r="B1203" s="90"/>
    </row>
    <row r="1204" spans="1:2" ht="19.899999999999999" customHeight="1" x14ac:dyDescent="0.2">
      <c r="A1204" s="89"/>
      <c r="B1204" s="90"/>
    </row>
    <row r="1205" spans="1:2" ht="19.899999999999999" customHeight="1" x14ac:dyDescent="0.2">
      <c r="A1205" s="89"/>
      <c r="B1205" s="90"/>
    </row>
    <row r="1206" spans="1:2" ht="19.899999999999999" customHeight="1" x14ac:dyDescent="0.2">
      <c r="A1206" s="89"/>
      <c r="B1206" s="90"/>
    </row>
    <row r="1207" spans="1:2" ht="19.899999999999999" customHeight="1" x14ac:dyDescent="0.2">
      <c r="A1207" s="89"/>
      <c r="B1207" s="90"/>
    </row>
    <row r="1208" spans="1:2" ht="19.899999999999999" customHeight="1" x14ac:dyDescent="0.2">
      <c r="A1208" s="89"/>
      <c r="B1208" s="90"/>
    </row>
    <row r="1209" spans="1:2" ht="19.899999999999999" customHeight="1" x14ac:dyDescent="0.2">
      <c r="A1209" s="89"/>
      <c r="B1209" s="90"/>
    </row>
    <row r="1210" spans="1:2" ht="19.899999999999999" customHeight="1" x14ac:dyDescent="0.2">
      <c r="A1210" s="89"/>
      <c r="B1210" s="90"/>
    </row>
    <row r="1211" spans="1:2" ht="19.899999999999999" customHeight="1" x14ac:dyDescent="0.2">
      <c r="A1211" s="89"/>
      <c r="B1211" s="90"/>
    </row>
    <row r="1212" spans="1:2" ht="19.899999999999999" customHeight="1" x14ac:dyDescent="0.2">
      <c r="A1212" s="89"/>
      <c r="B1212" s="90"/>
    </row>
    <row r="1213" spans="1:2" ht="19.899999999999999" customHeight="1" x14ac:dyDescent="0.2">
      <c r="A1213" s="89"/>
      <c r="B1213" s="90"/>
    </row>
    <row r="1214" spans="1:2" ht="19.899999999999999" customHeight="1" x14ac:dyDescent="0.2">
      <c r="A1214" s="89"/>
      <c r="B1214" s="90"/>
    </row>
    <row r="1215" spans="1:2" ht="19.899999999999999" customHeight="1" x14ac:dyDescent="0.2">
      <c r="A1215" s="89"/>
      <c r="B1215" s="90"/>
    </row>
    <row r="1216" spans="1:2" ht="19.899999999999999" customHeight="1" x14ac:dyDescent="0.2">
      <c r="A1216" s="89"/>
      <c r="B1216" s="90"/>
    </row>
    <row r="1217" spans="1:2" ht="19.899999999999999" customHeight="1" x14ac:dyDescent="0.2">
      <c r="A1217" s="89"/>
      <c r="B1217" s="90"/>
    </row>
    <row r="1218" spans="1:2" ht="19.899999999999999" customHeight="1" x14ac:dyDescent="0.2">
      <c r="A1218" s="89"/>
      <c r="B1218" s="90"/>
    </row>
    <row r="1219" spans="1:2" ht="19.899999999999999" customHeight="1" x14ac:dyDescent="0.2">
      <c r="A1219" s="89"/>
      <c r="B1219" s="90"/>
    </row>
    <row r="1220" spans="1:2" ht="19.899999999999999" customHeight="1" x14ac:dyDescent="0.2">
      <c r="A1220" s="89"/>
      <c r="B1220" s="90"/>
    </row>
    <row r="1221" spans="1:2" ht="19.899999999999999" customHeight="1" x14ac:dyDescent="0.2">
      <c r="A1221" s="89"/>
      <c r="B1221" s="90"/>
    </row>
    <row r="1222" spans="1:2" ht="19.899999999999999" customHeight="1" x14ac:dyDescent="0.2">
      <c r="A1222" s="89"/>
      <c r="B1222" s="90"/>
    </row>
    <row r="1223" spans="1:2" ht="19.899999999999999" customHeight="1" x14ac:dyDescent="0.2">
      <c r="A1223" s="89"/>
      <c r="B1223" s="90"/>
    </row>
    <row r="1224" spans="1:2" ht="19.899999999999999" customHeight="1" x14ac:dyDescent="0.2">
      <c r="A1224" s="89"/>
      <c r="B1224" s="90"/>
    </row>
    <row r="1225" spans="1:2" ht="19.899999999999999" customHeight="1" x14ac:dyDescent="0.2">
      <c r="A1225" s="89"/>
      <c r="B1225" s="90"/>
    </row>
    <row r="1226" spans="1:2" ht="19.899999999999999" customHeight="1" x14ac:dyDescent="0.2">
      <c r="A1226" s="89"/>
      <c r="B1226" s="90"/>
    </row>
    <row r="1227" spans="1:2" ht="19.899999999999999" customHeight="1" x14ac:dyDescent="0.2">
      <c r="A1227" s="89"/>
      <c r="B1227" s="90"/>
    </row>
    <row r="1228" spans="1:2" ht="19.899999999999999" customHeight="1" x14ac:dyDescent="0.2">
      <c r="A1228" s="89"/>
      <c r="B1228" s="90"/>
    </row>
    <row r="1229" spans="1:2" ht="19.899999999999999" customHeight="1" x14ac:dyDescent="0.2">
      <c r="A1229" s="89"/>
      <c r="B1229" s="90"/>
    </row>
    <row r="1230" spans="1:2" ht="19.899999999999999" customHeight="1" x14ac:dyDescent="0.2">
      <c r="A1230" s="89"/>
      <c r="B1230" s="90"/>
    </row>
    <row r="1231" spans="1:2" ht="19.899999999999999" customHeight="1" x14ac:dyDescent="0.2">
      <c r="A1231" s="89"/>
      <c r="B1231" s="90"/>
    </row>
    <row r="1232" spans="1:2" ht="19.899999999999999" customHeight="1" x14ac:dyDescent="0.2">
      <c r="A1232" s="89"/>
      <c r="B1232" s="90"/>
    </row>
    <row r="1233" spans="1:2" ht="19.899999999999999" customHeight="1" x14ac:dyDescent="0.2">
      <c r="A1233" s="89"/>
      <c r="B1233" s="90"/>
    </row>
    <row r="1234" spans="1:2" ht="19.899999999999999" customHeight="1" x14ac:dyDescent="0.2">
      <c r="A1234" s="89"/>
      <c r="B1234" s="90"/>
    </row>
    <row r="1235" spans="1:2" ht="19.899999999999999" customHeight="1" x14ac:dyDescent="0.2">
      <c r="A1235" s="89"/>
      <c r="B1235" s="90"/>
    </row>
    <row r="1236" spans="1:2" ht="19.899999999999999" customHeight="1" x14ac:dyDescent="0.2">
      <c r="A1236" s="89"/>
      <c r="B1236" s="90"/>
    </row>
    <row r="1237" spans="1:2" ht="19.899999999999999" customHeight="1" x14ac:dyDescent="0.2">
      <c r="A1237" s="89"/>
      <c r="B1237" s="90"/>
    </row>
    <row r="1238" spans="1:2" ht="19.899999999999999" customHeight="1" x14ac:dyDescent="0.2">
      <c r="A1238" s="89"/>
      <c r="B1238" s="90"/>
    </row>
    <row r="1239" spans="1:2" ht="19.899999999999999" customHeight="1" x14ac:dyDescent="0.2">
      <c r="A1239" s="89"/>
      <c r="B1239" s="90"/>
    </row>
    <row r="1240" spans="1:2" ht="19.899999999999999" customHeight="1" x14ac:dyDescent="0.2">
      <c r="A1240" s="89"/>
      <c r="B1240" s="90"/>
    </row>
    <row r="1241" spans="1:2" ht="19.899999999999999" customHeight="1" x14ac:dyDescent="0.2">
      <c r="A1241" s="89"/>
      <c r="B1241" s="90"/>
    </row>
    <row r="1242" spans="1:2" ht="19.899999999999999" customHeight="1" x14ac:dyDescent="0.2">
      <c r="A1242" s="89"/>
      <c r="B1242" s="90"/>
    </row>
    <row r="1243" spans="1:2" ht="19.899999999999999" customHeight="1" x14ac:dyDescent="0.2">
      <c r="A1243" s="89"/>
      <c r="B1243" s="90"/>
    </row>
    <row r="1244" spans="1:2" ht="19.899999999999999" customHeight="1" x14ac:dyDescent="0.2">
      <c r="A1244" s="89"/>
      <c r="B1244" s="90"/>
    </row>
    <row r="1245" spans="1:2" ht="19.899999999999999" customHeight="1" x14ac:dyDescent="0.2">
      <c r="A1245" s="89"/>
      <c r="B1245" s="90"/>
    </row>
    <row r="1246" spans="1:2" ht="19.899999999999999" customHeight="1" x14ac:dyDescent="0.2">
      <c r="A1246" s="89"/>
      <c r="B1246" s="90"/>
    </row>
    <row r="1247" spans="1:2" ht="19.899999999999999" customHeight="1" x14ac:dyDescent="0.2">
      <c r="A1247" s="89"/>
      <c r="B1247" s="90"/>
    </row>
    <row r="1248" spans="1:2" ht="19.899999999999999" customHeight="1" x14ac:dyDescent="0.2">
      <c r="A1248" s="89"/>
      <c r="B1248" s="90"/>
    </row>
    <row r="1249" spans="1:2" ht="19.899999999999999" customHeight="1" x14ac:dyDescent="0.2">
      <c r="A1249" s="89"/>
      <c r="B1249" s="90"/>
    </row>
    <row r="1250" spans="1:2" ht="19.899999999999999" customHeight="1" x14ac:dyDescent="0.2">
      <c r="A1250" s="89"/>
      <c r="B1250" s="90"/>
    </row>
    <row r="1251" spans="1:2" ht="19.899999999999999" customHeight="1" x14ac:dyDescent="0.2">
      <c r="A1251" s="89"/>
      <c r="B1251" s="90"/>
    </row>
    <row r="1252" spans="1:2" ht="19.899999999999999" customHeight="1" x14ac:dyDescent="0.2">
      <c r="A1252" s="89"/>
      <c r="B1252" s="90"/>
    </row>
    <row r="1253" spans="1:2" ht="19.899999999999999" customHeight="1" x14ac:dyDescent="0.2">
      <c r="A1253" s="89"/>
      <c r="B1253" s="90"/>
    </row>
    <row r="1254" spans="1:2" ht="19.899999999999999" customHeight="1" x14ac:dyDescent="0.2">
      <c r="A1254" s="89"/>
      <c r="B1254" s="90"/>
    </row>
    <row r="1255" spans="1:2" ht="19.899999999999999" customHeight="1" x14ac:dyDescent="0.2">
      <c r="A1255" s="89"/>
      <c r="B1255" s="90"/>
    </row>
    <row r="1256" spans="1:2" ht="19.899999999999999" customHeight="1" x14ac:dyDescent="0.2">
      <c r="A1256" s="89"/>
      <c r="B1256" s="90"/>
    </row>
    <row r="1257" spans="1:2" ht="19.899999999999999" customHeight="1" x14ac:dyDescent="0.2">
      <c r="A1257" s="89"/>
      <c r="B1257" s="90"/>
    </row>
    <row r="1258" spans="1:2" ht="19.899999999999999" customHeight="1" x14ac:dyDescent="0.2">
      <c r="A1258" s="89"/>
      <c r="B1258" s="90"/>
    </row>
    <row r="1259" spans="1:2" ht="19.899999999999999" customHeight="1" x14ac:dyDescent="0.2">
      <c r="A1259" s="89"/>
      <c r="B1259" s="90"/>
    </row>
    <row r="1260" spans="1:2" ht="19.899999999999999" customHeight="1" x14ac:dyDescent="0.2">
      <c r="A1260" s="89"/>
      <c r="B1260" s="90"/>
    </row>
    <row r="1261" spans="1:2" ht="19.899999999999999" customHeight="1" x14ac:dyDescent="0.2">
      <c r="A1261" s="89"/>
      <c r="B1261" s="90"/>
    </row>
    <row r="1262" spans="1:2" ht="19.899999999999999" customHeight="1" x14ac:dyDescent="0.2">
      <c r="A1262" s="89"/>
      <c r="B1262" s="90"/>
    </row>
    <row r="1263" spans="1:2" ht="19.899999999999999" customHeight="1" x14ac:dyDescent="0.2">
      <c r="A1263" s="89"/>
      <c r="B1263" s="90"/>
    </row>
    <row r="1264" spans="1:2" ht="19.899999999999999" customHeight="1" x14ac:dyDescent="0.2">
      <c r="A1264" s="89"/>
      <c r="B1264" s="90"/>
    </row>
    <row r="1265" spans="1:2" ht="19.899999999999999" customHeight="1" x14ac:dyDescent="0.2">
      <c r="A1265" s="89"/>
      <c r="B1265" s="90"/>
    </row>
    <row r="1266" spans="1:2" ht="19.899999999999999" customHeight="1" x14ac:dyDescent="0.2">
      <c r="A1266" s="89"/>
      <c r="B1266" s="90"/>
    </row>
    <row r="1267" spans="1:2" ht="19.899999999999999" customHeight="1" x14ac:dyDescent="0.2">
      <c r="A1267" s="89"/>
      <c r="B1267" s="90"/>
    </row>
    <row r="1268" spans="1:2" ht="19.899999999999999" customHeight="1" x14ac:dyDescent="0.2">
      <c r="A1268" s="89"/>
      <c r="B1268" s="90"/>
    </row>
    <row r="1269" spans="1:2" ht="19.899999999999999" customHeight="1" x14ac:dyDescent="0.2">
      <c r="A1269" s="89"/>
      <c r="B1269" s="90"/>
    </row>
    <row r="1270" spans="1:2" ht="19.899999999999999" customHeight="1" x14ac:dyDescent="0.2">
      <c r="A1270" s="89"/>
      <c r="B1270" s="90"/>
    </row>
    <row r="1271" spans="1:2" ht="19.899999999999999" customHeight="1" x14ac:dyDescent="0.2">
      <c r="A1271" s="89"/>
      <c r="B1271" s="90"/>
    </row>
    <row r="1272" spans="1:2" ht="19.899999999999999" customHeight="1" x14ac:dyDescent="0.2">
      <c r="A1272" s="89"/>
      <c r="B1272" s="90"/>
    </row>
    <row r="1273" spans="1:2" ht="19.899999999999999" customHeight="1" x14ac:dyDescent="0.2">
      <c r="A1273" s="89"/>
      <c r="B1273" s="90"/>
    </row>
    <row r="1274" spans="1:2" ht="19.899999999999999" customHeight="1" x14ac:dyDescent="0.2">
      <c r="A1274" s="89"/>
      <c r="B1274" s="90"/>
    </row>
    <row r="1275" spans="1:2" ht="19.899999999999999" customHeight="1" x14ac:dyDescent="0.2">
      <c r="A1275" s="89"/>
      <c r="B1275" s="90"/>
    </row>
    <row r="1276" spans="1:2" ht="19.899999999999999" customHeight="1" x14ac:dyDescent="0.2">
      <c r="A1276" s="89"/>
      <c r="B1276" s="90"/>
    </row>
    <row r="1277" spans="1:2" ht="19.899999999999999" customHeight="1" x14ac:dyDescent="0.2">
      <c r="A1277" s="89"/>
      <c r="B1277" s="90"/>
    </row>
    <row r="1278" spans="1:2" ht="19.899999999999999" customHeight="1" x14ac:dyDescent="0.2">
      <c r="A1278" s="89"/>
      <c r="B1278" s="90"/>
    </row>
    <row r="1279" spans="1:2" ht="19.899999999999999" customHeight="1" x14ac:dyDescent="0.2">
      <c r="A1279" s="89"/>
      <c r="B1279" s="90"/>
    </row>
    <row r="1280" spans="1:2" ht="19.899999999999999" customHeight="1" x14ac:dyDescent="0.2">
      <c r="A1280" s="89"/>
      <c r="B1280" s="90"/>
    </row>
    <row r="1281" spans="1:2" ht="19.899999999999999" customHeight="1" x14ac:dyDescent="0.2">
      <c r="A1281" s="89"/>
      <c r="B1281" s="90"/>
    </row>
    <row r="1282" spans="1:2" ht="19.899999999999999" customHeight="1" x14ac:dyDescent="0.2">
      <c r="A1282" s="89"/>
      <c r="B1282" s="90"/>
    </row>
    <row r="1283" spans="1:2" ht="19.899999999999999" customHeight="1" x14ac:dyDescent="0.2">
      <c r="A1283" s="89"/>
      <c r="B1283" s="90"/>
    </row>
    <row r="1284" spans="1:2" ht="19.899999999999999" customHeight="1" x14ac:dyDescent="0.2">
      <c r="A1284" s="89"/>
      <c r="B1284" s="90"/>
    </row>
    <row r="1285" spans="1:2" ht="19.899999999999999" customHeight="1" x14ac:dyDescent="0.2">
      <c r="A1285" s="89"/>
      <c r="B1285" s="90"/>
    </row>
    <row r="1286" spans="1:2" ht="19.899999999999999" customHeight="1" x14ac:dyDescent="0.2">
      <c r="A1286" s="89"/>
      <c r="B1286" s="90"/>
    </row>
    <row r="1287" spans="1:2" ht="19.899999999999999" customHeight="1" x14ac:dyDescent="0.2">
      <c r="A1287" s="89"/>
      <c r="B1287" s="90"/>
    </row>
    <row r="1288" spans="1:2" ht="19.899999999999999" customHeight="1" x14ac:dyDescent="0.2">
      <c r="A1288" s="89"/>
      <c r="B1288" s="90"/>
    </row>
    <row r="1289" spans="1:2" ht="19.899999999999999" customHeight="1" x14ac:dyDescent="0.2">
      <c r="A1289" s="89"/>
      <c r="B1289" s="90"/>
    </row>
    <row r="1290" spans="1:2" ht="19.899999999999999" customHeight="1" x14ac:dyDescent="0.2">
      <c r="A1290" s="89"/>
      <c r="B1290" s="90"/>
    </row>
    <row r="1291" spans="1:2" ht="19.899999999999999" customHeight="1" x14ac:dyDescent="0.2">
      <c r="A1291" s="89"/>
      <c r="B1291" s="90"/>
    </row>
    <row r="1292" spans="1:2" ht="19.899999999999999" customHeight="1" x14ac:dyDescent="0.2">
      <c r="A1292" s="89"/>
      <c r="B1292" s="90"/>
    </row>
    <row r="1293" spans="1:2" ht="19.899999999999999" customHeight="1" x14ac:dyDescent="0.2">
      <c r="A1293" s="89"/>
      <c r="B1293" s="90"/>
    </row>
    <row r="1294" spans="1:2" ht="19.899999999999999" customHeight="1" x14ac:dyDescent="0.2">
      <c r="A1294" s="89"/>
      <c r="B1294" s="90"/>
    </row>
    <row r="1295" spans="1:2" ht="19.899999999999999" customHeight="1" x14ac:dyDescent="0.2">
      <c r="A1295" s="89"/>
      <c r="B1295" s="90"/>
    </row>
    <row r="1296" spans="1:2" ht="19.899999999999999" customHeight="1" x14ac:dyDescent="0.2">
      <c r="A1296" s="89"/>
      <c r="B1296" s="90"/>
    </row>
    <row r="1297" spans="1:2" ht="19.899999999999999" customHeight="1" x14ac:dyDescent="0.2">
      <c r="A1297" s="89"/>
      <c r="B1297" s="90"/>
    </row>
    <row r="1298" spans="1:2" ht="19.899999999999999" customHeight="1" x14ac:dyDescent="0.2">
      <c r="A1298" s="89"/>
      <c r="B1298" s="90"/>
    </row>
    <row r="1299" spans="1:2" ht="19.899999999999999" customHeight="1" x14ac:dyDescent="0.2">
      <c r="A1299" s="89"/>
      <c r="B1299" s="90"/>
    </row>
    <row r="1300" spans="1:2" ht="19.899999999999999" customHeight="1" x14ac:dyDescent="0.2">
      <c r="A1300" s="89"/>
      <c r="B1300" s="90"/>
    </row>
    <row r="1301" spans="1:2" ht="19.899999999999999" customHeight="1" x14ac:dyDescent="0.2">
      <c r="A1301" s="89"/>
      <c r="B1301" s="90"/>
    </row>
    <row r="1302" spans="1:2" ht="19.899999999999999" customHeight="1" x14ac:dyDescent="0.2">
      <c r="A1302" s="89"/>
      <c r="B1302" s="90"/>
    </row>
    <row r="1303" spans="1:2" ht="19.899999999999999" customHeight="1" x14ac:dyDescent="0.2">
      <c r="A1303" s="89"/>
      <c r="B1303" s="90"/>
    </row>
    <row r="1304" spans="1:2" ht="19.899999999999999" customHeight="1" x14ac:dyDescent="0.2">
      <c r="A1304" s="89"/>
      <c r="B1304" s="90"/>
    </row>
    <row r="1305" spans="1:2" ht="19.899999999999999" customHeight="1" x14ac:dyDescent="0.2">
      <c r="A1305" s="89"/>
      <c r="B1305" s="90"/>
    </row>
    <row r="1306" spans="1:2" ht="19.899999999999999" customHeight="1" x14ac:dyDescent="0.2">
      <c r="A1306" s="89"/>
      <c r="B1306" s="90"/>
    </row>
    <row r="1307" spans="1:2" ht="19.899999999999999" customHeight="1" x14ac:dyDescent="0.2">
      <c r="A1307" s="89"/>
      <c r="B1307" s="90"/>
    </row>
    <row r="1308" spans="1:2" ht="19.899999999999999" customHeight="1" x14ac:dyDescent="0.2">
      <c r="A1308" s="89"/>
      <c r="B1308" s="90"/>
    </row>
    <row r="1309" spans="1:2" ht="19.899999999999999" customHeight="1" x14ac:dyDescent="0.2">
      <c r="A1309" s="89"/>
      <c r="B1309" s="90"/>
    </row>
    <row r="1310" spans="1:2" ht="19.899999999999999" customHeight="1" x14ac:dyDescent="0.2">
      <c r="A1310" s="89"/>
      <c r="B1310" s="90"/>
    </row>
    <row r="1311" spans="1:2" ht="19.899999999999999" customHeight="1" x14ac:dyDescent="0.2">
      <c r="A1311" s="89"/>
      <c r="B1311" s="90"/>
    </row>
    <row r="1312" spans="1:2" ht="19.899999999999999" customHeight="1" x14ac:dyDescent="0.2">
      <c r="A1312" s="89"/>
      <c r="B1312" s="90"/>
    </row>
    <row r="1313" spans="1:2" ht="19.899999999999999" customHeight="1" x14ac:dyDescent="0.2">
      <c r="A1313" s="89"/>
      <c r="B1313" s="90"/>
    </row>
    <row r="1314" spans="1:2" ht="19.899999999999999" customHeight="1" x14ac:dyDescent="0.2">
      <c r="A1314" s="89"/>
      <c r="B1314" s="90"/>
    </row>
    <row r="1315" spans="1:2" ht="19.899999999999999" customHeight="1" x14ac:dyDescent="0.2">
      <c r="A1315" s="89"/>
      <c r="B1315" s="90"/>
    </row>
    <row r="1316" spans="1:2" ht="19.899999999999999" customHeight="1" x14ac:dyDescent="0.2">
      <c r="A1316" s="89"/>
      <c r="B1316" s="90"/>
    </row>
    <row r="1317" spans="1:2" ht="19.899999999999999" customHeight="1" x14ac:dyDescent="0.2">
      <c r="A1317" s="89"/>
      <c r="B1317" s="90"/>
    </row>
    <row r="1318" spans="1:2" ht="19.899999999999999" customHeight="1" x14ac:dyDescent="0.2">
      <c r="A1318" s="89"/>
      <c r="B1318" s="90"/>
    </row>
    <row r="1319" spans="1:2" ht="19.899999999999999" customHeight="1" x14ac:dyDescent="0.2">
      <c r="A1319" s="89"/>
      <c r="B1319" s="90"/>
    </row>
    <row r="1320" spans="1:2" ht="19.899999999999999" customHeight="1" x14ac:dyDescent="0.2">
      <c r="A1320" s="89"/>
      <c r="B1320" s="90"/>
    </row>
    <row r="1321" spans="1:2" ht="19.899999999999999" customHeight="1" x14ac:dyDescent="0.2">
      <c r="A1321" s="89"/>
      <c r="B1321" s="90"/>
    </row>
    <row r="1322" spans="1:2" ht="19.899999999999999" customHeight="1" x14ac:dyDescent="0.2">
      <c r="A1322" s="89"/>
      <c r="B1322" s="90"/>
    </row>
    <row r="1323" spans="1:2" ht="19.899999999999999" customHeight="1" x14ac:dyDescent="0.2">
      <c r="A1323" s="89"/>
      <c r="B1323" s="90"/>
    </row>
    <row r="1324" spans="1:2" ht="19.899999999999999" customHeight="1" x14ac:dyDescent="0.2">
      <c r="A1324" s="89"/>
      <c r="B1324" s="90"/>
    </row>
    <row r="1325" spans="1:2" ht="19.899999999999999" customHeight="1" x14ac:dyDescent="0.2">
      <c r="A1325" s="89"/>
      <c r="B1325" s="90"/>
    </row>
    <row r="1326" spans="1:2" ht="19.899999999999999" customHeight="1" x14ac:dyDescent="0.2">
      <c r="A1326" s="89"/>
      <c r="B1326" s="90"/>
    </row>
    <row r="1327" spans="1:2" ht="19.899999999999999" customHeight="1" x14ac:dyDescent="0.2">
      <c r="A1327" s="89"/>
      <c r="B1327" s="90"/>
    </row>
    <row r="1328" spans="1:2" ht="19.899999999999999" customHeight="1" x14ac:dyDescent="0.2">
      <c r="A1328" s="89"/>
      <c r="B1328" s="90"/>
    </row>
    <row r="1329" spans="1:2" ht="19.899999999999999" customHeight="1" x14ac:dyDescent="0.2">
      <c r="A1329" s="89"/>
      <c r="B1329" s="90"/>
    </row>
    <row r="1330" spans="1:2" ht="19.899999999999999" customHeight="1" x14ac:dyDescent="0.2">
      <c r="A1330" s="89"/>
      <c r="B1330" s="90"/>
    </row>
    <row r="1331" spans="1:2" ht="19.899999999999999" customHeight="1" x14ac:dyDescent="0.2">
      <c r="A1331" s="89"/>
      <c r="B1331" s="90"/>
    </row>
    <row r="1332" spans="1:2" ht="19.899999999999999" customHeight="1" x14ac:dyDescent="0.2">
      <c r="A1332" s="89"/>
      <c r="B1332" s="90"/>
    </row>
    <row r="1333" spans="1:2" ht="19.899999999999999" customHeight="1" x14ac:dyDescent="0.2">
      <c r="A1333" s="89"/>
      <c r="B1333" s="90"/>
    </row>
    <row r="1334" spans="1:2" ht="19.899999999999999" customHeight="1" x14ac:dyDescent="0.2">
      <c r="A1334" s="89"/>
      <c r="B1334" s="90"/>
    </row>
    <row r="1335" spans="1:2" ht="19.899999999999999" customHeight="1" x14ac:dyDescent="0.2">
      <c r="A1335" s="89"/>
      <c r="B1335" s="90"/>
    </row>
    <row r="1336" spans="1:2" ht="19.899999999999999" customHeight="1" x14ac:dyDescent="0.2">
      <c r="A1336" s="89"/>
      <c r="B1336" s="90"/>
    </row>
    <row r="1337" spans="1:2" ht="19.899999999999999" customHeight="1" x14ac:dyDescent="0.2">
      <c r="A1337" s="89"/>
      <c r="B1337" s="90"/>
    </row>
    <row r="1338" spans="1:2" ht="19.899999999999999" customHeight="1" x14ac:dyDescent="0.2">
      <c r="A1338" s="89"/>
      <c r="B1338" s="90"/>
    </row>
    <row r="1339" spans="1:2" ht="19.899999999999999" customHeight="1" x14ac:dyDescent="0.2">
      <c r="A1339" s="89"/>
      <c r="B1339" s="90"/>
    </row>
    <row r="1340" spans="1:2" ht="19.899999999999999" customHeight="1" x14ac:dyDescent="0.2">
      <c r="A1340" s="89"/>
      <c r="B1340" s="90"/>
    </row>
    <row r="1341" spans="1:2" ht="19.899999999999999" customHeight="1" x14ac:dyDescent="0.2">
      <c r="A1341" s="89"/>
      <c r="B1341" s="90"/>
    </row>
    <row r="1342" spans="1:2" ht="19.899999999999999" customHeight="1" x14ac:dyDescent="0.2">
      <c r="A1342" s="89"/>
      <c r="B1342" s="90"/>
    </row>
    <row r="1343" spans="1:2" ht="19.899999999999999" customHeight="1" x14ac:dyDescent="0.2">
      <c r="A1343" s="89"/>
      <c r="B1343" s="90"/>
    </row>
    <row r="1344" spans="1:2" ht="19.899999999999999" customHeight="1" x14ac:dyDescent="0.2">
      <c r="A1344" s="89"/>
      <c r="B1344" s="90"/>
    </row>
    <row r="1345" spans="1:2" ht="19.899999999999999" customHeight="1" x14ac:dyDescent="0.2">
      <c r="A1345" s="89"/>
      <c r="B1345" s="90"/>
    </row>
    <row r="1346" spans="1:2" ht="19.899999999999999" customHeight="1" x14ac:dyDescent="0.2">
      <c r="A1346" s="89"/>
      <c r="B1346" s="90"/>
    </row>
    <row r="1347" spans="1:2" ht="19.899999999999999" customHeight="1" x14ac:dyDescent="0.2">
      <c r="A1347" s="89"/>
      <c r="B1347" s="90"/>
    </row>
    <row r="1348" spans="1:2" ht="19.899999999999999" customHeight="1" x14ac:dyDescent="0.2">
      <c r="A1348" s="89"/>
      <c r="B1348" s="90"/>
    </row>
    <row r="1349" spans="1:2" ht="19.899999999999999" customHeight="1" x14ac:dyDescent="0.2">
      <c r="A1349" s="89"/>
      <c r="B1349" s="90"/>
    </row>
    <row r="1350" spans="1:2" ht="19.899999999999999" customHeight="1" x14ac:dyDescent="0.2">
      <c r="A1350" s="89"/>
      <c r="B1350" s="90"/>
    </row>
    <row r="1351" spans="1:2" ht="19.899999999999999" customHeight="1" x14ac:dyDescent="0.2">
      <c r="A1351" s="89"/>
      <c r="B1351" s="90"/>
    </row>
    <row r="1352" spans="1:2" ht="19.899999999999999" customHeight="1" x14ac:dyDescent="0.2">
      <c r="A1352" s="89"/>
      <c r="B1352" s="90"/>
    </row>
    <row r="1353" spans="1:2" ht="19.899999999999999" customHeight="1" x14ac:dyDescent="0.2">
      <c r="A1353" s="89"/>
      <c r="B1353" s="90"/>
    </row>
    <row r="1354" spans="1:2" ht="19.899999999999999" customHeight="1" x14ac:dyDescent="0.2">
      <c r="A1354" s="89"/>
      <c r="B1354" s="90"/>
    </row>
    <row r="1355" spans="1:2" ht="19.899999999999999" customHeight="1" x14ac:dyDescent="0.2">
      <c r="A1355" s="89"/>
      <c r="B1355" s="90"/>
    </row>
    <row r="1356" spans="1:2" ht="19.899999999999999" customHeight="1" x14ac:dyDescent="0.2">
      <c r="A1356" s="89"/>
      <c r="B1356" s="90"/>
    </row>
    <row r="1357" spans="1:2" ht="19.899999999999999" customHeight="1" x14ac:dyDescent="0.2">
      <c r="A1357" s="89"/>
      <c r="B1357" s="90"/>
    </row>
    <row r="1358" spans="1:2" ht="19.899999999999999" customHeight="1" x14ac:dyDescent="0.2">
      <c r="A1358" s="89"/>
      <c r="B1358" s="90"/>
    </row>
    <row r="1359" spans="1:2" ht="19.899999999999999" customHeight="1" x14ac:dyDescent="0.2">
      <c r="A1359" s="89"/>
      <c r="B1359" s="90"/>
    </row>
    <row r="1360" spans="1:2" ht="19.899999999999999" customHeight="1" x14ac:dyDescent="0.2">
      <c r="A1360" s="89"/>
      <c r="B1360" s="90"/>
    </row>
    <row r="1361" spans="1:2" ht="19.899999999999999" customHeight="1" x14ac:dyDescent="0.2">
      <c r="A1361" s="89"/>
      <c r="B1361" s="90"/>
    </row>
    <row r="1362" spans="1:2" ht="19.899999999999999" customHeight="1" x14ac:dyDescent="0.2">
      <c r="A1362" s="89"/>
      <c r="B1362" s="90"/>
    </row>
    <row r="1363" spans="1:2" ht="19.899999999999999" customHeight="1" x14ac:dyDescent="0.2">
      <c r="A1363" s="89"/>
      <c r="B1363" s="90"/>
    </row>
    <row r="1364" spans="1:2" ht="19.899999999999999" customHeight="1" x14ac:dyDescent="0.2">
      <c r="A1364" s="89"/>
      <c r="B1364" s="90"/>
    </row>
    <row r="1365" spans="1:2" ht="19.899999999999999" customHeight="1" x14ac:dyDescent="0.2">
      <c r="A1365" s="89"/>
      <c r="B1365" s="90"/>
    </row>
    <row r="1366" spans="1:2" ht="19.899999999999999" customHeight="1" x14ac:dyDescent="0.2">
      <c r="A1366" s="89"/>
      <c r="B1366" s="90"/>
    </row>
    <row r="1367" spans="1:2" ht="19.899999999999999" customHeight="1" x14ac:dyDescent="0.2">
      <c r="A1367" s="89"/>
      <c r="B1367" s="90"/>
    </row>
    <row r="1368" spans="1:2" ht="19.899999999999999" customHeight="1" x14ac:dyDescent="0.2">
      <c r="A1368" s="89"/>
      <c r="B1368" s="90"/>
    </row>
    <row r="1369" spans="1:2" ht="19.899999999999999" customHeight="1" x14ac:dyDescent="0.2">
      <c r="A1369" s="89"/>
      <c r="B1369" s="90"/>
    </row>
    <row r="1370" spans="1:2" ht="19.899999999999999" customHeight="1" x14ac:dyDescent="0.2">
      <c r="A1370" s="89"/>
      <c r="B1370" s="90"/>
    </row>
    <row r="1371" spans="1:2" ht="19.899999999999999" customHeight="1" x14ac:dyDescent="0.2">
      <c r="A1371" s="89"/>
      <c r="B1371" s="90"/>
    </row>
    <row r="1372" spans="1:2" ht="19.899999999999999" customHeight="1" x14ac:dyDescent="0.2">
      <c r="A1372" s="89"/>
      <c r="B1372" s="90"/>
    </row>
    <row r="1373" spans="1:2" ht="19.899999999999999" customHeight="1" x14ac:dyDescent="0.2">
      <c r="A1373" s="89"/>
      <c r="B1373" s="90"/>
    </row>
    <row r="1374" spans="1:2" ht="19.899999999999999" customHeight="1" x14ac:dyDescent="0.2">
      <c r="A1374" s="89"/>
      <c r="B1374" s="90"/>
    </row>
    <row r="1375" spans="1:2" ht="19.899999999999999" customHeight="1" x14ac:dyDescent="0.2">
      <c r="A1375" s="89"/>
      <c r="B1375" s="90"/>
    </row>
    <row r="1376" spans="1:2" ht="19.899999999999999" customHeight="1" x14ac:dyDescent="0.2">
      <c r="A1376" s="89"/>
      <c r="B1376" s="90"/>
    </row>
    <row r="1377" spans="1:2" ht="19.899999999999999" customHeight="1" x14ac:dyDescent="0.2">
      <c r="A1377" s="89"/>
      <c r="B1377" s="90"/>
    </row>
    <row r="1378" spans="1:2" ht="19.899999999999999" customHeight="1" x14ac:dyDescent="0.2">
      <c r="A1378" s="89"/>
      <c r="B1378" s="90"/>
    </row>
    <row r="1379" spans="1:2" ht="19.899999999999999" customHeight="1" x14ac:dyDescent="0.2">
      <c r="A1379" s="89"/>
      <c r="B1379" s="90"/>
    </row>
    <row r="1380" spans="1:2" ht="19.899999999999999" customHeight="1" x14ac:dyDescent="0.2">
      <c r="A1380" s="89"/>
      <c r="B1380" s="90"/>
    </row>
    <row r="1381" spans="1:2" ht="19.899999999999999" customHeight="1" x14ac:dyDescent="0.2">
      <c r="A1381" s="89"/>
      <c r="B1381" s="90"/>
    </row>
    <row r="1382" spans="1:2" ht="19.899999999999999" customHeight="1" x14ac:dyDescent="0.2">
      <c r="A1382" s="89"/>
      <c r="B1382" s="90"/>
    </row>
    <row r="1383" spans="1:2" ht="19.899999999999999" customHeight="1" x14ac:dyDescent="0.2">
      <c r="A1383" s="89"/>
      <c r="B1383" s="90"/>
    </row>
    <row r="1384" spans="1:2" ht="19.899999999999999" customHeight="1" x14ac:dyDescent="0.2">
      <c r="A1384" s="89"/>
      <c r="B1384" s="90"/>
    </row>
    <row r="1385" spans="1:2" ht="19.899999999999999" customHeight="1" x14ac:dyDescent="0.2">
      <c r="A1385" s="89"/>
      <c r="B1385" s="90"/>
    </row>
    <row r="1386" spans="1:2" ht="19.899999999999999" customHeight="1" x14ac:dyDescent="0.2">
      <c r="A1386" s="89"/>
      <c r="B1386" s="90"/>
    </row>
    <row r="1387" spans="1:2" ht="19.899999999999999" customHeight="1" x14ac:dyDescent="0.2">
      <c r="A1387" s="89"/>
      <c r="B1387" s="90"/>
    </row>
    <row r="1388" spans="1:2" ht="19.899999999999999" customHeight="1" x14ac:dyDescent="0.2">
      <c r="A1388" s="89"/>
      <c r="B1388" s="90"/>
    </row>
    <row r="1389" spans="1:2" ht="19.899999999999999" customHeight="1" x14ac:dyDescent="0.2">
      <c r="A1389" s="89"/>
      <c r="B1389" s="90"/>
    </row>
    <row r="1390" spans="1:2" ht="19.899999999999999" customHeight="1" x14ac:dyDescent="0.2">
      <c r="A1390" s="89"/>
      <c r="B1390" s="90"/>
    </row>
    <row r="1391" spans="1:2" ht="19.899999999999999" customHeight="1" x14ac:dyDescent="0.2">
      <c r="A1391" s="89"/>
      <c r="B1391" s="90"/>
    </row>
    <row r="1392" spans="1:2" ht="19.899999999999999" customHeight="1" x14ac:dyDescent="0.2">
      <c r="A1392" s="89"/>
      <c r="B1392" s="90"/>
    </row>
    <row r="1393" spans="1:2" ht="19.899999999999999" customHeight="1" x14ac:dyDescent="0.2">
      <c r="A1393" s="89"/>
      <c r="B1393" s="90"/>
    </row>
    <row r="1394" spans="1:2" ht="19.899999999999999" customHeight="1" x14ac:dyDescent="0.2">
      <c r="A1394" s="89"/>
      <c r="B1394" s="90"/>
    </row>
    <row r="1395" spans="1:2" ht="19.899999999999999" customHeight="1" x14ac:dyDescent="0.2">
      <c r="A1395" s="89"/>
      <c r="B1395" s="90"/>
    </row>
    <row r="1396" spans="1:2" ht="19.899999999999999" customHeight="1" x14ac:dyDescent="0.2">
      <c r="A1396" s="89"/>
      <c r="B1396" s="90"/>
    </row>
    <row r="1397" spans="1:2" ht="19.899999999999999" customHeight="1" x14ac:dyDescent="0.2">
      <c r="A1397" s="89"/>
      <c r="B1397" s="90"/>
    </row>
    <row r="1398" spans="1:2" ht="19.899999999999999" customHeight="1" x14ac:dyDescent="0.2">
      <c r="A1398" s="89"/>
      <c r="B1398" s="90"/>
    </row>
    <row r="1399" spans="1:2" ht="19.899999999999999" customHeight="1" x14ac:dyDescent="0.2">
      <c r="A1399" s="89"/>
      <c r="B1399" s="90"/>
    </row>
    <row r="1400" spans="1:2" ht="19.899999999999999" customHeight="1" x14ac:dyDescent="0.2">
      <c r="A1400" s="89"/>
      <c r="B1400" s="90"/>
    </row>
    <row r="1401" spans="1:2" ht="19.899999999999999" customHeight="1" x14ac:dyDescent="0.2">
      <c r="A1401" s="89"/>
      <c r="B1401" s="90"/>
    </row>
    <row r="1402" spans="1:2" ht="19.899999999999999" customHeight="1" x14ac:dyDescent="0.2">
      <c r="A1402" s="89"/>
      <c r="B1402" s="90"/>
    </row>
    <row r="1403" spans="1:2" ht="19.899999999999999" customHeight="1" x14ac:dyDescent="0.2">
      <c r="A1403" s="89"/>
      <c r="B1403" s="90"/>
    </row>
    <row r="1404" spans="1:2" ht="19.899999999999999" customHeight="1" x14ac:dyDescent="0.2">
      <c r="A1404" s="89"/>
      <c r="B1404" s="90"/>
    </row>
    <row r="1405" spans="1:2" ht="19.899999999999999" customHeight="1" x14ac:dyDescent="0.2">
      <c r="A1405" s="89"/>
      <c r="B1405" s="90"/>
    </row>
    <row r="1406" spans="1:2" ht="19.899999999999999" customHeight="1" x14ac:dyDescent="0.2">
      <c r="A1406" s="89"/>
      <c r="B1406" s="90"/>
    </row>
    <row r="1407" spans="1:2" ht="19.899999999999999" customHeight="1" x14ac:dyDescent="0.2">
      <c r="A1407" s="89"/>
      <c r="B1407" s="90"/>
    </row>
    <row r="1408" spans="1:2" ht="19.899999999999999" customHeight="1" x14ac:dyDescent="0.2">
      <c r="A1408" s="89"/>
      <c r="B1408" s="90"/>
    </row>
    <row r="1409" spans="1:2" ht="19.899999999999999" customHeight="1" x14ac:dyDescent="0.2">
      <c r="A1409" s="89"/>
      <c r="B1409" s="90"/>
    </row>
    <row r="1410" spans="1:2" ht="19.899999999999999" customHeight="1" x14ac:dyDescent="0.2">
      <c r="A1410" s="89"/>
      <c r="B1410" s="90"/>
    </row>
    <row r="1411" spans="1:2" ht="19.899999999999999" customHeight="1" x14ac:dyDescent="0.2">
      <c r="A1411" s="89"/>
      <c r="B1411" s="90"/>
    </row>
    <row r="1412" spans="1:2" ht="19.899999999999999" customHeight="1" x14ac:dyDescent="0.2">
      <c r="A1412" s="89"/>
      <c r="B1412" s="90"/>
    </row>
    <row r="1413" spans="1:2" ht="19.899999999999999" customHeight="1" x14ac:dyDescent="0.2">
      <c r="A1413" s="89"/>
      <c r="B1413" s="90"/>
    </row>
    <row r="1414" spans="1:2" ht="19.899999999999999" customHeight="1" x14ac:dyDescent="0.2">
      <c r="A1414" s="89"/>
      <c r="B1414" s="90"/>
    </row>
    <row r="1415" spans="1:2" ht="19.899999999999999" customHeight="1" x14ac:dyDescent="0.2">
      <c r="A1415" s="89"/>
      <c r="B1415" s="90"/>
    </row>
    <row r="1416" spans="1:2" ht="19.899999999999999" customHeight="1" x14ac:dyDescent="0.2">
      <c r="A1416" s="89"/>
      <c r="B1416" s="90"/>
    </row>
    <row r="1417" spans="1:2" ht="19.899999999999999" customHeight="1" x14ac:dyDescent="0.2">
      <c r="A1417" s="89"/>
      <c r="B1417" s="90"/>
    </row>
    <row r="1418" spans="1:2" ht="19.899999999999999" customHeight="1" x14ac:dyDescent="0.2">
      <c r="A1418" s="89"/>
      <c r="B1418" s="90"/>
    </row>
    <row r="1419" spans="1:2" ht="19.899999999999999" customHeight="1" x14ac:dyDescent="0.2">
      <c r="A1419" s="89"/>
      <c r="B1419" s="90"/>
    </row>
    <row r="1420" spans="1:2" ht="19.899999999999999" customHeight="1" x14ac:dyDescent="0.2">
      <c r="A1420" s="89"/>
      <c r="B1420" s="90"/>
    </row>
    <row r="1421" spans="1:2" ht="19.899999999999999" customHeight="1" x14ac:dyDescent="0.2">
      <c r="A1421" s="89"/>
      <c r="B1421" s="90"/>
    </row>
    <row r="1422" spans="1:2" ht="19.899999999999999" customHeight="1" x14ac:dyDescent="0.2">
      <c r="A1422" s="89"/>
      <c r="B1422" s="90"/>
    </row>
    <row r="1423" spans="1:2" ht="19.899999999999999" customHeight="1" x14ac:dyDescent="0.2">
      <c r="A1423" s="89"/>
      <c r="B1423" s="90"/>
    </row>
    <row r="1424" spans="1:2" ht="19.899999999999999" customHeight="1" x14ac:dyDescent="0.2">
      <c r="A1424" s="89"/>
      <c r="B1424" s="90"/>
    </row>
    <row r="1425" spans="1:2" ht="19.899999999999999" customHeight="1" x14ac:dyDescent="0.2">
      <c r="A1425" s="89"/>
      <c r="B1425" s="90"/>
    </row>
    <row r="1426" spans="1:2" ht="19.899999999999999" customHeight="1" x14ac:dyDescent="0.2">
      <c r="A1426" s="89"/>
      <c r="B1426" s="90"/>
    </row>
    <row r="1427" spans="1:2" ht="19.899999999999999" customHeight="1" x14ac:dyDescent="0.2">
      <c r="A1427" s="89"/>
      <c r="B1427" s="90"/>
    </row>
    <row r="1428" spans="1:2" ht="19.899999999999999" customHeight="1" x14ac:dyDescent="0.2">
      <c r="A1428" s="89"/>
      <c r="B1428" s="90"/>
    </row>
    <row r="1429" spans="1:2" ht="19.899999999999999" customHeight="1" x14ac:dyDescent="0.2">
      <c r="A1429" s="89"/>
      <c r="B1429" s="90"/>
    </row>
    <row r="1430" spans="1:2" ht="19.899999999999999" customHeight="1" x14ac:dyDescent="0.2">
      <c r="A1430" s="89"/>
      <c r="B1430" s="90"/>
    </row>
    <row r="1431" spans="1:2" ht="19.899999999999999" customHeight="1" x14ac:dyDescent="0.2">
      <c r="A1431" s="89"/>
      <c r="B1431" s="90"/>
    </row>
    <row r="1432" spans="1:2" ht="19.899999999999999" customHeight="1" x14ac:dyDescent="0.2">
      <c r="A1432" s="89"/>
      <c r="B1432" s="90"/>
    </row>
    <row r="1433" spans="1:2" ht="19.899999999999999" customHeight="1" x14ac:dyDescent="0.2">
      <c r="A1433" s="89"/>
      <c r="B1433" s="90"/>
    </row>
    <row r="1434" spans="1:2" ht="19.899999999999999" customHeight="1" x14ac:dyDescent="0.2">
      <c r="A1434" s="89"/>
      <c r="B1434" s="90"/>
    </row>
    <row r="1435" spans="1:2" ht="19.899999999999999" customHeight="1" x14ac:dyDescent="0.2">
      <c r="A1435" s="89"/>
      <c r="B1435" s="90"/>
    </row>
    <row r="1436" spans="1:2" ht="19.899999999999999" customHeight="1" x14ac:dyDescent="0.2">
      <c r="A1436" s="89"/>
      <c r="B1436" s="90"/>
    </row>
    <row r="1437" spans="1:2" ht="19.899999999999999" customHeight="1" x14ac:dyDescent="0.2">
      <c r="A1437" s="89"/>
      <c r="B1437" s="90"/>
    </row>
    <row r="1438" spans="1:2" ht="19.899999999999999" customHeight="1" x14ac:dyDescent="0.2">
      <c r="A1438" s="89"/>
      <c r="B1438" s="90"/>
    </row>
    <row r="1439" spans="1:2" ht="19.899999999999999" customHeight="1" x14ac:dyDescent="0.2">
      <c r="A1439" s="89"/>
      <c r="B1439" s="90"/>
    </row>
    <row r="1440" spans="1:2" ht="19.899999999999999" customHeight="1" x14ac:dyDescent="0.2">
      <c r="A1440" s="89"/>
      <c r="B1440" s="90"/>
    </row>
    <row r="1441" spans="1:2" ht="19.899999999999999" customHeight="1" x14ac:dyDescent="0.2">
      <c r="A1441" s="89"/>
      <c r="B1441" s="90"/>
    </row>
    <row r="1442" spans="1:2" ht="19.899999999999999" customHeight="1" x14ac:dyDescent="0.2">
      <c r="A1442" s="89"/>
      <c r="B1442" s="90"/>
    </row>
    <row r="1443" spans="1:2" ht="19.899999999999999" customHeight="1" x14ac:dyDescent="0.2">
      <c r="A1443" s="89"/>
      <c r="B1443" s="90"/>
    </row>
    <row r="1444" spans="1:2" ht="19.899999999999999" customHeight="1" x14ac:dyDescent="0.2">
      <c r="A1444" s="89"/>
      <c r="B1444" s="90"/>
    </row>
    <row r="1445" spans="1:2" ht="19.899999999999999" customHeight="1" x14ac:dyDescent="0.2">
      <c r="A1445" s="89"/>
      <c r="B1445" s="90"/>
    </row>
    <row r="1446" spans="1:2" ht="19.899999999999999" customHeight="1" x14ac:dyDescent="0.2">
      <c r="A1446" s="89"/>
      <c r="B1446" s="90"/>
    </row>
    <row r="1447" spans="1:2" ht="19.899999999999999" customHeight="1" x14ac:dyDescent="0.2">
      <c r="A1447" s="89"/>
      <c r="B1447" s="90"/>
    </row>
    <row r="1448" spans="1:2" ht="19.899999999999999" customHeight="1" x14ac:dyDescent="0.2">
      <c r="A1448" s="89"/>
      <c r="B1448" s="90"/>
    </row>
    <row r="1449" spans="1:2" ht="19.899999999999999" customHeight="1" x14ac:dyDescent="0.2">
      <c r="A1449" s="89"/>
      <c r="B1449" s="90"/>
    </row>
    <row r="1450" spans="1:2" ht="19.899999999999999" customHeight="1" x14ac:dyDescent="0.2">
      <c r="A1450" s="89"/>
      <c r="B1450" s="90"/>
    </row>
    <row r="1451" spans="1:2" ht="19.899999999999999" customHeight="1" x14ac:dyDescent="0.2">
      <c r="A1451" s="89"/>
      <c r="B1451" s="90"/>
    </row>
    <row r="1452" spans="1:2" ht="19.899999999999999" customHeight="1" x14ac:dyDescent="0.2">
      <c r="A1452" s="89"/>
      <c r="B1452" s="90"/>
    </row>
    <row r="1453" spans="1:2" ht="19.899999999999999" customHeight="1" x14ac:dyDescent="0.2">
      <c r="A1453" s="89"/>
      <c r="B1453" s="90"/>
    </row>
    <row r="1454" spans="1:2" ht="19.899999999999999" customHeight="1" x14ac:dyDescent="0.2">
      <c r="A1454" s="89"/>
      <c r="B1454" s="90"/>
    </row>
    <row r="1455" spans="1:2" ht="19.899999999999999" customHeight="1" x14ac:dyDescent="0.2">
      <c r="A1455" s="89"/>
      <c r="B1455" s="90"/>
    </row>
    <row r="1456" spans="1:2" ht="19.899999999999999" customHeight="1" x14ac:dyDescent="0.2">
      <c r="A1456" s="89"/>
      <c r="B1456" s="90"/>
    </row>
    <row r="1457" spans="1:2" ht="19.899999999999999" customHeight="1" x14ac:dyDescent="0.2">
      <c r="A1457" s="89"/>
      <c r="B1457" s="90"/>
    </row>
    <row r="1458" spans="1:2" ht="19.899999999999999" customHeight="1" x14ac:dyDescent="0.2">
      <c r="A1458" s="89"/>
      <c r="B1458" s="90"/>
    </row>
    <row r="1459" spans="1:2" ht="19.899999999999999" customHeight="1" x14ac:dyDescent="0.2">
      <c r="A1459" s="89"/>
      <c r="B1459" s="90"/>
    </row>
    <row r="1460" spans="1:2" ht="19.899999999999999" customHeight="1" x14ac:dyDescent="0.2">
      <c r="A1460" s="89"/>
      <c r="B1460" s="90"/>
    </row>
    <row r="1461" spans="1:2" ht="19.899999999999999" customHeight="1" x14ac:dyDescent="0.2">
      <c r="A1461" s="89"/>
      <c r="B1461" s="90"/>
    </row>
    <row r="1462" spans="1:2" ht="19.899999999999999" customHeight="1" x14ac:dyDescent="0.2">
      <c r="A1462" s="89"/>
      <c r="B1462" s="90"/>
    </row>
    <row r="1463" spans="1:2" ht="19.899999999999999" customHeight="1" x14ac:dyDescent="0.2">
      <c r="A1463" s="89"/>
      <c r="B1463" s="90"/>
    </row>
    <row r="1464" spans="1:2" ht="19.899999999999999" customHeight="1" x14ac:dyDescent="0.2">
      <c r="A1464" s="89"/>
      <c r="B1464" s="90"/>
    </row>
    <row r="1465" spans="1:2" ht="19.899999999999999" customHeight="1" x14ac:dyDescent="0.2">
      <c r="A1465" s="89"/>
      <c r="B1465" s="90"/>
    </row>
    <row r="1466" spans="1:2" ht="19.899999999999999" customHeight="1" x14ac:dyDescent="0.2">
      <c r="A1466" s="89"/>
      <c r="B1466" s="90"/>
    </row>
    <row r="1467" spans="1:2" ht="19.899999999999999" customHeight="1" x14ac:dyDescent="0.2">
      <c r="A1467" s="89"/>
      <c r="B1467" s="90"/>
    </row>
    <row r="1468" spans="1:2" ht="19.899999999999999" customHeight="1" x14ac:dyDescent="0.2">
      <c r="A1468" s="89"/>
      <c r="B1468" s="90"/>
    </row>
    <row r="1469" spans="1:2" ht="19.899999999999999" customHeight="1" x14ac:dyDescent="0.2">
      <c r="A1469" s="89"/>
      <c r="B1469" s="90"/>
    </row>
    <row r="1470" spans="1:2" ht="19.899999999999999" customHeight="1" x14ac:dyDescent="0.2">
      <c r="A1470" s="89"/>
      <c r="B1470" s="90"/>
    </row>
    <row r="1471" spans="1:2" ht="19.899999999999999" customHeight="1" x14ac:dyDescent="0.2">
      <c r="A1471" s="89"/>
      <c r="B1471" s="90"/>
    </row>
    <row r="1472" spans="1:2" ht="19.899999999999999" customHeight="1" x14ac:dyDescent="0.2">
      <c r="A1472" s="89"/>
      <c r="B1472" s="90"/>
    </row>
    <row r="1473" spans="1:2" ht="19.899999999999999" customHeight="1" x14ac:dyDescent="0.2">
      <c r="A1473" s="89"/>
      <c r="B1473" s="90"/>
    </row>
    <row r="1474" spans="1:2" ht="19.899999999999999" customHeight="1" x14ac:dyDescent="0.2">
      <c r="A1474" s="89"/>
      <c r="B1474" s="90"/>
    </row>
    <row r="1475" spans="1:2" ht="19.899999999999999" customHeight="1" x14ac:dyDescent="0.2">
      <c r="A1475" s="89"/>
      <c r="B1475" s="90"/>
    </row>
    <row r="1476" spans="1:2" ht="19.899999999999999" customHeight="1" x14ac:dyDescent="0.2">
      <c r="A1476" s="89"/>
      <c r="B1476" s="90"/>
    </row>
    <row r="1477" spans="1:2" ht="19.899999999999999" customHeight="1" x14ac:dyDescent="0.2">
      <c r="A1477" s="89"/>
      <c r="B1477" s="90"/>
    </row>
    <row r="1478" spans="1:2" ht="19.899999999999999" customHeight="1" x14ac:dyDescent="0.2">
      <c r="A1478" s="89"/>
      <c r="B1478" s="90"/>
    </row>
    <row r="1479" spans="1:2" ht="19.899999999999999" customHeight="1" x14ac:dyDescent="0.2">
      <c r="A1479" s="89"/>
      <c r="B1479" s="90"/>
    </row>
    <row r="1480" spans="1:2" ht="19.899999999999999" customHeight="1" x14ac:dyDescent="0.2">
      <c r="A1480" s="89"/>
      <c r="B1480" s="90"/>
    </row>
    <row r="1481" spans="1:2" ht="19.899999999999999" customHeight="1" x14ac:dyDescent="0.2">
      <c r="A1481" s="89"/>
      <c r="B1481" s="90"/>
    </row>
    <row r="1482" spans="1:2" ht="19.899999999999999" customHeight="1" x14ac:dyDescent="0.2">
      <c r="A1482" s="89"/>
      <c r="B1482" s="90"/>
    </row>
    <row r="1483" spans="1:2" ht="19.899999999999999" customHeight="1" x14ac:dyDescent="0.2">
      <c r="A1483" s="89"/>
      <c r="B1483" s="90"/>
    </row>
    <row r="1484" spans="1:2" ht="19.899999999999999" customHeight="1" x14ac:dyDescent="0.2">
      <c r="A1484" s="89"/>
      <c r="B1484" s="90"/>
    </row>
    <row r="1485" spans="1:2" ht="19.899999999999999" customHeight="1" x14ac:dyDescent="0.2">
      <c r="A1485" s="89"/>
      <c r="B1485" s="90"/>
    </row>
    <row r="1486" spans="1:2" ht="19.899999999999999" customHeight="1" x14ac:dyDescent="0.2">
      <c r="A1486" s="89"/>
      <c r="B1486" s="90"/>
    </row>
    <row r="1487" spans="1:2" ht="19.899999999999999" customHeight="1" x14ac:dyDescent="0.2">
      <c r="A1487" s="89"/>
      <c r="B1487" s="90"/>
    </row>
    <row r="1488" spans="1:2" ht="19.899999999999999" customHeight="1" x14ac:dyDescent="0.2">
      <c r="A1488" s="89"/>
      <c r="B1488" s="90"/>
    </row>
    <row r="1489" spans="1:2" ht="19.899999999999999" customHeight="1" x14ac:dyDescent="0.2">
      <c r="A1489" s="89"/>
      <c r="B1489" s="90"/>
    </row>
    <row r="1490" spans="1:2" ht="19.899999999999999" customHeight="1" x14ac:dyDescent="0.2">
      <c r="A1490" s="89"/>
      <c r="B1490" s="90"/>
    </row>
    <row r="1491" spans="1:2" ht="19.899999999999999" customHeight="1" x14ac:dyDescent="0.2">
      <c r="A1491" s="89"/>
      <c r="B1491" s="90"/>
    </row>
    <row r="1492" spans="1:2" ht="19.899999999999999" customHeight="1" x14ac:dyDescent="0.2">
      <c r="A1492" s="89"/>
      <c r="B1492" s="90"/>
    </row>
    <row r="1493" spans="1:2" ht="19.899999999999999" customHeight="1" x14ac:dyDescent="0.2">
      <c r="A1493" s="89"/>
      <c r="B1493" s="90"/>
    </row>
    <row r="1494" spans="1:2" ht="19.899999999999999" customHeight="1" x14ac:dyDescent="0.2">
      <c r="A1494" s="89"/>
      <c r="B1494" s="90"/>
    </row>
    <row r="1495" spans="1:2" ht="19.899999999999999" customHeight="1" x14ac:dyDescent="0.2">
      <c r="A1495" s="89"/>
      <c r="B1495" s="90"/>
    </row>
    <row r="1496" spans="1:2" ht="19.899999999999999" customHeight="1" x14ac:dyDescent="0.2">
      <c r="A1496" s="89"/>
      <c r="B1496" s="90"/>
    </row>
    <row r="1497" spans="1:2" ht="19.899999999999999" customHeight="1" x14ac:dyDescent="0.2">
      <c r="A1497" s="89"/>
      <c r="B1497" s="90"/>
    </row>
    <row r="1498" spans="1:2" ht="19.899999999999999" customHeight="1" x14ac:dyDescent="0.2">
      <c r="A1498" s="89"/>
      <c r="B1498" s="90"/>
    </row>
    <row r="1499" spans="1:2" ht="19.899999999999999" customHeight="1" x14ac:dyDescent="0.2">
      <c r="A1499" s="89"/>
      <c r="B1499" s="90"/>
    </row>
    <row r="1500" spans="1:2" ht="19.899999999999999" customHeight="1" x14ac:dyDescent="0.2">
      <c r="A1500" s="89"/>
      <c r="B1500" s="90"/>
    </row>
    <row r="1501" spans="1:2" ht="19.899999999999999" customHeight="1" x14ac:dyDescent="0.2">
      <c r="A1501" s="89"/>
      <c r="B1501" s="90"/>
    </row>
    <row r="1502" spans="1:2" ht="19.899999999999999" customHeight="1" x14ac:dyDescent="0.2">
      <c r="A1502" s="89"/>
      <c r="B1502" s="90"/>
    </row>
    <row r="1503" spans="1:2" ht="19.899999999999999" customHeight="1" x14ac:dyDescent="0.2">
      <c r="A1503" s="89"/>
      <c r="B1503" s="90"/>
    </row>
    <row r="1504" spans="1:2" ht="19.899999999999999" customHeight="1" x14ac:dyDescent="0.2">
      <c r="A1504" s="89"/>
      <c r="B1504" s="90"/>
    </row>
    <row r="1505" spans="1:2" ht="19.899999999999999" customHeight="1" x14ac:dyDescent="0.2">
      <c r="A1505" s="89"/>
      <c r="B1505" s="90"/>
    </row>
    <row r="1506" spans="1:2" ht="19.899999999999999" customHeight="1" x14ac:dyDescent="0.2">
      <c r="A1506" s="89"/>
      <c r="B1506" s="90"/>
    </row>
    <row r="1507" spans="1:2" ht="19.899999999999999" customHeight="1" x14ac:dyDescent="0.2">
      <c r="A1507" s="89"/>
      <c r="B1507" s="90"/>
    </row>
    <row r="1508" spans="1:2" ht="19.899999999999999" customHeight="1" x14ac:dyDescent="0.2">
      <c r="A1508" s="89"/>
      <c r="B1508" s="90"/>
    </row>
    <row r="1509" spans="1:2" ht="19.899999999999999" customHeight="1" x14ac:dyDescent="0.2">
      <c r="A1509" s="89"/>
      <c r="B1509" s="90"/>
    </row>
    <row r="1510" spans="1:2" ht="19.899999999999999" customHeight="1" x14ac:dyDescent="0.2">
      <c r="A1510" s="89"/>
      <c r="B1510" s="90"/>
    </row>
    <row r="1511" spans="1:2" ht="19.899999999999999" customHeight="1" x14ac:dyDescent="0.2">
      <c r="A1511" s="89"/>
      <c r="B1511" s="90"/>
    </row>
    <row r="1512" spans="1:2" ht="19.899999999999999" customHeight="1" x14ac:dyDescent="0.2">
      <c r="A1512" s="89"/>
      <c r="B1512" s="90"/>
    </row>
    <row r="1513" spans="1:2" ht="19.899999999999999" customHeight="1" x14ac:dyDescent="0.2">
      <c r="A1513" s="89"/>
      <c r="B1513" s="90"/>
    </row>
    <row r="1514" spans="1:2" ht="19.899999999999999" customHeight="1" x14ac:dyDescent="0.2">
      <c r="A1514" s="89"/>
      <c r="B1514" s="90"/>
    </row>
    <row r="1515" spans="1:2" ht="19.899999999999999" customHeight="1" x14ac:dyDescent="0.2">
      <c r="A1515" s="89"/>
      <c r="B1515" s="90"/>
    </row>
    <row r="1516" spans="1:2" ht="19.899999999999999" customHeight="1" x14ac:dyDescent="0.2">
      <c r="A1516" s="89"/>
      <c r="B1516" s="90"/>
    </row>
    <row r="1517" spans="1:2" ht="19.899999999999999" customHeight="1" x14ac:dyDescent="0.2">
      <c r="A1517" s="89"/>
      <c r="B1517" s="90"/>
    </row>
    <row r="1518" spans="1:2" ht="19.899999999999999" customHeight="1" x14ac:dyDescent="0.2">
      <c r="A1518" s="89"/>
      <c r="B1518" s="90"/>
    </row>
    <row r="1519" spans="1:2" ht="19.899999999999999" customHeight="1" x14ac:dyDescent="0.2">
      <c r="A1519" s="89"/>
      <c r="B1519" s="90"/>
    </row>
    <row r="1520" spans="1:2" ht="19.899999999999999" customHeight="1" x14ac:dyDescent="0.2">
      <c r="A1520" s="89"/>
      <c r="B1520" s="90"/>
    </row>
    <row r="1521" spans="1:2" ht="19.899999999999999" customHeight="1" x14ac:dyDescent="0.2">
      <c r="A1521" s="89"/>
      <c r="B1521" s="90"/>
    </row>
    <row r="1522" spans="1:2" ht="19.899999999999999" customHeight="1" x14ac:dyDescent="0.2">
      <c r="A1522" s="89"/>
      <c r="B1522" s="90"/>
    </row>
    <row r="1523" spans="1:2" ht="19.899999999999999" customHeight="1" x14ac:dyDescent="0.2">
      <c r="A1523" s="89"/>
      <c r="B1523" s="90"/>
    </row>
    <row r="1524" spans="1:2" ht="19.899999999999999" customHeight="1" x14ac:dyDescent="0.2">
      <c r="A1524" s="89"/>
      <c r="B1524" s="90"/>
    </row>
    <row r="1525" spans="1:2" ht="19.899999999999999" customHeight="1" x14ac:dyDescent="0.2">
      <c r="A1525" s="89"/>
      <c r="B1525" s="90"/>
    </row>
    <row r="1526" spans="1:2" ht="19.899999999999999" customHeight="1" x14ac:dyDescent="0.2">
      <c r="A1526" s="89"/>
      <c r="B1526" s="90"/>
    </row>
    <row r="1527" spans="1:2" ht="19.899999999999999" customHeight="1" x14ac:dyDescent="0.2">
      <c r="A1527" s="89"/>
      <c r="B1527" s="90"/>
    </row>
    <row r="1528" spans="1:2" ht="19.899999999999999" customHeight="1" x14ac:dyDescent="0.2">
      <c r="A1528" s="89"/>
      <c r="B1528" s="90"/>
    </row>
    <row r="1529" spans="1:2" ht="19.899999999999999" customHeight="1" x14ac:dyDescent="0.2">
      <c r="A1529" s="89"/>
      <c r="B1529" s="90"/>
    </row>
    <row r="1530" spans="1:2" ht="19.899999999999999" customHeight="1" x14ac:dyDescent="0.2">
      <c r="A1530" s="89"/>
      <c r="B1530" s="90"/>
    </row>
    <row r="1531" spans="1:2" ht="19.899999999999999" customHeight="1" x14ac:dyDescent="0.2">
      <c r="A1531" s="89"/>
      <c r="B1531" s="90"/>
    </row>
    <row r="1532" spans="1:2" ht="19.899999999999999" customHeight="1" x14ac:dyDescent="0.2">
      <c r="A1532" s="89"/>
      <c r="B1532" s="90"/>
    </row>
    <row r="1533" spans="1:2" ht="19.899999999999999" customHeight="1" x14ac:dyDescent="0.2">
      <c r="A1533" s="89"/>
      <c r="B1533" s="90"/>
    </row>
    <row r="1534" spans="1:2" ht="19.899999999999999" customHeight="1" x14ac:dyDescent="0.2">
      <c r="A1534" s="89"/>
      <c r="B1534" s="90"/>
    </row>
    <row r="1535" spans="1:2" ht="19.899999999999999" customHeight="1" x14ac:dyDescent="0.2">
      <c r="A1535" s="89"/>
      <c r="B1535" s="90"/>
    </row>
    <row r="1536" spans="1:2" ht="19.899999999999999" customHeight="1" x14ac:dyDescent="0.2">
      <c r="A1536" s="89"/>
      <c r="B1536" s="90"/>
    </row>
    <row r="1537" spans="1:2" ht="19.899999999999999" customHeight="1" x14ac:dyDescent="0.2">
      <c r="A1537" s="89"/>
      <c r="B1537" s="90"/>
    </row>
    <row r="1538" spans="1:2" ht="19.899999999999999" customHeight="1" x14ac:dyDescent="0.2">
      <c r="A1538" s="89"/>
      <c r="B1538" s="90"/>
    </row>
    <row r="1539" spans="1:2" ht="19.899999999999999" customHeight="1" x14ac:dyDescent="0.2">
      <c r="A1539" s="89"/>
      <c r="B1539" s="90"/>
    </row>
    <row r="1540" spans="1:2" ht="19.899999999999999" customHeight="1" x14ac:dyDescent="0.2">
      <c r="A1540" s="89"/>
      <c r="B1540" s="90"/>
    </row>
    <row r="1541" spans="1:2" ht="19.899999999999999" customHeight="1" x14ac:dyDescent="0.2">
      <c r="A1541" s="89"/>
      <c r="B1541" s="90"/>
    </row>
    <row r="1542" spans="1:2" ht="19.899999999999999" customHeight="1" x14ac:dyDescent="0.2">
      <c r="A1542" s="89"/>
      <c r="B1542" s="90"/>
    </row>
    <row r="1543" spans="1:2" ht="19.899999999999999" customHeight="1" x14ac:dyDescent="0.2">
      <c r="A1543" s="89"/>
      <c r="B1543" s="90"/>
    </row>
    <row r="1544" spans="1:2" ht="19.899999999999999" customHeight="1" x14ac:dyDescent="0.2">
      <c r="A1544" s="89"/>
      <c r="B1544" s="90"/>
    </row>
    <row r="1545" spans="1:2" ht="19.899999999999999" customHeight="1" x14ac:dyDescent="0.2">
      <c r="A1545" s="89"/>
      <c r="B1545" s="90"/>
    </row>
    <row r="1546" spans="1:2" ht="19.899999999999999" customHeight="1" x14ac:dyDescent="0.2">
      <c r="A1546" s="89"/>
      <c r="B1546" s="90"/>
    </row>
    <row r="1547" spans="1:2" ht="19.899999999999999" customHeight="1" x14ac:dyDescent="0.2">
      <c r="A1547" s="89"/>
      <c r="B1547" s="90"/>
    </row>
    <row r="1548" spans="1:2" ht="19.899999999999999" customHeight="1" x14ac:dyDescent="0.2">
      <c r="A1548" s="89"/>
      <c r="B1548" s="90"/>
    </row>
    <row r="1549" spans="1:2" ht="19.899999999999999" customHeight="1" x14ac:dyDescent="0.2">
      <c r="A1549" s="89"/>
      <c r="B1549" s="90"/>
    </row>
    <row r="1550" spans="1:2" ht="19.899999999999999" customHeight="1" x14ac:dyDescent="0.2">
      <c r="A1550" s="89"/>
      <c r="B1550" s="90"/>
    </row>
    <row r="1551" spans="1:2" ht="19.899999999999999" customHeight="1" x14ac:dyDescent="0.2">
      <c r="A1551" s="89"/>
      <c r="B1551" s="90"/>
    </row>
    <row r="1552" spans="1:2" ht="19.899999999999999" customHeight="1" x14ac:dyDescent="0.2">
      <c r="A1552" s="89"/>
      <c r="B1552" s="90"/>
    </row>
    <row r="1553" spans="1:2" ht="19.899999999999999" customHeight="1" x14ac:dyDescent="0.2">
      <c r="A1553" s="89"/>
      <c r="B1553" s="90"/>
    </row>
    <row r="1554" spans="1:2" ht="19.899999999999999" customHeight="1" x14ac:dyDescent="0.2">
      <c r="A1554" s="89"/>
      <c r="B1554" s="90"/>
    </row>
    <row r="1555" spans="1:2" ht="19.899999999999999" customHeight="1" x14ac:dyDescent="0.2">
      <c r="A1555" s="89"/>
      <c r="B1555" s="90"/>
    </row>
    <row r="1556" spans="1:2" ht="19.899999999999999" customHeight="1" x14ac:dyDescent="0.2">
      <c r="A1556" s="89"/>
      <c r="B1556" s="90"/>
    </row>
    <row r="1557" spans="1:2" ht="19.899999999999999" customHeight="1" x14ac:dyDescent="0.2">
      <c r="A1557" s="89"/>
      <c r="B1557" s="90"/>
    </row>
    <row r="1558" spans="1:2" ht="19.899999999999999" customHeight="1" x14ac:dyDescent="0.2">
      <c r="A1558" s="89"/>
      <c r="B1558" s="90"/>
    </row>
    <row r="1559" spans="1:2" ht="19.899999999999999" customHeight="1" x14ac:dyDescent="0.2">
      <c r="A1559" s="89"/>
      <c r="B1559" s="90"/>
    </row>
    <row r="1560" spans="1:2" ht="19.899999999999999" customHeight="1" x14ac:dyDescent="0.2">
      <c r="A1560" s="89"/>
      <c r="B1560" s="90"/>
    </row>
    <row r="1561" spans="1:2" ht="19.899999999999999" customHeight="1" x14ac:dyDescent="0.2">
      <c r="A1561" s="89"/>
      <c r="B1561" s="90"/>
    </row>
    <row r="1562" spans="1:2" ht="19.899999999999999" customHeight="1" x14ac:dyDescent="0.2">
      <c r="A1562" s="89"/>
      <c r="B1562" s="90"/>
    </row>
    <row r="1563" spans="1:2" ht="19.899999999999999" customHeight="1" x14ac:dyDescent="0.2">
      <c r="A1563" s="89"/>
      <c r="B1563" s="90"/>
    </row>
    <row r="1564" spans="1:2" ht="19.899999999999999" customHeight="1" x14ac:dyDescent="0.2">
      <c r="A1564" s="89"/>
      <c r="B1564" s="90"/>
    </row>
    <row r="1565" spans="1:2" ht="19.899999999999999" customHeight="1" x14ac:dyDescent="0.2">
      <c r="A1565" s="89"/>
      <c r="B1565" s="90"/>
    </row>
    <row r="1566" spans="1:2" ht="19.899999999999999" customHeight="1" x14ac:dyDescent="0.2">
      <c r="A1566" s="89"/>
      <c r="B1566" s="90"/>
    </row>
    <row r="1567" spans="1:2" ht="19.899999999999999" customHeight="1" x14ac:dyDescent="0.2">
      <c r="A1567" s="89"/>
      <c r="B1567" s="90"/>
    </row>
    <row r="1568" spans="1:2" ht="19.899999999999999" customHeight="1" x14ac:dyDescent="0.2">
      <c r="A1568" s="89"/>
      <c r="B1568" s="90"/>
    </row>
    <row r="1569" spans="1:2" ht="19.899999999999999" customHeight="1" x14ac:dyDescent="0.2">
      <c r="A1569" s="89"/>
      <c r="B1569" s="90"/>
    </row>
    <row r="1570" spans="1:2" ht="19.899999999999999" customHeight="1" x14ac:dyDescent="0.2">
      <c r="A1570" s="89"/>
      <c r="B1570" s="90"/>
    </row>
    <row r="1571" spans="1:2" ht="19.899999999999999" customHeight="1" x14ac:dyDescent="0.2">
      <c r="A1571" s="89"/>
      <c r="B1571" s="90"/>
    </row>
    <row r="1572" spans="1:2" ht="19.899999999999999" customHeight="1" x14ac:dyDescent="0.2">
      <c r="A1572" s="89"/>
      <c r="B1572" s="90"/>
    </row>
    <row r="1573" spans="1:2" ht="19.899999999999999" customHeight="1" x14ac:dyDescent="0.2">
      <c r="A1573" s="89"/>
      <c r="B1573" s="90"/>
    </row>
    <row r="1574" spans="1:2" ht="19.899999999999999" customHeight="1" x14ac:dyDescent="0.2">
      <c r="A1574" s="89"/>
      <c r="B1574" s="90"/>
    </row>
    <row r="1575" spans="1:2" ht="19.899999999999999" customHeight="1" x14ac:dyDescent="0.2">
      <c r="A1575" s="89"/>
      <c r="B1575" s="90"/>
    </row>
    <row r="1576" spans="1:2" ht="19.899999999999999" customHeight="1" x14ac:dyDescent="0.2">
      <c r="A1576" s="89"/>
      <c r="B1576" s="90"/>
    </row>
    <row r="1577" spans="1:2" ht="19.899999999999999" customHeight="1" x14ac:dyDescent="0.2">
      <c r="A1577" s="89"/>
      <c r="B1577" s="90"/>
    </row>
    <row r="1578" spans="1:2" ht="19.899999999999999" customHeight="1" x14ac:dyDescent="0.2">
      <c r="A1578" s="89"/>
      <c r="B1578" s="90"/>
    </row>
    <row r="1579" spans="1:2" ht="19.899999999999999" customHeight="1" x14ac:dyDescent="0.2">
      <c r="A1579" s="89"/>
      <c r="B1579" s="90"/>
    </row>
    <row r="1580" spans="1:2" ht="19.899999999999999" customHeight="1" x14ac:dyDescent="0.2">
      <c r="A1580" s="89"/>
      <c r="B1580" s="90"/>
    </row>
    <row r="1581" spans="1:2" ht="19.899999999999999" customHeight="1" x14ac:dyDescent="0.2">
      <c r="A1581" s="89"/>
      <c r="B1581" s="90"/>
    </row>
    <row r="1582" spans="1:2" ht="19.899999999999999" customHeight="1" x14ac:dyDescent="0.2">
      <c r="A1582" s="89"/>
      <c r="B1582" s="90"/>
    </row>
    <row r="1583" spans="1:2" ht="19.899999999999999" customHeight="1" x14ac:dyDescent="0.2">
      <c r="A1583" s="89"/>
      <c r="B1583" s="90"/>
    </row>
    <row r="1584" spans="1:2" ht="19.899999999999999" customHeight="1" x14ac:dyDescent="0.2">
      <c r="A1584" s="89"/>
      <c r="B1584" s="90"/>
    </row>
    <row r="1585" spans="1:2" ht="19.899999999999999" customHeight="1" x14ac:dyDescent="0.2">
      <c r="A1585" s="89"/>
      <c r="B1585" s="90"/>
    </row>
    <row r="1586" spans="1:2" ht="19.899999999999999" customHeight="1" x14ac:dyDescent="0.2">
      <c r="A1586" s="89"/>
      <c r="B1586" s="90"/>
    </row>
    <row r="1587" spans="1:2" ht="19.899999999999999" customHeight="1" x14ac:dyDescent="0.2">
      <c r="A1587" s="89"/>
      <c r="B1587" s="90"/>
    </row>
    <row r="1588" spans="1:2" ht="19.899999999999999" customHeight="1" x14ac:dyDescent="0.2">
      <c r="A1588" s="89"/>
      <c r="B1588" s="90"/>
    </row>
    <row r="1589" spans="1:2" ht="19.899999999999999" customHeight="1" x14ac:dyDescent="0.2">
      <c r="A1589" s="89"/>
      <c r="B1589" s="90"/>
    </row>
    <row r="1590" spans="1:2" ht="19.899999999999999" customHeight="1" x14ac:dyDescent="0.2">
      <c r="A1590" s="89"/>
      <c r="B1590" s="90"/>
    </row>
    <row r="1591" spans="1:2" ht="19.899999999999999" customHeight="1" x14ac:dyDescent="0.2">
      <c r="A1591" s="89"/>
      <c r="B1591" s="90"/>
    </row>
    <row r="1592" spans="1:2" ht="19.899999999999999" customHeight="1" x14ac:dyDescent="0.2">
      <c r="A1592" s="89"/>
      <c r="B1592" s="90"/>
    </row>
    <row r="1593" spans="1:2" ht="19.899999999999999" customHeight="1" x14ac:dyDescent="0.2">
      <c r="A1593" s="89"/>
      <c r="B1593" s="90"/>
    </row>
    <row r="1594" spans="1:2" ht="19.899999999999999" customHeight="1" x14ac:dyDescent="0.2">
      <c r="A1594" s="89"/>
      <c r="B1594" s="90"/>
    </row>
    <row r="1595" spans="1:2" ht="19.899999999999999" customHeight="1" x14ac:dyDescent="0.2">
      <c r="A1595" s="89"/>
      <c r="B1595" s="90"/>
    </row>
    <row r="1596" spans="1:2" ht="19.899999999999999" customHeight="1" x14ac:dyDescent="0.2">
      <c r="A1596" s="89"/>
      <c r="B1596" s="90"/>
    </row>
    <row r="1597" spans="1:2" ht="19.899999999999999" customHeight="1" x14ac:dyDescent="0.2">
      <c r="A1597" s="89"/>
      <c r="B1597" s="90"/>
    </row>
    <row r="1598" spans="1:2" ht="19.899999999999999" customHeight="1" x14ac:dyDescent="0.2">
      <c r="A1598" s="89"/>
      <c r="B1598" s="90"/>
    </row>
    <row r="1599" spans="1:2" ht="19.899999999999999" customHeight="1" x14ac:dyDescent="0.2">
      <c r="A1599" s="89"/>
      <c r="B1599" s="90"/>
    </row>
    <row r="1600" spans="1:2" ht="19.899999999999999" customHeight="1" x14ac:dyDescent="0.2">
      <c r="A1600" s="89"/>
      <c r="B1600" s="90"/>
    </row>
    <row r="1601" spans="1:2" ht="19.899999999999999" customHeight="1" x14ac:dyDescent="0.2">
      <c r="A1601" s="89"/>
      <c r="B1601" s="90"/>
    </row>
    <row r="1602" spans="1:2" ht="19.899999999999999" customHeight="1" x14ac:dyDescent="0.2">
      <c r="A1602" s="89"/>
      <c r="B1602" s="90"/>
    </row>
    <row r="1603" spans="1:2" ht="19.899999999999999" customHeight="1" x14ac:dyDescent="0.2">
      <c r="A1603" s="89"/>
      <c r="B1603" s="90"/>
    </row>
    <row r="1604" spans="1:2" ht="19.899999999999999" customHeight="1" x14ac:dyDescent="0.2">
      <c r="A1604" s="89"/>
      <c r="B1604" s="90"/>
    </row>
    <row r="1605" spans="1:2" ht="19.899999999999999" customHeight="1" x14ac:dyDescent="0.2">
      <c r="A1605" s="89"/>
      <c r="B1605" s="90"/>
    </row>
    <row r="1606" spans="1:2" ht="19.899999999999999" customHeight="1" x14ac:dyDescent="0.2">
      <c r="A1606" s="89"/>
      <c r="B1606" s="90"/>
    </row>
    <row r="1607" spans="1:2" ht="19.899999999999999" customHeight="1" x14ac:dyDescent="0.2">
      <c r="A1607" s="89"/>
      <c r="B1607" s="90"/>
    </row>
    <row r="1608" spans="1:2" ht="19.899999999999999" customHeight="1" x14ac:dyDescent="0.2">
      <c r="A1608" s="89"/>
      <c r="B1608" s="90"/>
    </row>
    <row r="1609" spans="1:2" ht="19.899999999999999" customHeight="1" x14ac:dyDescent="0.2">
      <c r="A1609" s="89"/>
      <c r="B1609" s="90"/>
    </row>
    <row r="1610" spans="1:2" ht="19.899999999999999" customHeight="1" x14ac:dyDescent="0.2">
      <c r="A1610" s="89"/>
      <c r="B1610" s="90"/>
    </row>
    <row r="1611" spans="1:2" ht="19.899999999999999" customHeight="1" x14ac:dyDescent="0.2">
      <c r="A1611" s="89"/>
      <c r="B1611" s="90"/>
    </row>
    <row r="1612" spans="1:2" ht="19.899999999999999" customHeight="1" x14ac:dyDescent="0.2">
      <c r="A1612" s="89"/>
      <c r="B1612" s="90"/>
    </row>
    <row r="1613" spans="1:2" ht="19.899999999999999" customHeight="1" x14ac:dyDescent="0.2">
      <c r="A1613" s="89"/>
      <c r="B1613" s="90"/>
    </row>
    <row r="1614" spans="1:2" ht="19.899999999999999" customHeight="1" x14ac:dyDescent="0.2">
      <c r="A1614" s="89"/>
      <c r="B1614" s="90"/>
    </row>
    <row r="1615" spans="1:2" ht="19.899999999999999" customHeight="1" x14ac:dyDescent="0.2">
      <c r="A1615" s="89"/>
      <c r="B1615" s="90"/>
    </row>
    <row r="1616" spans="1:2" ht="19.899999999999999" customHeight="1" x14ac:dyDescent="0.2">
      <c r="A1616" s="89"/>
      <c r="B1616" s="90"/>
    </row>
    <row r="1617" spans="1:2" ht="19.899999999999999" customHeight="1" x14ac:dyDescent="0.2">
      <c r="A1617" s="89"/>
      <c r="B1617" s="90"/>
    </row>
    <row r="1618" spans="1:2" ht="19.899999999999999" customHeight="1" x14ac:dyDescent="0.2">
      <c r="A1618" s="89"/>
      <c r="B1618" s="90"/>
    </row>
    <row r="1619" spans="1:2" ht="19.899999999999999" customHeight="1" x14ac:dyDescent="0.2">
      <c r="A1619" s="89"/>
      <c r="B1619" s="90"/>
    </row>
    <row r="1620" spans="1:2" ht="19.899999999999999" customHeight="1" x14ac:dyDescent="0.2">
      <c r="A1620" s="89"/>
      <c r="B1620" s="90"/>
    </row>
    <row r="1621" spans="1:2" ht="19.899999999999999" customHeight="1" x14ac:dyDescent="0.2">
      <c r="A1621" s="89"/>
      <c r="B1621" s="90"/>
    </row>
    <row r="1622" spans="1:2" ht="19.899999999999999" customHeight="1" x14ac:dyDescent="0.2">
      <c r="A1622" s="89"/>
      <c r="B1622" s="90"/>
    </row>
    <row r="1623" spans="1:2" ht="19.899999999999999" customHeight="1" x14ac:dyDescent="0.2">
      <c r="A1623" s="89"/>
      <c r="B1623" s="90"/>
    </row>
    <row r="1624" spans="1:2" ht="19.899999999999999" customHeight="1" x14ac:dyDescent="0.2">
      <c r="A1624" s="89"/>
      <c r="B1624" s="90"/>
    </row>
    <row r="1625" spans="1:2" ht="19.899999999999999" customHeight="1" x14ac:dyDescent="0.2">
      <c r="A1625" s="89"/>
      <c r="B1625" s="90"/>
    </row>
    <row r="1626" spans="1:2" ht="19.899999999999999" customHeight="1" x14ac:dyDescent="0.2">
      <c r="A1626" s="89"/>
      <c r="B1626" s="90"/>
    </row>
    <row r="1627" spans="1:2" ht="19.899999999999999" customHeight="1" x14ac:dyDescent="0.2">
      <c r="A1627" s="89"/>
      <c r="B1627" s="90"/>
    </row>
    <row r="1628" spans="1:2" ht="19.899999999999999" customHeight="1" x14ac:dyDescent="0.2">
      <c r="A1628" s="89"/>
      <c r="B1628" s="90"/>
    </row>
    <row r="1629" spans="1:2" ht="19.899999999999999" customHeight="1" x14ac:dyDescent="0.2">
      <c r="A1629" s="89"/>
      <c r="B1629" s="90"/>
    </row>
    <row r="1630" spans="1:2" ht="19.899999999999999" customHeight="1" x14ac:dyDescent="0.2">
      <c r="A1630" s="89"/>
      <c r="B1630" s="90"/>
    </row>
    <row r="1631" spans="1:2" ht="19.899999999999999" customHeight="1" x14ac:dyDescent="0.2">
      <c r="A1631" s="89"/>
      <c r="B1631" s="90"/>
    </row>
    <row r="1632" spans="1:2" ht="19.899999999999999" customHeight="1" x14ac:dyDescent="0.2">
      <c r="A1632" s="89"/>
      <c r="B1632" s="90"/>
    </row>
    <row r="1633" spans="1:2" ht="19.899999999999999" customHeight="1" x14ac:dyDescent="0.2">
      <c r="A1633" s="89"/>
      <c r="B1633" s="90"/>
    </row>
    <row r="1634" spans="1:2" ht="19.899999999999999" customHeight="1" x14ac:dyDescent="0.2">
      <c r="A1634" s="89"/>
      <c r="B1634" s="90"/>
    </row>
    <row r="1635" spans="1:2" ht="19.899999999999999" customHeight="1" x14ac:dyDescent="0.2">
      <c r="A1635" s="89"/>
      <c r="B1635" s="90"/>
    </row>
    <row r="1636" spans="1:2" ht="19.899999999999999" customHeight="1" x14ac:dyDescent="0.2">
      <c r="A1636" s="89"/>
      <c r="B1636" s="90"/>
    </row>
    <row r="1637" spans="1:2" ht="19.899999999999999" customHeight="1" x14ac:dyDescent="0.2">
      <c r="A1637" s="89"/>
      <c r="B1637" s="90"/>
    </row>
    <row r="1638" spans="1:2" ht="19.899999999999999" customHeight="1" x14ac:dyDescent="0.2">
      <c r="A1638" s="89"/>
      <c r="B1638" s="90"/>
    </row>
    <row r="1639" spans="1:2" ht="19.899999999999999" customHeight="1" x14ac:dyDescent="0.2">
      <c r="A1639" s="89"/>
      <c r="B1639" s="90"/>
    </row>
    <row r="1640" spans="1:2" ht="19.899999999999999" customHeight="1" x14ac:dyDescent="0.2">
      <c r="A1640" s="89"/>
      <c r="B1640" s="90"/>
    </row>
    <row r="1641" spans="1:2" ht="19.899999999999999" customHeight="1" x14ac:dyDescent="0.2">
      <c r="A1641" s="89"/>
      <c r="B1641" s="90"/>
    </row>
    <row r="1642" spans="1:2" ht="19.899999999999999" customHeight="1" x14ac:dyDescent="0.2">
      <c r="A1642" s="89"/>
      <c r="B1642" s="90"/>
    </row>
    <row r="1643" spans="1:2" ht="19.899999999999999" customHeight="1" x14ac:dyDescent="0.2">
      <c r="A1643" s="89"/>
      <c r="B1643" s="90"/>
    </row>
    <row r="1644" spans="1:2" ht="19.899999999999999" customHeight="1" x14ac:dyDescent="0.2">
      <c r="A1644" s="89"/>
      <c r="B1644" s="90"/>
    </row>
    <row r="1645" spans="1:2" ht="19.899999999999999" customHeight="1" x14ac:dyDescent="0.2">
      <c r="A1645" s="89"/>
      <c r="B1645" s="90"/>
    </row>
    <row r="1646" spans="1:2" ht="19.899999999999999" customHeight="1" x14ac:dyDescent="0.2">
      <c r="A1646" s="89"/>
      <c r="B1646" s="90"/>
    </row>
    <row r="1647" spans="1:2" ht="19.899999999999999" customHeight="1" x14ac:dyDescent="0.2">
      <c r="A1647" s="89"/>
      <c r="B1647" s="90"/>
    </row>
    <row r="1648" spans="1:2" ht="19.899999999999999" customHeight="1" x14ac:dyDescent="0.2">
      <c r="A1648" s="89"/>
      <c r="B1648" s="90"/>
    </row>
    <row r="1649" spans="1:2" ht="19.899999999999999" customHeight="1" x14ac:dyDescent="0.2">
      <c r="A1649" s="89"/>
      <c r="B1649" s="90"/>
    </row>
    <row r="1650" spans="1:2" ht="19.899999999999999" customHeight="1" x14ac:dyDescent="0.2">
      <c r="A1650" s="89"/>
      <c r="B1650" s="90"/>
    </row>
    <row r="1651" spans="1:2" ht="19.899999999999999" customHeight="1" x14ac:dyDescent="0.2">
      <c r="A1651" s="89"/>
      <c r="B1651" s="90"/>
    </row>
    <row r="1652" spans="1:2" ht="19.899999999999999" customHeight="1" x14ac:dyDescent="0.2">
      <c r="A1652" s="89"/>
      <c r="B1652" s="90"/>
    </row>
    <row r="1653" spans="1:2" ht="19.899999999999999" customHeight="1" x14ac:dyDescent="0.2">
      <c r="A1653" s="89"/>
      <c r="B1653" s="90"/>
    </row>
    <row r="1654" spans="1:2" ht="19.899999999999999" customHeight="1" x14ac:dyDescent="0.2">
      <c r="A1654" s="89"/>
      <c r="B1654" s="90"/>
    </row>
    <row r="1655" spans="1:2" ht="19.899999999999999" customHeight="1" x14ac:dyDescent="0.2">
      <c r="A1655" s="89"/>
      <c r="B1655" s="90"/>
    </row>
    <row r="1656" spans="1:2" ht="19.899999999999999" customHeight="1" x14ac:dyDescent="0.2">
      <c r="A1656" s="89"/>
      <c r="B1656" s="90"/>
    </row>
    <row r="1657" spans="1:2" ht="19.899999999999999" customHeight="1" x14ac:dyDescent="0.2">
      <c r="A1657" s="89"/>
      <c r="B1657" s="90"/>
    </row>
    <row r="1658" spans="1:2" ht="19.899999999999999" customHeight="1" x14ac:dyDescent="0.2">
      <c r="A1658" s="89"/>
      <c r="B1658" s="90"/>
    </row>
    <row r="1659" spans="1:2" ht="19.899999999999999" customHeight="1" x14ac:dyDescent="0.2">
      <c r="A1659" s="89"/>
      <c r="B1659" s="90"/>
    </row>
    <row r="1660" spans="1:2" ht="19.899999999999999" customHeight="1" x14ac:dyDescent="0.2">
      <c r="A1660" s="89"/>
      <c r="B1660" s="90"/>
    </row>
    <row r="1661" spans="1:2" ht="19.899999999999999" customHeight="1" x14ac:dyDescent="0.2">
      <c r="A1661" s="89"/>
      <c r="B1661" s="90"/>
    </row>
    <row r="1662" spans="1:2" ht="19.899999999999999" customHeight="1" x14ac:dyDescent="0.2">
      <c r="A1662" s="89"/>
      <c r="B1662" s="90"/>
    </row>
    <row r="1663" spans="1:2" ht="19.899999999999999" customHeight="1" x14ac:dyDescent="0.2">
      <c r="A1663" s="89"/>
      <c r="B1663" s="90"/>
    </row>
    <row r="1664" spans="1:2" ht="19.899999999999999" customHeight="1" x14ac:dyDescent="0.2">
      <c r="A1664" s="89"/>
      <c r="B1664" s="90"/>
    </row>
    <row r="1665" spans="1:2" ht="19.899999999999999" customHeight="1" x14ac:dyDescent="0.2">
      <c r="A1665" s="89"/>
      <c r="B1665" s="90"/>
    </row>
    <row r="1666" spans="1:2" ht="19.899999999999999" customHeight="1" x14ac:dyDescent="0.2">
      <c r="A1666" s="89"/>
      <c r="B1666" s="90"/>
    </row>
    <row r="1667" spans="1:2" ht="19.899999999999999" customHeight="1" x14ac:dyDescent="0.2">
      <c r="A1667" s="89"/>
      <c r="B1667" s="90"/>
    </row>
    <row r="1668" spans="1:2" ht="19.899999999999999" customHeight="1" x14ac:dyDescent="0.2">
      <c r="A1668" s="89"/>
      <c r="B1668" s="90"/>
    </row>
    <row r="1669" spans="1:2" ht="19.899999999999999" customHeight="1" x14ac:dyDescent="0.2">
      <c r="A1669" s="89"/>
      <c r="B1669" s="90"/>
    </row>
    <row r="1670" spans="1:2" ht="19.899999999999999" customHeight="1" x14ac:dyDescent="0.2">
      <c r="A1670" s="89"/>
      <c r="B1670" s="90"/>
    </row>
    <row r="1671" spans="1:2" ht="19.899999999999999" customHeight="1" x14ac:dyDescent="0.2">
      <c r="A1671" s="89"/>
      <c r="B1671" s="90"/>
    </row>
    <row r="1672" spans="1:2" ht="19.899999999999999" customHeight="1" x14ac:dyDescent="0.2">
      <c r="A1672" s="89"/>
      <c r="B1672" s="90"/>
    </row>
    <row r="1673" spans="1:2" ht="19.899999999999999" customHeight="1" x14ac:dyDescent="0.2">
      <c r="A1673" s="89"/>
      <c r="B1673" s="90"/>
    </row>
    <row r="1674" spans="1:2" ht="19.899999999999999" customHeight="1" x14ac:dyDescent="0.2">
      <c r="A1674" s="89"/>
      <c r="B1674" s="90"/>
    </row>
    <row r="1675" spans="1:2" ht="19.899999999999999" customHeight="1" x14ac:dyDescent="0.2">
      <c r="A1675" s="89"/>
      <c r="B1675" s="90"/>
    </row>
    <row r="1676" spans="1:2" ht="19.899999999999999" customHeight="1" x14ac:dyDescent="0.2">
      <c r="A1676" s="89"/>
      <c r="B1676" s="90"/>
    </row>
    <row r="1677" spans="1:2" ht="19.899999999999999" customHeight="1" x14ac:dyDescent="0.2">
      <c r="A1677" s="89"/>
      <c r="B1677" s="90"/>
    </row>
    <row r="1678" spans="1:2" ht="19.899999999999999" customHeight="1" x14ac:dyDescent="0.2">
      <c r="A1678" s="89"/>
      <c r="B1678" s="90"/>
    </row>
    <row r="1679" spans="1:2" ht="19.899999999999999" customHeight="1" x14ac:dyDescent="0.2">
      <c r="A1679" s="89"/>
      <c r="B1679" s="90"/>
    </row>
    <row r="1680" spans="1:2" ht="19.899999999999999" customHeight="1" x14ac:dyDescent="0.2">
      <c r="A1680" s="89"/>
      <c r="B1680" s="90"/>
    </row>
    <row r="1681" spans="1:2" ht="19.899999999999999" customHeight="1" x14ac:dyDescent="0.2">
      <c r="A1681" s="89"/>
      <c r="B1681" s="90"/>
    </row>
    <row r="1682" spans="1:2" ht="19.899999999999999" customHeight="1" x14ac:dyDescent="0.2">
      <c r="A1682" s="89"/>
      <c r="B1682" s="90"/>
    </row>
    <row r="1683" spans="1:2" ht="19.899999999999999" customHeight="1" x14ac:dyDescent="0.2">
      <c r="A1683" s="89"/>
      <c r="B1683" s="90"/>
    </row>
    <row r="1684" spans="1:2" ht="19.899999999999999" customHeight="1" x14ac:dyDescent="0.2">
      <c r="A1684" s="89"/>
      <c r="B1684" s="90"/>
    </row>
    <row r="1685" spans="1:2" ht="19.899999999999999" customHeight="1" x14ac:dyDescent="0.2">
      <c r="A1685" s="89"/>
      <c r="B1685" s="90"/>
    </row>
    <row r="1686" spans="1:2" ht="19.899999999999999" customHeight="1" x14ac:dyDescent="0.2">
      <c r="A1686" s="89"/>
      <c r="B1686" s="90"/>
    </row>
    <row r="1687" spans="1:2" ht="19.899999999999999" customHeight="1" x14ac:dyDescent="0.2">
      <c r="A1687" s="89"/>
      <c r="B1687" s="90"/>
    </row>
    <row r="1688" spans="1:2" ht="19.899999999999999" customHeight="1" x14ac:dyDescent="0.2">
      <c r="A1688" s="89"/>
      <c r="B1688" s="90"/>
    </row>
    <row r="1689" spans="1:2" ht="19.899999999999999" customHeight="1" x14ac:dyDescent="0.2">
      <c r="A1689" s="89"/>
      <c r="B1689" s="90"/>
    </row>
    <row r="1690" spans="1:2" ht="19.899999999999999" customHeight="1" x14ac:dyDescent="0.2">
      <c r="A1690" s="89"/>
      <c r="B1690" s="90"/>
    </row>
    <row r="1691" spans="1:2" ht="19.899999999999999" customHeight="1" x14ac:dyDescent="0.2">
      <c r="A1691" s="89"/>
      <c r="B1691" s="90"/>
    </row>
    <row r="1692" spans="1:2" ht="19.899999999999999" customHeight="1" x14ac:dyDescent="0.2">
      <c r="A1692" s="89"/>
      <c r="B1692" s="90"/>
    </row>
    <row r="1693" spans="1:2" ht="19.899999999999999" customHeight="1" x14ac:dyDescent="0.2">
      <c r="A1693" s="89"/>
      <c r="B1693" s="90"/>
    </row>
    <row r="1694" spans="1:2" ht="19.899999999999999" customHeight="1" x14ac:dyDescent="0.2">
      <c r="A1694" s="89"/>
      <c r="B1694" s="90"/>
    </row>
    <row r="1695" spans="1:2" ht="19.899999999999999" customHeight="1" x14ac:dyDescent="0.2">
      <c r="A1695" s="89"/>
      <c r="B1695" s="90"/>
    </row>
    <row r="1696" spans="1:2" ht="19.899999999999999" customHeight="1" x14ac:dyDescent="0.2">
      <c r="A1696" s="89"/>
      <c r="B1696" s="90"/>
    </row>
    <row r="1697" spans="1:2" ht="19.899999999999999" customHeight="1" x14ac:dyDescent="0.2">
      <c r="A1697" s="89"/>
      <c r="B1697" s="90"/>
    </row>
    <row r="1698" spans="1:2" ht="19.899999999999999" customHeight="1" x14ac:dyDescent="0.2">
      <c r="A1698" s="89"/>
      <c r="B1698" s="90"/>
    </row>
    <row r="1699" spans="1:2" ht="19.899999999999999" customHeight="1" x14ac:dyDescent="0.2">
      <c r="A1699" s="89"/>
      <c r="B1699" s="90"/>
    </row>
    <row r="1700" spans="1:2" ht="19.899999999999999" customHeight="1" x14ac:dyDescent="0.2">
      <c r="A1700" s="89"/>
      <c r="B1700" s="90"/>
    </row>
    <row r="1701" spans="1:2" ht="19.899999999999999" customHeight="1" x14ac:dyDescent="0.2">
      <c r="A1701" s="89"/>
      <c r="B1701" s="90"/>
    </row>
    <row r="1702" spans="1:2" ht="19.899999999999999" customHeight="1" x14ac:dyDescent="0.2">
      <c r="A1702" s="89"/>
      <c r="B1702" s="90"/>
    </row>
    <row r="1703" spans="1:2" ht="19.899999999999999" customHeight="1" x14ac:dyDescent="0.2">
      <c r="A1703" s="89"/>
      <c r="B1703" s="90"/>
    </row>
    <row r="1704" spans="1:2" ht="19.899999999999999" customHeight="1" x14ac:dyDescent="0.2">
      <c r="A1704" s="89"/>
      <c r="B1704" s="90"/>
    </row>
    <row r="1705" spans="1:2" ht="19.899999999999999" customHeight="1" x14ac:dyDescent="0.2">
      <c r="A1705" s="89"/>
      <c r="B1705" s="90"/>
    </row>
    <row r="1706" spans="1:2" ht="19.899999999999999" customHeight="1" x14ac:dyDescent="0.2">
      <c r="A1706" s="89"/>
      <c r="B1706" s="90"/>
    </row>
    <row r="1707" spans="1:2" ht="19.899999999999999" customHeight="1" x14ac:dyDescent="0.2">
      <c r="A1707" s="89"/>
      <c r="B1707" s="90"/>
    </row>
    <row r="1708" spans="1:2" ht="19.899999999999999" customHeight="1" x14ac:dyDescent="0.2">
      <c r="A1708" s="89"/>
      <c r="B1708" s="90"/>
    </row>
    <row r="1709" spans="1:2" ht="19.899999999999999" customHeight="1" x14ac:dyDescent="0.2">
      <c r="A1709" s="89"/>
      <c r="B1709" s="90"/>
    </row>
    <row r="1710" spans="1:2" ht="19.899999999999999" customHeight="1" x14ac:dyDescent="0.2">
      <c r="A1710" s="89"/>
      <c r="B1710" s="90"/>
    </row>
    <row r="1711" spans="1:2" ht="19.899999999999999" customHeight="1" x14ac:dyDescent="0.2">
      <c r="A1711" s="89"/>
      <c r="B1711" s="90"/>
    </row>
    <row r="1712" spans="1:2" ht="19.899999999999999" customHeight="1" x14ac:dyDescent="0.2">
      <c r="A1712" s="89"/>
      <c r="B1712" s="90"/>
    </row>
    <row r="1713" spans="1:2" ht="19.899999999999999" customHeight="1" x14ac:dyDescent="0.2">
      <c r="A1713" s="89"/>
      <c r="B1713" s="90"/>
    </row>
    <row r="1714" spans="1:2" ht="19.899999999999999" customHeight="1" x14ac:dyDescent="0.2">
      <c r="A1714" s="89"/>
      <c r="B1714" s="90"/>
    </row>
    <row r="1715" spans="1:2" ht="19.899999999999999" customHeight="1" x14ac:dyDescent="0.2">
      <c r="A1715" s="89"/>
      <c r="B1715" s="90"/>
    </row>
    <row r="1716" spans="1:2" ht="19.899999999999999" customHeight="1" x14ac:dyDescent="0.2">
      <c r="A1716" s="89"/>
      <c r="B1716" s="90"/>
    </row>
    <row r="1717" spans="1:2" ht="19.899999999999999" customHeight="1" x14ac:dyDescent="0.2">
      <c r="A1717" s="89"/>
      <c r="B1717" s="90"/>
    </row>
    <row r="1718" spans="1:2" ht="19.899999999999999" customHeight="1" x14ac:dyDescent="0.2">
      <c r="A1718" s="89"/>
      <c r="B1718" s="90"/>
    </row>
    <row r="1719" spans="1:2" ht="19.899999999999999" customHeight="1" x14ac:dyDescent="0.2">
      <c r="A1719" s="89"/>
      <c r="B1719" s="90"/>
    </row>
    <row r="1720" spans="1:2" ht="19.899999999999999" customHeight="1" x14ac:dyDescent="0.2">
      <c r="A1720" s="89"/>
      <c r="B1720" s="90"/>
    </row>
    <row r="1721" spans="1:2" ht="19.899999999999999" customHeight="1" x14ac:dyDescent="0.2">
      <c r="A1721" s="89"/>
      <c r="B1721" s="90"/>
    </row>
    <row r="1722" spans="1:2" ht="19.899999999999999" customHeight="1" x14ac:dyDescent="0.2">
      <c r="A1722" s="89"/>
      <c r="B1722" s="90"/>
    </row>
    <row r="1723" spans="1:2" ht="19.899999999999999" customHeight="1" x14ac:dyDescent="0.2">
      <c r="A1723" s="89"/>
      <c r="B1723" s="90"/>
    </row>
    <row r="1724" spans="1:2" ht="19.899999999999999" customHeight="1" x14ac:dyDescent="0.2">
      <c r="A1724" s="89"/>
      <c r="B1724" s="90"/>
    </row>
    <row r="1725" spans="1:2" ht="19.899999999999999" customHeight="1" x14ac:dyDescent="0.2">
      <c r="A1725" s="89"/>
      <c r="B1725" s="90"/>
    </row>
    <row r="1726" spans="1:2" ht="19.899999999999999" customHeight="1" x14ac:dyDescent="0.2">
      <c r="A1726" s="89"/>
      <c r="B1726" s="90"/>
    </row>
    <row r="1727" spans="1:2" ht="19.899999999999999" customHeight="1" x14ac:dyDescent="0.2">
      <c r="A1727" s="89"/>
      <c r="B1727" s="90"/>
    </row>
    <row r="1728" spans="1:2" ht="19.899999999999999" customHeight="1" x14ac:dyDescent="0.2">
      <c r="A1728" s="89"/>
      <c r="B1728" s="90"/>
    </row>
    <row r="1729" spans="1:2" ht="19.899999999999999" customHeight="1" x14ac:dyDescent="0.2">
      <c r="A1729" s="89"/>
      <c r="B1729" s="90"/>
    </row>
    <row r="1730" spans="1:2" ht="19.899999999999999" customHeight="1" x14ac:dyDescent="0.2">
      <c r="A1730" s="89"/>
      <c r="B1730" s="90"/>
    </row>
    <row r="1731" spans="1:2" ht="19.899999999999999" customHeight="1" x14ac:dyDescent="0.2">
      <c r="A1731" s="89"/>
      <c r="B1731" s="90"/>
    </row>
    <row r="1732" spans="1:2" ht="19.899999999999999" customHeight="1" x14ac:dyDescent="0.2">
      <c r="A1732" s="89"/>
      <c r="B1732" s="90"/>
    </row>
    <row r="1733" spans="1:2" ht="19.899999999999999" customHeight="1" x14ac:dyDescent="0.2">
      <c r="A1733" s="89"/>
      <c r="B1733" s="90"/>
    </row>
    <row r="1734" spans="1:2" ht="19.899999999999999" customHeight="1" x14ac:dyDescent="0.2">
      <c r="A1734" s="89"/>
      <c r="B1734" s="90"/>
    </row>
    <row r="1735" spans="1:2" ht="19.899999999999999" customHeight="1" x14ac:dyDescent="0.2">
      <c r="A1735" s="89"/>
      <c r="B1735" s="90"/>
    </row>
    <row r="1736" spans="1:2" ht="19.899999999999999" customHeight="1" x14ac:dyDescent="0.2">
      <c r="A1736" s="89"/>
      <c r="B1736" s="90"/>
    </row>
    <row r="1737" spans="1:2" ht="19.899999999999999" customHeight="1" x14ac:dyDescent="0.2">
      <c r="A1737" s="89"/>
      <c r="B1737" s="90"/>
    </row>
    <row r="1738" spans="1:2" ht="19.899999999999999" customHeight="1" x14ac:dyDescent="0.2">
      <c r="A1738" s="89"/>
      <c r="B1738" s="90"/>
    </row>
    <row r="1739" spans="1:2" ht="19.899999999999999" customHeight="1" x14ac:dyDescent="0.2">
      <c r="A1739" s="89"/>
      <c r="B1739" s="90"/>
    </row>
    <row r="1740" spans="1:2" ht="19.899999999999999" customHeight="1" x14ac:dyDescent="0.2">
      <c r="A1740" s="89"/>
      <c r="B1740" s="90"/>
    </row>
    <row r="1741" spans="1:2" ht="19.899999999999999" customHeight="1" x14ac:dyDescent="0.2">
      <c r="A1741" s="89"/>
      <c r="B1741" s="90"/>
    </row>
    <row r="1742" spans="1:2" ht="19.899999999999999" customHeight="1" x14ac:dyDescent="0.2">
      <c r="A1742" s="89"/>
      <c r="B1742" s="90"/>
    </row>
    <row r="1743" spans="1:2" ht="19.899999999999999" customHeight="1" x14ac:dyDescent="0.2">
      <c r="A1743" s="89"/>
      <c r="B1743" s="90"/>
    </row>
    <row r="1744" spans="1:2" ht="19.899999999999999" customHeight="1" x14ac:dyDescent="0.2">
      <c r="A1744" s="89"/>
      <c r="B1744" s="90"/>
    </row>
    <row r="1745" spans="1:2" ht="19.899999999999999" customHeight="1" x14ac:dyDescent="0.2">
      <c r="A1745" s="89"/>
      <c r="B1745" s="90"/>
    </row>
    <row r="1746" spans="1:2" ht="19.899999999999999" customHeight="1" x14ac:dyDescent="0.2">
      <c r="A1746" s="89"/>
      <c r="B1746" s="90"/>
    </row>
    <row r="1747" spans="1:2" ht="19.899999999999999" customHeight="1" x14ac:dyDescent="0.2">
      <c r="A1747" s="89"/>
      <c r="B1747" s="90"/>
    </row>
    <row r="1748" spans="1:2" ht="19.899999999999999" customHeight="1" x14ac:dyDescent="0.2">
      <c r="A1748" s="89"/>
      <c r="B1748" s="90"/>
    </row>
    <row r="1749" spans="1:2" ht="19.899999999999999" customHeight="1" x14ac:dyDescent="0.2">
      <c r="A1749" s="89"/>
      <c r="B1749" s="90"/>
    </row>
    <row r="1750" spans="1:2" ht="19.899999999999999" customHeight="1" x14ac:dyDescent="0.2">
      <c r="A1750" s="89"/>
      <c r="B1750" s="90"/>
    </row>
    <row r="1751" spans="1:2" ht="19.899999999999999" customHeight="1" x14ac:dyDescent="0.2">
      <c r="A1751" s="89"/>
      <c r="B1751" s="90"/>
    </row>
    <row r="1752" spans="1:2" ht="19.899999999999999" customHeight="1" x14ac:dyDescent="0.2">
      <c r="A1752" s="89"/>
      <c r="B1752" s="90"/>
    </row>
    <row r="1753" spans="1:2" ht="19.899999999999999" customHeight="1" x14ac:dyDescent="0.2">
      <c r="A1753" s="89"/>
      <c r="B1753" s="90"/>
    </row>
    <row r="1754" spans="1:2" ht="19.899999999999999" customHeight="1" x14ac:dyDescent="0.2">
      <c r="A1754" s="89"/>
      <c r="B1754" s="90"/>
    </row>
    <row r="1755" spans="1:2" ht="19.899999999999999" customHeight="1" x14ac:dyDescent="0.2">
      <c r="A1755" s="89"/>
      <c r="B1755" s="90"/>
    </row>
    <row r="1756" spans="1:2" ht="19.899999999999999" customHeight="1" x14ac:dyDescent="0.2">
      <c r="A1756" s="89"/>
      <c r="B1756" s="90"/>
    </row>
    <row r="1757" spans="1:2" ht="19.899999999999999" customHeight="1" x14ac:dyDescent="0.2">
      <c r="A1757" s="89"/>
      <c r="B1757" s="90"/>
    </row>
    <row r="1758" spans="1:2" ht="19.899999999999999" customHeight="1" x14ac:dyDescent="0.2">
      <c r="A1758" s="89"/>
      <c r="B1758" s="90"/>
    </row>
    <row r="1759" spans="1:2" ht="19.899999999999999" customHeight="1" x14ac:dyDescent="0.2">
      <c r="A1759" s="89"/>
      <c r="B1759" s="90"/>
    </row>
    <row r="1760" spans="1:2" ht="19.899999999999999" customHeight="1" x14ac:dyDescent="0.2">
      <c r="A1760" s="89"/>
      <c r="B1760" s="90"/>
    </row>
    <row r="1761" spans="1:2" ht="19.899999999999999" customHeight="1" x14ac:dyDescent="0.2">
      <c r="A1761" s="89"/>
      <c r="B1761" s="90"/>
    </row>
    <row r="1762" spans="1:2" ht="19.899999999999999" customHeight="1" x14ac:dyDescent="0.2">
      <c r="A1762" s="89"/>
      <c r="B1762" s="90"/>
    </row>
    <row r="1763" spans="1:2" ht="19.899999999999999" customHeight="1" x14ac:dyDescent="0.2">
      <c r="A1763" s="89"/>
      <c r="B1763" s="90"/>
    </row>
    <row r="1764" spans="1:2" ht="19.899999999999999" customHeight="1" x14ac:dyDescent="0.2">
      <c r="A1764" s="89"/>
      <c r="B1764" s="90"/>
    </row>
    <row r="1765" spans="1:2" ht="19.899999999999999" customHeight="1" x14ac:dyDescent="0.2">
      <c r="A1765" s="89"/>
      <c r="B1765" s="90"/>
    </row>
    <row r="1766" spans="1:2" ht="19.899999999999999" customHeight="1" x14ac:dyDescent="0.2">
      <c r="A1766" s="89"/>
      <c r="B1766" s="90"/>
    </row>
    <row r="1767" spans="1:2" ht="19.899999999999999" customHeight="1" x14ac:dyDescent="0.2">
      <c r="A1767" s="89"/>
      <c r="B1767" s="90"/>
    </row>
    <row r="1768" spans="1:2" ht="19.899999999999999" customHeight="1" x14ac:dyDescent="0.2">
      <c r="A1768" s="89"/>
      <c r="B1768" s="90"/>
    </row>
    <row r="1769" spans="1:2" ht="19.899999999999999" customHeight="1" x14ac:dyDescent="0.2">
      <c r="A1769" s="89"/>
      <c r="B1769" s="90"/>
    </row>
    <row r="1770" spans="1:2" ht="19.899999999999999" customHeight="1" x14ac:dyDescent="0.2">
      <c r="A1770" s="89"/>
      <c r="B1770" s="90"/>
    </row>
    <row r="1771" spans="1:2" ht="19.899999999999999" customHeight="1" x14ac:dyDescent="0.2">
      <c r="A1771" s="89"/>
      <c r="B1771" s="90"/>
    </row>
    <row r="1772" spans="1:2" ht="19.899999999999999" customHeight="1" x14ac:dyDescent="0.2">
      <c r="A1772" s="89"/>
      <c r="B1772" s="90"/>
    </row>
    <row r="1773" spans="1:2" ht="19.899999999999999" customHeight="1" x14ac:dyDescent="0.2">
      <c r="A1773" s="89"/>
      <c r="B1773" s="90"/>
    </row>
    <row r="1774" spans="1:2" ht="19.899999999999999" customHeight="1" x14ac:dyDescent="0.2">
      <c r="A1774" s="89"/>
      <c r="B1774" s="90"/>
    </row>
    <row r="1775" spans="1:2" ht="19.899999999999999" customHeight="1" x14ac:dyDescent="0.2">
      <c r="A1775" s="89"/>
      <c r="B1775" s="90"/>
    </row>
    <row r="1776" spans="1:2" ht="19.899999999999999" customHeight="1" x14ac:dyDescent="0.2">
      <c r="A1776" s="89"/>
      <c r="B1776" s="90"/>
    </row>
    <row r="1777" spans="1:2" ht="19.899999999999999" customHeight="1" x14ac:dyDescent="0.2">
      <c r="A1777" s="89"/>
      <c r="B1777" s="90"/>
    </row>
    <row r="1778" spans="1:2" ht="19.899999999999999" customHeight="1" x14ac:dyDescent="0.2">
      <c r="A1778" s="89"/>
      <c r="B1778" s="90"/>
    </row>
    <row r="1779" spans="1:2" ht="19.899999999999999" customHeight="1" x14ac:dyDescent="0.2">
      <c r="A1779" s="89"/>
      <c r="B1779" s="90"/>
    </row>
    <row r="1780" spans="1:2" ht="19.899999999999999" customHeight="1" x14ac:dyDescent="0.2">
      <c r="A1780" s="89"/>
      <c r="B1780" s="90"/>
    </row>
    <row r="1781" spans="1:2" ht="19.899999999999999" customHeight="1" x14ac:dyDescent="0.2">
      <c r="A1781" s="89"/>
      <c r="B1781" s="90"/>
    </row>
    <row r="1782" spans="1:2" ht="19.899999999999999" customHeight="1" x14ac:dyDescent="0.2">
      <c r="A1782" s="89"/>
      <c r="B1782" s="90"/>
    </row>
    <row r="1783" spans="1:2" ht="19.899999999999999" customHeight="1" x14ac:dyDescent="0.2">
      <c r="A1783" s="89"/>
      <c r="B1783" s="90"/>
    </row>
    <row r="1784" spans="1:2" ht="19.899999999999999" customHeight="1" x14ac:dyDescent="0.2">
      <c r="A1784" s="89"/>
      <c r="B1784" s="90"/>
    </row>
    <row r="1785" spans="1:2" ht="19.899999999999999" customHeight="1" x14ac:dyDescent="0.2">
      <c r="A1785" s="89"/>
      <c r="B1785" s="90"/>
    </row>
    <row r="1786" spans="1:2" ht="19.899999999999999" customHeight="1" x14ac:dyDescent="0.2">
      <c r="A1786" s="89"/>
      <c r="B1786" s="90"/>
    </row>
    <row r="1787" spans="1:2" ht="19.899999999999999" customHeight="1" x14ac:dyDescent="0.2">
      <c r="A1787" s="89"/>
      <c r="B1787" s="90"/>
    </row>
    <row r="1788" spans="1:2" ht="19.899999999999999" customHeight="1" x14ac:dyDescent="0.2">
      <c r="A1788" s="89"/>
      <c r="B1788" s="90"/>
    </row>
    <row r="1789" spans="1:2" ht="19.899999999999999" customHeight="1" x14ac:dyDescent="0.2">
      <c r="A1789" s="89"/>
      <c r="B1789" s="90"/>
    </row>
    <row r="1790" spans="1:2" ht="19.899999999999999" customHeight="1" x14ac:dyDescent="0.2">
      <c r="A1790" s="89"/>
      <c r="B1790" s="90"/>
    </row>
    <row r="1791" spans="1:2" ht="19.899999999999999" customHeight="1" x14ac:dyDescent="0.2">
      <c r="A1791" s="89"/>
      <c r="B1791" s="90"/>
    </row>
    <row r="1792" spans="1:2" ht="19.899999999999999" customHeight="1" x14ac:dyDescent="0.2">
      <c r="A1792" s="89"/>
      <c r="B1792" s="90"/>
    </row>
    <row r="1793" spans="1:2" ht="19.899999999999999" customHeight="1" x14ac:dyDescent="0.2">
      <c r="A1793" s="89"/>
      <c r="B1793" s="90"/>
    </row>
    <row r="1794" spans="1:2" ht="19.899999999999999" customHeight="1" x14ac:dyDescent="0.2">
      <c r="A1794" s="89"/>
      <c r="B1794" s="90"/>
    </row>
    <row r="1795" spans="1:2" ht="19.899999999999999" customHeight="1" x14ac:dyDescent="0.2">
      <c r="A1795" s="89"/>
      <c r="B1795" s="90"/>
    </row>
    <row r="1796" spans="1:2" ht="19.899999999999999" customHeight="1" x14ac:dyDescent="0.2">
      <c r="A1796" s="89"/>
      <c r="B1796" s="90"/>
    </row>
    <row r="1797" spans="1:2" ht="19.899999999999999" customHeight="1" x14ac:dyDescent="0.2">
      <c r="A1797" s="89"/>
      <c r="B1797" s="90"/>
    </row>
    <row r="1798" spans="1:2" ht="19.899999999999999" customHeight="1" x14ac:dyDescent="0.2">
      <c r="A1798" s="89"/>
      <c r="B1798" s="90"/>
    </row>
    <row r="1799" spans="1:2" ht="19.899999999999999" customHeight="1" x14ac:dyDescent="0.2">
      <c r="A1799" s="89"/>
      <c r="B1799" s="90"/>
    </row>
    <row r="1800" spans="1:2" ht="19.899999999999999" customHeight="1" x14ac:dyDescent="0.2">
      <c r="A1800" s="89"/>
      <c r="B1800" s="90"/>
    </row>
    <row r="1801" spans="1:2" ht="19.899999999999999" customHeight="1" x14ac:dyDescent="0.2">
      <c r="A1801" s="89"/>
      <c r="B1801" s="90"/>
    </row>
    <row r="1802" spans="1:2" ht="19.899999999999999" customHeight="1" x14ac:dyDescent="0.2">
      <c r="A1802" s="89"/>
      <c r="B1802" s="90"/>
    </row>
    <row r="1803" spans="1:2" ht="19.899999999999999" customHeight="1" x14ac:dyDescent="0.2">
      <c r="A1803" s="89"/>
      <c r="B1803" s="90"/>
    </row>
    <row r="1804" spans="1:2" ht="19.899999999999999" customHeight="1" x14ac:dyDescent="0.2">
      <c r="A1804" s="89"/>
      <c r="B1804" s="90"/>
    </row>
    <row r="1805" spans="1:2" ht="19.899999999999999" customHeight="1" x14ac:dyDescent="0.2">
      <c r="A1805" s="89"/>
      <c r="B1805" s="90"/>
    </row>
    <row r="1806" spans="1:2" ht="19.899999999999999" customHeight="1" x14ac:dyDescent="0.2">
      <c r="A1806" s="89"/>
      <c r="B1806" s="90"/>
    </row>
    <row r="1807" spans="1:2" ht="19.899999999999999" customHeight="1" x14ac:dyDescent="0.2">
      <c r="A1807" s="89"/>
      <c r="B1807" s="90"/>
    </row>
    <row r="1808" spans="1:2" ht="19.899999999999999" customHeight="1" x14ac:dyDescent="0.2">
      <c r="A1808" s="89"/>
      <c r="B1808" s="90"/>
    </row>
    <row r="1809" spans="1:2" ht="19.899999999999999" customHeight="1" x14ac:dyDescent="0.2">
      <c r="A1809" s="89"/>
      <c r="B1809" s="90"/>
    </row>
    <row r="1810" spans="1:2" ht="19.899999999999999" customHeight="1" x14ac:dyDescent="0.2">
      <c r="A1810" s="89"/>
      <c r="B1810" s="90"/>
    </row>
    <row r="1811" spans="1:2" ht="19.899999999999999" customHeight="1" x14ac:dyDescent="0.2">
      <c r="A1811" s="89"/>
      <c r="B1811" s="90"/>
    </row>
    <row r="1812" spans="1:2" ht="19.899999999999999" customHeight="1" x14ac:dyDescent="0.2">
      <c r="A1812" s="89"/>
      <c r="B1812" s="90"/>
    </row>
    <row r="1813" spans="1:2" ht="19.899999999999999" customHeight="1" x14ac:dyDescent="0.2">
      <c r="A1813" s="89"/>
      <c r="B1813" s="90"/>
    </row>
    <row r="1814" spans="1:2" ht="19.899999999999999" customHeight="1" x14ac:dyDescent="0.2">
      <c r="A1814" s="89"/>
      <c r="B1814" s="90"/>
    </row>
    <row r="1815" spans="1:2" ht="19.899999999999999" customHeight="1" x14ac:dyDescent="0.2">
      <c r="A1815" s="89"/>
      <c r="B1815" s="90"/>
    </row>
    <row r="1816" spans="1:2" ht="19.899999999999999" customHeight="1" x14ac:dyDescent="0.2">
      <c r="A1816" s="89"/>
      <c r="B1816" s="90"/>
    </row>
    <row r="1817" spans="1:2" ht="19.899999999999999" customHeight="1" x14ac:dyDescent="0.2">
      <c r="A1817" s="89"/>
      <c r="B1817" s="90"/>
    </row>
    <row r="1818" spans="1:2" ht="19.899999999999999" customHeight="1" x14ac:dyDescent="0.2">
      <c r="A1818" s="89"/>
      <c r="B1818" s="90"/>
    </row>
    <row r="1819" spans="1:2" ht="19.899999999999999" customHeight="1" x14ac:dyDescent="0.2">
      <c r="A1819" s="89"/>
      <c r="B1819" s="90"/>
    </row>
    <row r="1820" spans="1:2" ht="19.899999999999999" customHeight="1" x14ac:dyDescent="0.2">
      <c r="A1820" s="89"/>
      <c r="B1820" s="90"/>
    </row>
    <row r="1821" spans="1:2" ht="19.899999999999999" customHeight="1" x14ac:dyDescent="0.2">
      <c r="A1821" s="89"/>
      <c r="B1821" s="90"/>
    </row>
    <row r="1822" spans="1:2" ht="19.899999999999999" customHeight="1" x14ac:dyDescent="0.2">
      <c r="A1822" s="89"/>
      <c r="B1822" s="90"/>
    </row>
    <row r="1823" spans="1:2" ht="19.899999999999999" customHeight="1" x14ac:dyDescent="0.2">
      <c r="A1823" s="89"/>
      <c r="B1823" s="90"/>
    </row>
    <row r="1824" spans="1:2" ht="19.899999999999999" customHeight="1" x14ac:dyDescent="0.2">
      <c r="A1824" s="89"/>
      <c r="B1824" s="90"/>
    </row>
    <row r="1825" spans="1:2" ht="19.899999999999999" customHeight="1" x14ac:dyDescent="0.2">
      <c r="A1825" s="89"/>
      <c r="B1825" s="90"/>
    </row>
    <row r="1826" spans="1:2" ht="19.899999999999999" customHeight="1" x14ac:dyDescent="0.2">
      <c r="A1826" s="89"/>
      <c r="B1826" s="90"/>
    </row>
    <row r="1827" spans="1:2" ht="19.899999999999999" customHeight="1" x14ac:dyDescent="0.2">
      <c r="A1827" s="89"/>
      <c r="B1827" s="90"/>
    </row>
    <row r="1828" spans="1:2" ht="19.899999999999999" customHeight="1" x14ac:dyDescent="0.2">
      <c r="A1828" s="89"/>
      <c r="B1828" s="90"/>
    </row>
    <row r="1829" spans="1:2" ht="19.899999999999999" customHeight="1" x14ac:dyDescent="0.2">
      <c r="A1829" s="89"/>
      <c r="B1829" s="90"/>
    </row>
    <row r="1830" spans="1:2" ht="19.899999999999999" customHeight="1" x14ac:dyDescent="0.2">
      <c r="A1830" s="89"/>
      <c r="B1830" s="90"/>
    </row>
    <row r="1831" spans="1:2" ht="19.899999999999999" customHeight="1" x14ac:dyDescent="0.2">
      <c r="A1831" s="89"/>
      <c r="B1831" s="90"/>
    </row>
    <row r="1832" spans="1:2" ht="19.899999999999999" customHeight="1" x14ac:dyDescent="0.2">
      <c r="A1832" s="89"/>
      <c r="B1832" s="90"/>
    </row>
    <row r="1833" spans="1:2" ht="19.899999999999999" customHeight="1" x14ac:dyDescent="0.2">
      <c r="A1833" s="89"/>
      <c r="B1833" s="90"/>
    </row>
    <row r="1834" spans="1:2" ht="19.899999999999999" customHeight="1" x14ac:dyDescent="0.2">
      <c r="A1834" s="89"/>
      <c r="B1834" s="90"/>
    </row>
    <row r="1835" spans="1:2" ht="19.899999999999999" customHeight="1" x14ac:dyDescent="0.2">
      <c r="A1835" s="89"/>
      <c r="B1835" s="90"/>
    </row>
    <row r="1836" spans="1:2" ht="19.899999999999999" customHeight="1" x14ac:dyDescent="0.2">
      <c r="A1836" s="89"/>
      <c r="B1836" s="90"/>
    </row>
    <row r="1837" spans="1:2" ht="19.899999999999999" customHeight="1" x14ac:dyDescent="0.2">
      <c r="A1837" s="89"/>
      <c r="B1837" s="90"/>
    </row>
    <row r="1838" spans="1:2" ht="19.899999999999999" customHeight="1" x14ac:dyDescent="0.2">
      <c r="A1838" s="89"/>
      <c r="B1838" s="90"/>
    </row>
    <row r="1839" spans="1:2" ht="19.899999999999999" customHeight="1" x14ac:dyDescent="0.2">
      <c r="A1839" s="89"/>
      <c r="B1839" s="90"/>
    </row>
    <row r="1840" spans="1:2" ht="19.899999999999999" customHeight="1" x14ac:dyDescent="0.2">
      <c r="A1840" s="89"/>
      <c r="B1840" s="90"/>
    </row>
    <row r="1841" spans="1:2" ht="19.899999999999999" customHeight="1" x14ac:dyDescent="0.2">
      <c r="A1841" s="89"/>
      <c r="B1841" s="90"/>
    </row>
    <row r="1842" spans="1:2" ht="19.899999999999999" customHeight="1" x14ac:dyDescent="0.2">
      <c r="A1842" s="89"/>
      <c r="B1842" s="90"/>
    </row>
    <row r="1843" spans="1:2" ht="19.899999999999999" customHeight="1" x14ac:dyDescent="0.2">
      <c r="A1843" s="89"/>
      <c r="B1843" s="90"/>
    </row>
    <row r="1844" spans="1:2" ht="19.899999999999999" customHeight="1" x14ac:dyDescent="0.2">
      <c r="A1844" s="89"/>
      <c r="B1844" s="90"/>
    </row>
    <row r="1845" spans="1:2" ht="19.899999999999999" customHeight="1" x14ac:dyDescent="0.2">
      <c r="A1845" s="89"/>
      <c r="B1845" s="90"/>
    </row>
    <row r="1846" spans="1:2" ht="19.899999999999999" customHeight="1" x14ac:dyDescent="0.2">
      <c r="A1846" s="89"/>
      <c r="B1846" s="90"/>
    </row>
    <row r="1847" spans="1:2" ht="19.899999999999999" customHeight="1" x14ac:dyDescent="0.2">
      <c r="A1847" s="89"/>
      <c r="B1847" s="90"/>
    </row>
    <row r="1848" spans="1:2" ht="19.899999999999999" customHeight="1" x14ac:dyDescent="0.2">
      <c r="A1848" s="89"/>
      <c r="B1848" s="90"/>
    </row>
    <row r="1849" spans="1:2" ht="19.899999999999999" customHeight="1" x14ac:dyDescent="0.2">
      <c r="A1849" s="89"/>
      <c r="B1849" s="90"/>
    </row>
    <row r="1850" spans="1:2" ht="19.899999999999999" customHeight="1" x14ac:dyDescent="0.2">
      <c r="A1850" s="89"/>
      <c r="B1850" s="90"/>
    </row>
    <row r="1851" spans="1:2" ht="19.899999999999999" customHeight="1" x14ac:dyDescent="0.2">
      <c r="A1851" s="89"/>
      <c r="B1851" s="90"/>
    </row>
    <row r="1852" spans="1:2" ht="19.899999999999999" customHeight="1" x14ac:dyDescent="0.2">
      <c r="A1852" s="89"/>
      <c r="B1852" s="90"/>
    </row>
    <row r="1853" spans="1:2" ht="19.899999999999999" customHeight="1" x14ac:dyDescent="0.2">
      <c r="A1853" s="89"/>
      <c r="B1853" s="90"/>
    </row>
    <row r="1854" spans="1:2" ht="19.899999999999999" customHeight="1" x14ac:dyDescent="0.2">
      <c r="A1854" s="89"/>
      <c r="B1854" s="90"/>
    </row>
    <row r="1855" spans="1:2" ht="19.899999999999999" customHeight="1" x14ac:dyDescent="0.2">
      <c r="A1855" s="89"/>
      <c r="B1855" s="90"/>
    </row>
    <row r="1856" spans="1:2" ht="19.899999999999999" customHeight="1" x14ac:dyDescent="0.2">
      <c r="A1856" s="89"/>
      <c r="B1856" s="90"/>
    </row>
    <row r="1857" spans="1:2" ht="19.899999999999999" customHeight="1" x14ac:dyDescent="0.2">
      <c r="A1857" s="89"/>
      <c r="B1857" s="90"/>
    </row>
    <row r="1858" spans="1:2" ht="19.899999999999999" customHeight="1" x14ac:dyDescent="0.2">
      <c r="A1858" s="89"/>
      <c r="B1858" s="90"/>
    </row>
    <row r="1859" spans="1:2" ht="19.899999999999999" customHeight="1" x14ac:dyDescent="0.2">
      <c r="A1859" s="89"/>
      <c r="B1859" s="90"/>
    </row>
    <row r="1860" spans="1:2" ht="19.899999999999999" customHeight="1" x14ac:dyDescent="0.2">
      <c r="A1860" s="89"/>
      <c r="B1860" s="90"/>
    </row>
    <row r="1861" spans="1:2" ht="19.899999999999999" customHeight="1" x14ac:dyDescent="0.2">
      <c r="A1861" s="89"/>
      <c r="B1861" s="90"/>
    </row>
    <row r="1862" spans="1:2" ht="19.899999999999999" customHeight="1" x14ac:dyDescent="0.2">
      <c r="A1862" s="89"/>
      <c r="B1862" s="90"/>
    </row>
    <row r="1863" spans="1:2" ht="19.899999999999999" customHeight="1" x14ac:dyDescent="0.2">
      <c r="A1863" s="89"/>
      <c r="B1863" s="90"/>
    </row>
    <row r="1864" spans="1:2" ht="19.899999999999999" customHeight="1" x14ac:dyDescent="0.2">
      <c r="A1864" s="89"/>
      <c r="B1864" s="90"/>
    </row>
    <row r="1865" spans="1:2" ht="19.899999999999999" customHeight="1" x14ac:dyDescent="0.2">
      <c r="A1865" s="89"/>
      <c r="B1865" s="90"/>
    </row>
    <row r="1866" spans="1:2" ht="19.899999999999999" customHeight="1" x14ac:dyDescent="0.2">
      <c r="A1866" s="89"/>
      <c r="B1866" s="90"/>
    </row>
    <row r="1867" spans="1:2" ht="19.899999999999999" customHeight="1" x14ac:dyDescent="0.2">
      <c r="A1867" s="89"/>
      <c r="B1867" s="90"/>
    </row>
    <row r="1868" spans="1:2" ht="19.899999999999999" customHeight="1" x14ac:dyDescent="0.2">
      <c r="A1868" s="89"/>
      <c r="B1868" s="90"/>
    </row>
    <row r="1869" spans="1:2" ht="19.899999999999999" customHeight="1" x14ac:dyDescent="0.2">
      <c r="A1869" s="89"/>
      <c r="B1869" s="90"/>
    </row>
    <row r="1870" spans="1:2" ht="19.899999999999999" customHeight="1" x14ac:dyDescent="0.2">
      <c r="A1870" s="89"/>
      <c r="B1870" s="90"/>
    </row>
    <row r="1871" spans="1:2" ht="19.899999999999999" customHeight="1" x14ac:dyDescent="0.2">
      <c r="A1871" s="89"/>
      <c r="B1871" s="90"/>
    </row>
    <row r="1872" spans="1:2" ht="19.899999999999999" customHeight="1" x14ac:dyDescent="0.2">
      <c r="A1872" s="89"/>
      <c r="B1872" s="90"/>
    </row>
    <row r="1873" spans="1:2" ht="19.899999999999999" customHeight="1" x14ac:dyDescent="0.2">
      <c r="A1873" s="89"/>
      <c r="B1873" s="90"/>
    </row>
    <row r="1874" spans="1:2" ht="19.899999999999999" customHeight="1" x14ac:dyDescent="0.2">
      <c r="A1874" s="89"/>
      <c r="B1874" s="90"/>
    </row>
    <row r="1875" spans="1:2" ht="19.899999999999999" customHeight="1" x14ac:dyDescent="0.2">
      <c r="A1875" s="89"/>
      <c r="B1875" s="90"/>
    </row>
    <row r="1876" spans="1:2" ht="19.899999999999999" customHeight="1" x14ac:dyDescent="0.2">
      <c r="A1876" s="89"/>
      <c r="B1876" s="90"/>
    </row>
    <row r="1877" spans="1:2" ht="19.899999999999999" customHeight="1" x14ac:dyDescent="0.2">
      <c r="A1877" s="89"/>
      <c r="B1877" s="90"/>
    </row>
    <row r="1878" spans="1:2" ht="19.899999999999999" customHeight="1" x14ac:dyDescent="0.2">
      <c r="A1878" s="89"/>
      <c r="B1878" s="90"/>
    </row>
    <row r="1879" spans="1:2" ht="19.899999999999999" customHeight="1" x14ac:dyDescent="0.2">
      <c r="A1879" s="89"/>
      <c r="B1879" s="90"/>
    </row>
    <row r="1880" spans="1:2" ht="19.899999999999999" customHeight="1" x14ac:dyDescent="0.2">
      <c r="A1880" s="89"/>
      <c r="B1880" s="90"/>
    </row>
    <row r="1881" spans="1:2" ht="19.899999999999999" customHeight="1" x14ac:dyDescent="0.2">
      <c r="A1881" s="89"/>
      <c r="B1881" s="90"/>
    </row>
    <row r="1882" spans="1:2" ht="19.899999999999999" customHeight="1" x14ac:dyDescent="0.2">
      <c r="A1882" s="89"/>
      <c r="B1882" s="90"/>
    </row>
    <row r="1883" spans="1:2" ht="19.899999999999999" customHeight="1" x14ac:dyDescent="0.2">
      <c r="A1883" s="89"/>
      <c r="B1883" s="90"/>
    </row>
    <row r="1884" spans="1:2" ht="19.899999999999999" customHeight="1" x14ac:dyDescent="0.2">
      <c r="A1884" s="89"/>
      <c r="B1884" s="90"/>
    </row>
    <row r="1885" spans="1:2" ht="19.899999999999999" customHeight="1" x14ac:dyDescent="0.2">
      <c r="A1885" s="89"/>
      <c r="B1885" s="90"/>
    </row>
    <row r="1886" spans="1:2" ht="19.899999999999999" customHeight="1" x14ac:dyDescent="0.2">
      <c r="A1886" s="89"/>
      <c r="B1886" s="90"/>
    </row>
    <row r="1887" spans="1:2" ht="19.899999999999999" customHeight="1" x14ac:dyDescent="0.2">
      <c r="A1887" s="89"/>
      <c r="B1887" s="90"/>
    </row>
    <row r="1888" spans="1:2" ht="19.899999999999999" customHeight="1" x14ac:dyDescent="0.2">
      <c r="A1888" s="89"/>
      <c r="B1888" s="90"/>
    </row>
    <row r="1889" spans="1:2" ht="19.899999999999999" customHeight="1" x14ac:dyDescent="0.2">
      <c r="A1889" s="89"/>
      <c r="B1889" s="90"/>
    </row>
    <row r="1890" spans="1:2" ht="19.899999999999999" customHeight="1" x14ac:dyDescent="0.2">
      <c r="A1890" s="89"/>
      <c r="B1890" s="90"/>
    </row>
    <row r="1891" spans="1:2" ht="19.899999999999999" customHeight="1" x14ac:dyDescent="0.2">
      <c r="A1891" s="89"/>
      <c r="B1891" s="90"/>
    </row>
    <row r="1892" spans="1:2" ht="19.899999999999999" customHeight="1" x14ac:dyDescent="0.2">
      <c r="A1892" s="89"/>
      <c r="B1892" s="90"/>
    </row>
    <row r="1893" spans="1:2" ht="19.899999999999999" customHeight="1" x14ac:dyDescent="0.2">
      <c r="A1893" s="89"/>
      <c r="B1893" s="90"/>
    </row>
    <row r="1894" spans="1:2" ht="19.899999999999999" customHeight="1" x14ac:dyDescent="0.2">
      <c r="A1894" s="89"/>
      <c r="B1894" s="90"/>
    </row>
    <row r="1895" spans="1:2" ht="19.899999999999999" customHeight="1" x14ac:dyDescent="0.2">
      <c r="A1895" s="89"/>
      <c r="B1895" s="90"/>
    </row>
    <row r="1896" spans="1:2" ht="19.899999999999999" customHeight="1" x14ac:dyDescent="0.2">
      <c r="A1896" s="89"/>
      <c r="B1896" s="90"/>
    </row>
    <row r="1897" spans="1:2" ht="19.899999999999999" customHeight="1" x14ac:dyDescent="0.2">
      <c r="A1897" s="89"/>
      <c r="B1897" s="90"/>
    </row>
    <row r="1898" spans="1:2" ht="19.899999999999999" customHeight="1" x14ac:dyDescent="0.2">
      <c r="A1898" s="89"/>
      <c r="B1898" s="90"/>
    </row>
    <row r="1899" spans="1:2" ht="19.899999999999999" customHeight="1" x14ac:dyDescent="0.2">
      <c r="A1899" s="89"/>
      <c r="B1899" s="90"/>
    </row>
    <row r="1900" spans="1:2" ht="19.899999999999999" customHeight="1" x14ac:dyDescent="0.2">
      <c r="A1900" s="89"/>
      <c r="B1900" s="90"/>
    </row>
    <row r="1901" spans="1:2" ht="19.899999999999999" customHeight="1" x14ac:dyDescent="0.2">
      <c r="A1901" s="89"/>
      <c r="B1901" s="90"/>
    </row>
    <row r="1902" spans="1:2" ht="19.899999999999999" customHeight="1" x14ac:dyDescent="0.2">
      <c r="A1902" s="89"/>
      <c r="B1902" s="90"/>
    </row>
    <row r="1903" spans="1:2" ht="19.899999999999999" customHeight="1" x14ac:dyDescent="0.2">
      <c r="A1903" s="89"/>
      <c r="B1903" s="90"/>
    </row>
    <row r="1904" spans="1:2" ht="19.899999999999999" customHeight="1" x14ac:dyDescent="0.2">
      <c r="A1904" s="89"/>
      <c r="B1904" s="90"/>
    </row>
    <row r="1905" spans="1:2" ht="19.899999999999999" customHeight="1" x14ac:dyDescent="0.2">
      <c r="A1905" s="89"/>
      <c r="B1905" s="90"/>
    </row>
    <row r="1906" spans="1:2" ht="19.899999999999999" customHeight="1" x14ac:dyDescent="0.2">
      <c r="A1906" s="89"/>
      <c r="B1906" s="90"/>
    </row>
    <row r="1907" spans="1:2" ht="19.899999999999999" customHeight="1" x14ac:dyDescent="0.2">
      <c r="A1907" s="89"/>
      <c r="B1907" s="90"/>
    </row>
    <row r="1908" spans="1:2" ht="19.899999999999999" customHeight="1" x14ac:dyDescent="0.2">
      <c r="A1908" s="89"/>
      <c r="B1908" s="90"/>
    </row>
    <row r="1909" spans="1:2" ht="19.899999999999999" customHeight="1" x14ac:dyDescent="0.2">
      <c r="A1909" s="89"/>
      <c r="B1909" s="90"/>
    </row>
    <row r="1910" spans="1:2" ht="19.899999999999999" customHeight="1" x14ac:dyDescent="0.2">
      <c r="A1910" s="89"/>
      <c r="B1910" s="90"/>
    </row>
    <row r="1911" spans="1:2" ht="19.899999999999999" customHeight="1" x14ac:dyDescent="0.2">
      <c r="A1911" s="89"/>
      <c r="B1911" s="90"/>
    </row>
    <row r="1912" spans="1:2" ht="19.899999999999999" customHeight="1" x14ac:dyDescent="0.2">
      <c r="A1912" s="89"/>
      <c r="B1912" s="90"/>
    </row>
    <row r="1913" spans="1:2" ht="19.899999999999999" customHeight="1" x14ac:dyDescent="0.2">
      <c r="A1913" s="89"/>
      <c r="B1913" s="90"/>
    </row>
    <row r="1914" spans="1:2" ht="19.899999999999999" customHeight="1" x14ac:dyDescent="0.2">
      <c r="A1914" s="89"/>
      <c r="B1914" s="90"/>
    </row>
    <row r="1915" spans="1:2" ht="19.899999999999999" customHeight="1" x14ac:dyDescent="0.2">
      <c r="A1915" s="89"/>
      <c r="B1915" s="90"/>
    </row>
    <row r="1916" spans="1:2" ht="19.899999999999999" customHeight="1" x14ac:dyDescent="0.2">
      <c r="A1916" s="89"/>
      <c r="B1916" s="90"/>
    </row>
    <row r="1917" spans="1:2" ht="19.899999999999999" customHeight="1" x14ac:dyDescent="0.2">
      <c r="A1917" s="89"/>
      <c r="B1917" s="90"/>
    </row>
    <row r="1918" spans="1:2" ht="19.899999999999999" customHeight="1" x14ac:dyDescent="0.2">
      <c r="A1918" s="89"/>
      <c r="B1918" s="90"/>
    </row>
    <row r="1919" spans="1:2" ht="19.899999999999999" customHeight="1" x14ac:dyDescent="0.2">
      <c r="A1919" s="89"/>
      <c r="B1919" s="90"/>
    </row>
    <row r="1920" spans="1:2" ht="19.899999999999999" customHeight="1" x14ac:dyDescent="0.2">
      <c r="A1920" s="89"/>
      <c r="B1920" s="90"/>
    </row>
    <row r="1921" spans="1:2" ht="19.899999999999999" customHeight="1" x14ac:dyDescent="0.2">
      <c r="A1921" s="89"/>
      <c r="B1921" s="90"/>
    </row>
    <row r="1922" spans="1:2" ht="19.899999999999999" customHeight="1" x14ac:dyDescent="0.2">
      <c r="A1922" s="89"/>
      <c r="B1922" s="90"/>
    </row>
    <row r="1923" spans="1:2" ht="19.899999999999999" customHeight="1" x14ac:dyDescent="0.2">
      <c r="A1923" s="89"/>
      <c r="B1923" s="90"/>
    </row>
    <row r="1924" spans="1:2" ht="19.899999999999999" customHeight="1" x14ac:dyDescent="0.2">
      <c r="A1924" s="89"/>
      <c r="B1924" s="90"/>
    </row>
    <row r="1925" spans="1:2" ht="19.899999999999999" customHeight="1" x14ac:dyDescent="0.2">
      <c r="A1925" s="89"/>
      <c r="B1925" s="90"/>
    </row>
    <row r="1926" spans="1:2" ht="19.899999999999999" customHeight="1" x14ac:dyDescent="0.2">
      <c r="A1926" s="89"/>
      <c r="B1926" s="90"/>
    </row>
    <row r="1927" spans="1:2" ht="19.899999999999999" customHeight="1" x14ac:dyDescent="0.2">
      <c r="A1927" s="89"/>
      <c r="B1927" s="90"/>
    </row>
    <row r="1928" spans="1:2" ht="19.899999999999999" customHeight="1" x14ac:dyDescent="0.2">
      <c r="A1928" s="89"/>
      <c r="B1928" s="90"/>
    </row>
    <row r="1929" spans="1:2" ht="19.899999999999999" customHeight="1" x14ac:dyDescent="0.2">
      <c r="A1929" s="89"/>
      <c r="B1929" s="90"/>
    </row>
    <row r="1930" spans="1:2" ht="19.899999999999999" customHeight="1" x14ac:dyDescent="0.2">
      <c r="A1930" s="89"/>
      <c r="B1930" s="90"/>
    </row>
    <row r="1931" spans="1:2" ht="19.899999999999999" customHeight="1" x14ac:dyDescent="0.2">
      <c r="A1931" s="89"/>
      <c r="B1931" s="90"/>
    </row>
    <row r="1932" spans="1:2" ht="19.899999999999999" customHeight="1" x14ac:dyDescent="0.2">
      <c r="A1932" s="89"/>
      <c r="B1932" s="90"/>
    </row>
    <row r="1933" spans="1:2" ht="19.899999999999999" customHeight="1" x14ac:dyDescent="0.2">
      <c r="A1933" s="89"/>
      <c r="B1933" s="90"/>
    </row>
    <row r="1934" spans="1:2" ht="19.899999999999999" customHeight="1" x14ac:dyDescent="0.2">
      <c r="A1934" s="89"/>
      <c r="B1934" s="90"/>
    </row>
    <row r="1935" spans="1:2" ht="19.899999999999999" customHeight="1" x14ac:dyDescent="0.2">
      <c r="A1935" s="89"/>
      <c r="B1935" s="90"/>
    </row>
    <row r="1936" spans="1:2" ht="19.899999999999999" customHeight="1" x14ac:dyDescent="0.2">
      <c r="A1936" s="89"/>
      <c r="B1936" s="90"/>
    </row>
    <row r="1937" spans="1:2" ht="19.899999999999999" customHeight="1" x14ac:dyDescent="0.2">
      <c r="A1937" s="89"/>
      <c r="B1937" s="90"/>
    </row>
    <row r="1938" spans="1:2" ht="19.899999999999999" customHeight="1" x14ac:dyDescent="0.2">
      <c r="A1938" s="89"/>
      <c r="B1938" s="90"/>
    </row>
    <row r="1939" spans="1:2" ht="19.899999999999999" customHeight="1" x14ac:dyDescent="0.2">
      <c r="A1939" s="89"/>
      <c r="B1939" s="90"/>
    </row>
    <row r="1940" spans="1:2" ht="19.899999999999999" customHeight="1" x14ac:dyDescent="0.2">
      <c r="A1940" s="89"/>
      <c r="B1940" s="90"/>
    </row>
    <row r="1941" spans="1:2" ht="19.899999999999999" customHeight="1" x14ac:dyDescent="0.2">
      <c r="A1941" s="89"/>
      <c r="B1941" s="90"/>
    </row>
    <row r="1942" spans="1:2" ht="19.899999999999999" customHeight="1" x14ac:dyDescent="0.2">
      <c r="A1942" s="89"/>
      <c r="B1942" s="90"/>
    </row>
    <row r="1943" spans="1:2" ht="19.899999999999999" customHeight="1" x14ac:dyDescent="0.2">
      <c r="A1943" s="89"/>
      <c r="B1943" s="90"/>
    </row>
    <row r="1944" spans="1:2" ht="19.899999999999999" customHeight="1" x14ac:dyDescent="0.2">
      <c r="A1944" s="89"/>
      <c r="B1944" s="90"/>
    </row>
    <row r="1945" spans="1:2" ht="19.899999999999999" customHeight="1" x14ac:dyDescent="0.2">
      <c r="A1945" s="89"/>
      <c r="B1945" s="90"/>
    </row>
    <row r="1946" spans="1:2" ht="19.899999999999999" customHeight="1" x14ac:dyDescent="0.2">
      <c r="A1946" s="89"/>
      <c r="B1946" s="90"/>
    </row>
    <row r="1947" spans="1:2" ht="19.899999999999999" customHeight="1" x14ac:dyDescent="0.2">
      <c r="A1947" s="89"/>
      <c r="B1947" s="90"/>
    </row>
    <row r="1948" spans="1:2" ht="19.899999999999999" customHeight="1" x14ac:dyDescent="0.2">
      <c r="A1948" s="89"/>
      <c r="B1948" s="90"/>
    </row>
    <row r="1949" spans="1:2" ht="19.899999999999999" customHeight="1" x14ac:dyDescent="0.2">
      <c r="A1949" s="89"/>
      <c r="B1949" s="90"/>
    </row>
    <row r="1950" spans="1:2" ht="19.899999999999999" customHeight="1" x14ac:dyDescent="0.2">
      <c r="A1950" s="89"/>
      <c r="B1950" s="90"/>
    </row>
    <row r="1951" spans="1:2" ht="19.899999999999999" customHeight="1" x14ac:dyDescent="0.2">
      <c r="A1951" s="89"/>
      <c r="B1951" s="90"/>
    </row>
    <row r="1952" spans="1:2" ht="19.899999999999999" customHeight="1" x14ac:dyDescent="0.2">
      <c r="A1952" s="89"/>
      <c r="B1952" s="90"/>
    </row>
    <row r="1953" spans="1:2" ht="19.899999999999999" customHeight="1" x14ac:dyDescent="0.2">
      <c r="A1953" s="89"/>
      <c r="B1953" s="90"/>
    </row>
    <row r="1954" spans="1:2" ht="19.899999999999999" customHeight="1" x14ac:dyDescent="0.2">
      <c r="A1954" s="89"/>
      <c r="B1954" s="90"/>
    </row>
    <row r="1955" spans="1:2" ht="19.899999999999999" customHeight="1" x14ac:dyDescent="0.2">
      <c r="A1955" s="89"/>
      <c r="B1955" s="90"/>
    </row>
    <row r="1956" spans="1:2" ht="19.899999999999999" customHeight="1" x14ac:dyDescent="0.2">
      <c r="A1956" s="89"/>
      <c r="B1956" s="90"/>
    </row>
    <row r="1957" spans="1:2" ht="19.899999999999999" customHeight="1" x14ac:dyDescent="0.2">
      <c r="A1957" s="89"/>
      <c r="B1957" s="90"/>
    </row>
    <row r="1958" spans="1:2" ht="19.899999999999999" customHeight="1" x14ac:dyDescent="0.2">
      <c r="A1958" s="89"/>
      <c r="B1958" s="90"/>
    </row>
    <row r="1959" spans="1:2" ht="19.899999999999999" customHeight="1" x14ac:dyDescent="0.2">
      <c r="A1959" s="89"/>
      <c r="B1959" s="90"/>
    </row>
    <row r="1960" spans="1:2" ht="19.899999999999999" customHeight="1" x14ac:dyDescent="0.2">
      <c r="A1960" s="89"/>
      <c r="B1960" s="90"/>
    </row>
    <row r="1961" spans="1:2" ht="19.899999999999999" customHeight="1" x14ac:dyDescent="0.2">
      <c r="A1961" s="89"/>
      <c r="B1961" s="90"/>
    </row>
    <row r="1962" spans="1:2" ht="19.899999999999999" customHeight="1" x14ac:dyDescent="0.2">
      <c r="A1962" s="89"/>
      <c r="B1962" s="90"/>
    </row>
    <row r="1963" spans="1:2" ht="19.899999999999999" customHeight="1" x14ac:dyDescent="0.2">
      <c r="A1963" s="89"/>
      <c r="B1963" s="90"/>
    </row>
    <row r="1964" spans="1:2" ht="19.899999999999999" customHeight="1" x14ac:dyDescent="0.2">
      <c r="A1964" s="89"/>
      <c r="B1964" s="90"/>
    </row>
    <row r="1965" spans="1:2" ht="19.899999999999999" customHeight="1" x14ac:dyDescent="0.2">
      <c r="A1965" s="89"/>
      <c r="B1965" s="90"/>
    </row>
    <row r="1966" spans="1:2" ht="19.899999999999999" customHeight="1" x14ac:dyDescent="0.2">
      <c r="A1966" s="89"/>
      <c r="B1966" s="90"/>
    </row>
    <row r="1967" spans="1:2" ht="19.899999999999999" customHeight="1" x14ac:dyDescent="0.2">
      <c r="A1967" s="89"/>
      <c r="B1967" s="90"/>
    </row>
    <row r="1968" spans="1:2" ht="19.899999999999999" customHeight="1" x14ac:dyDescent="0.2">
      <c r="A1968" s="89"/>
      <c r="B1968" s="90"/>
    </row>
    <row r="1969" spans="1:2" ht="19.899999999999999" customHeight="1" x14ac:dyDescent="0.2">
      <c r="A1969" s="89"/>
      <c r="B1969" s="90"/>
    </row>
    <row r="1970" spans="1:2" ht="19.899999999999999" customHeight="1" x14ac:dyDescent="0.2">
      <c r="A1970" s="89"/>
      <c r="B1970" s="90"/>
    </row>
    <row r="1971" spans="1:2" ht="19.899999999999999" customHeight="1" x14ac:dyDescent="0.2">
      <c r="A1971" s="89"/>
      <c r="B1971" s="90"/>
    </row>
    <row r="1972" spans="1:2" ht="19.899999999999999" customHeight="1" x14ac:dyDescent="0.2">
      <c r="A1972" s="89"/>
      <c r="B1972" s="90"/>
    </row>
    <row r="1973" spans="1:2" ht="19.899999999999999" customHeight="1" x14ac:dyDescent="0.2">
      <c r="A1973" s="89"/>
      <c r="B1973" s="90"/>
    </row>
    <row r="1974" spans="1:2" ht="19.899999999999999" customHeight="1" x14ac:dyDescent="0.2">
      <c r="A1974" s="89"/>
      <c r="B1974" s="90"/>
    </row>
    <row r="1975" spans="1:2" ht="19.899999999999999" customHeight="1" x14ac:dyDescent="0.2">
      <c r="A1975" s="89"/>
      <c r="B1975" s="90"/>
    </row>
    <row r="1976" spans="1:2" ht="19.899999999999999" customHeight="1" x14ac:dyDescent="0.2">
      <c r="A1976" s="89"/>
      <c r="B1976" s="90"/>
    </row>
    <row r="1977" spans="1:2" ht="19.899999999999999" customHeight="1" x14ac:dyDescent="0.2">
      <c r="A1977" s="89"/>
      <c r="B1977" s="90"/>
    </row>
    <row r="1978" spans="1:2" ht="19.899999999999999" customHeight="1" x14ac:dyDescent="0.2">
      <c r="A1978" s="89"/>
      <c r="B1978" s="90"/>
    </row>
    <row r="1979" spans="1:2" ht="19.899999999999999" customHeight="1" x14ac:dyDescent="0.2">
      <c r="A1979" s="89"/>
      <c r="B1979" s="90"/>
    </row>
    <row r="1980" spans="1:2" ht="19.899999999999999" customHeight="1" x14ac:dyDescent="0.2">
      <c r="A1980" s="89"/>
      <c r="B1980" s="90"/>
    </row>
    <row r="1981" spans="1:2" ht="19.899999999999999" customHeight="1" x14ac:dyDescent="0.2">
      <c r="A1981" s="89"/>
      <c r="B1981" s="90"/>
    </row>
    <row r="1982" spans="1:2" ht="19.899999999999999" customHeight="1" x14ac:dyDescent="0.2">
      <c r="A1982" s="89"/>
      <c r="B1982" s="90"/>
    </row>
    <row r="1983" spans="1:2" ht="19.899999999999999" customHeight="1" x14ac:dyDescent="0.2">
      <c r="A1983" s="89"/>
      <c r="B1983" s="90"/>
    </row>
    <row r="1984" spans="1:2" ht="19.899999999999999" customHeight="1" x14ac:dyDescent="0.2">
      <c r="A1984" s="89"/>
      <c r="B1984" s="90"/>
    </row>
    <row r="1985" spans="1:2" ht="19.899999999999999" customHeight="1" x14ac:dyDescent="0.2">
      <c r="A1985" s="89"/>
      <c r="B1985" s="90"/>
    </row>
    <row r="1986" spans="1:2" ht="19.899999999999999" customHeight="1" x14ac:dyDescent="0.2">
      <c r="A1986" s="89"/>
      <c r="B1986" s="90"/>
    </row>
    <row r="1987" spans="1:2" ht="19.899999999999999" customHeight="1" x14ac:dyDescent="0.2">
      <c r="A1987" s="89"/>
      <c r="B1987" s="90"/>
    </row>
    <row r="1988" spans="1:2" ht="19.899999999999999" customHeight="1" x14ac:dyDescent="0.2">
      <c r="A1988" s="89"/>
      <c r="B1988" s="90"/>
    </row>
    <row r="1989" spans="1:2" ht="19.899999999999999" customHeight="1" x14ac:dyDescent="0.2">
      <c r="A1989" s="89"/>
      <c r="B1989" s="90"/>
    </row>
    <row r="1990" spans="1:2" ht="19.899999999999999" customHeight="1" x14ac:dyDescent="0.2">
      <c r="A1990" s="89"/>
      <c r="B1990" s="90"/>
    </row>
    <row r="1991" spans="1:2" ht="19.899999999999999" customHeight="1" x14ac:dyDescent="0.2">
      <c r="A1991" s="89"/>
      <c r="B1991" s="90"/>
    </row>
    <row r="1992" spans="1:2" ht="19.899999999999999" customHeight="1" x14ac:dyDescent="0.2">
      <c r="A1992" s="89"/>
      <c r="B1992" s="90"/>
    </row>
    <row r="1993" spans="1:2" ht="19.899999999999999" customHeight="1" x14ac:dyDescent="0.2">
      <c r="A1993" s="89"/>
      <c r="B1993" s="90"/>
    </row>
    <row r="1994" spans="1:2" ht="19.899999999999999" customHeight="1" x14ac:dyDescent="0.2">
      <c r="A1994" s="89"/>
      <c r="B1994" s="90"/>
    </row>
    <row r="1995" spans="1:2" ht="19.899999999999999" customHeight="1" x14ac:dyDescent="0.2">
      <c r="A1995" s="89"/>
      <c r="B1995" s="90"/>
    </row>
    <row r="1996" spans="1:2" ht="19.899999999999999" customHeight="1" x14ac:dyDescent="0.2">
      <c r="A1996" s="89"/>
      <c r="B1996" s="90"/>
    </row>
    <row r="1997" spans="1:2" ht="19.899999999999999" customHeight="1" x14ac:dyDescent="0.2">
      <c r="A1997" s="89"/>
      <c r="B1997" s="90"/>
    </row>
    <row r="1998" spans="1:2" ht="19.899999999999999" customHeight="1" x14ac:dyDescent="0.2">
      <c r="A1998" s="89"/>
      <c r="B1998" s="90"/>
    </row>
    <row r="1999" spans="1:2" ht="19.899999999999999" customHeight="1" x14ac:dyDescent="0.2">
      <c r="A1999" s="89"/>
      <c r="B1999" s="90"/>
    </row>
    <row r="2000" spans="1:2" ht="19.899999999999999" customHeight="1" x14ac:dyDescent="0.2">
      <c r="A2000" s="89"/>
      <c r="B2000" s="90"/>
    </row>
    <row r="2001" spans="1:2" ht="19.899999999999999" customHeight="1" x14ac:dyDescent="0.2">
      <c r="A2001" s="89"/>
      <c r="B2001" s="90"/>
    </row>
    <row r="2002" spans="1:2" ht="19.899999999999999" customHeight="1" x14ac:dyDescent="0.2">
      <c r="A2002" s="89"/>
      <c r="B2002" s="90"/>
    </row>
    <row r="2003" spans="1:2" ht="19.899999999999999" customHeight="1" x14ac:dyDescent="0.2">
      <c r="A2003" s="89"/>
      <c r="B2003" s="90"/>
    </row>
    <row r="2004" spans="1:2" ht="19.899999999999999" customHeight="1" x14ac:dyDescent="0.2">
      <c r="A2004" s="89"/>
      <c r="B2004" s="90"/>
    </row>
    <row r="2005" spans="1:2" ht="19.899999999999999" customHeight="1" x14ac:dyDescent="0.2">
      <c r="A2005" s="89"/>
      <c r="B2005" s="90"/>
    </row>
    <row r="2006" spans="1:2" ht="19.899999999999999" customHeight="1" x14ac:dyDescent="0.2">
      <c r="A2006" s="89"/>
      <c r="B2006" s="90"/>
    </row>
    <row r="2007" spans="1:2" ht="19.899999999999999" customHeight="1" x14ac:dyDescent="0.2">
      <c r="A2007" s="89"/>
      <c r="B2007" s="90"/>
    </row>
    <row r="2008" spans="1:2" ht="19.899999999999999" customHeight="1" x14ac:dyDescent="0.2">
      <c r="A2008" s="89"/>
      <c r="B2008" s="90"/>
    </row>
    <row r="2009" spans="1:2" ht="19.899999999999999" customHeight="1" x14ac:dyDescent="0.2">
      <c r="A2009" s="89"/>
      <c r="B2009" s="90"/>
    </row>
    <row r="2010" spans="1:2" ht="19.899999999999999" customHeight="1" x14ac:dyDescent="0.2">
      <c r="A2010" s="89"/>
      <c r="B2010" s="90"/>
    </row>
    <row r="2011" spans="1:2" ht="19.899999999999999" customHeight="1" x14ac:dyDescent="0.2">
      <c r="A2011" s="89"/>
      <c r="B2011" s="90"/>
    </row>
    <row r="2012" spans="1:2" ht="19.899999999999999" customHeight="1" x14ac:dyDescent="0.2">
      <c r="A2012" s="89"/>
      <c r="B2012" s="90"/>
    </row>
    <row r="2013" spans="1:2" ht="19.899999999999999" customHeight="1" x14ac:dyDescent="0.2">
      <c r="A2013" s="89"/>
      <c r="B2013" s="90"/>
    </row>
    <row r="2014" spans="1:2" ht="19.899999999999999" customHeight="1" x14ac:dyDescent="0.2">
      <c r="A2014" s="89"/>
      <c r="B2014" s="90"/>
    </row>
    <row r="2015" spans="1:2" ht="19.899999999999999" customHeight="1" x14ac:dyDescent="0.2">
      <c r="A2015" s="89"/>
      <c r="B2015" s="90"/>
    </row>
    <row r="2016" spans="1:2" ht="19.899999999999999" customHeight="1" x14ac:dyDescent="0.2">
      <c r="A2016" s="89"/>
      <c r="B2016" s="90"/>
    </row>
    <row r="2017" spans="1:2" ht="19.899999999999999" customHeight="1" x14ac:dyDescent="0.2">
      <c r="A2017" s="89"/>
      <c r="B2017" s="90"/>
    </row>
    <row r="2018" spans="1:2" ht="19.899999999999999" customHeight="1" x14ac:dyDescent="0.2">
      <c r="A2018" s="89"/>
      <c r="B2018" s="90"/>
    </row>
    <row r="2019" spans="1:2" ht="19.899999999999999" customHeight="1" x14ac:dyDescent="0.2">
      <c r="A2019" s="89"/>
      <c r="B2019" s="90"/>
    </row>
    <row r="2020" spans="1:2" ht="19.899999999999999" customHeight="1" x14ac:dyDescent="0.2">
      <c r="A2020" s="89"/>
      <c r="B2020" s="90"/>
    </row>
    <row r="2021" spans="1:2" ht="19.899999999999999" customHeight="1" x14ac:dyDescent="0.2">
      <c r="A2021" s="89"/>
      <c r="B2021" s="90"/>
    </row>
    <row r="2022" spans="1:2" ht="19.899999999999999" customHeight="1" x14ac:dyDescent="0.2">
      <c r="A2022" s="89"/>
      <c r="B2022" s="90"/>
    </row>
    <row r="2023" spans="1:2" ht="19.899999999999999" customHeight="1" x14ac:dyDescent="0.2">
      <c r="A2023" s="89"/>
      <c r="B2023" s="90"/>
    </row>
    <row r="2024" spans="1:2" ht="19.899999999999999" customHeight="1" x14ac:dyDescent="0.2">
      <c r="A2024" s="89"/>
      <c r="B2024" s="90"/>
    </row>
    <row r="2025" spans="1:2" ht="19.899999999999999" customHeight="1" x14ac:dyDescent="0.2">
      <c r="A2025" s="89"/>
      <c r="B2025" s="90"/>
    </row>
    <row r="2026" spans="1:2" ht="19.899999999999999" customHeight="1" x14ac:dyDescent="0.2">
      <c r="A2026" s="89"/>
      <c r="B2026" s="90"/>
    </row>
    <row r="2027" spans="1:2" ht="19.899999999999999" customHeight="1" x14ac:dyDescent="0.2">
      <c r="A2027" s="89"/>
      <c r="B2027" s="90"/>
    </row>
    <row r="2028" spans="1:2" ht="19.899999999999999" customHeight="1" x14ac:dyDescent="0.2">
      <c r="A2028" s="89"/>
      <c r="B2028" s="90"/>
    </row>
    <row r="2029" spans="1:2" ht="19.899999999999999" customHeight="1" x14ac:dyDescent="0.2">
      <c r="A2029" s="89"/>
      <c r="B2029" s="90"/>
    </row>
    <row r="2030" spans="1:2" ht="19.899999999999999" customHeight="1" x14ac:dyDescent="0.2">
      <c r="A2030" s="89"/>
      <c r="B2030" s="90"/>
    </row>
    <row r="2031" spans="1:2" ht="19.899999999999999" customHeight="1" x14ac:dyDescent="0.2">
      <c r="A2031" s="89"/>
      <c r="B2031" s="90"/>
    </row>
    <row r="2032" spans="1:2" ht="19.899999999999999" customHeight="1" x14ac:dyDescent="0.2">
      <c r="A2032" s="89"/>
      <c r="B2032" s="90"/>
    </row>
    <row r="2033" spans="1:2" ht="19.899999999999999" customHeight="1" x14ac:dyDescent="0.2">
      <c r="A2033" s="89"/>
      <c r="B2033" s="90"/>
    </row>
    <row r="2034" spans="1:2" ht="19.899999999999999" customHeight="1" x14ac:dyDescent="0.2">
      <c r="A2034" s="89"/>
      <c r="B2034" s="90"/>
    </row>
    <row r="2035" spans="1:2" ht="19.899999999999999" customHeight="1" x14ac:dyDescent="0.2">
      <c r="A2035" s="89"/>
      <c r="B2035" s="90"/>
    </row>
    <row r="2036" spans="1:2" ht="19.899999999999999" customHeight="1" x14ac:dyDescent="0.2">
      <c r="A2036" s="89"/>
      <c r="B2036" s="90"/>
    </row>
    <row r="2037" spans="1:2" ht="19.899999999999999" customHeight="1" x14ac:dyDescent="0.2">
      <c r="A2037" s="89"/>
      <c r="B2037" s="90"/>
    </row>
    <row r="2038" spans="1:2" ht="19.899999999999999" customHeight="1" x14ac:dyDescent="0.2">
      <c r="A2038" s="89"/>
      <c r="B2038" s="90"/>
    </row>
    <row r="2039" spans="1:2" ht="19.899999999999999" customHeight="1" x14ac:dyDescent="0.2">
      <c r="A2039" s="89"/>
      <c r="B2039" s="90"/>
    </row>
    <row r="2040" spans="1:2" ht="19.899999999999999" customHeight="1" x14ac:dyDescent="0.2">
      <c r="A2040" s="89"/>
      <c r="B2040" s="90"/>
    </row>
    <row r="2041" spans="1:2" ht="19.899999999999999" customHeight="1" x14ac:dyDescent="0.2">
      <c r="A2041" s="89"/>
      <c r="B2041" s="90"/>
    </row>
    <row r="2042" spans="1:2" ht="19.899999999999999" customHeight="1" x14ac:dyDescent="0.2">
      <c r="A2042" s="89"/>
      <c r="B2042" s="90"/>
    </row>
    <row r="2043" spans="1:2" ht="19.899999999999999" customHeight="1" x14ac:dyDescent="0.2">
      <c r="A2043" s="89"/>
      <c r="B2043" s="90"/>
    </row>
    <row r="2044" spans="1:2" ht="19.899999999999999" customHeight="1" x14ac:dyDescent="0.2">
      <c r="A2044" s="89"/>
      <c r="B2044" s="90"/>
    </row>
    <row r="2045" spans="1:2" ht="19.899999999999999" customHeight="1" x14ac:dyDescent="0.2">
      <c r="A2045" s="89"/>
      <c r="B2045" s="90"/>
    </row>
    <row r="2046" spans="1:2" ht="19.899999999999999" customHeight="1" x14ac:dyDescent="0.2">
      <c r="A2046" s="89"/>
      <c r="B2046" s="90"/>
    </row>
    <row r="2047" spans="1:2" ht="19.899999999999999" customHeight="1" x14ac:dyDescent="0.2">
      <c r="A2047" s="89"/>
      <c r="B2047" s="90"/>
    </row>
    <row r="2048" spans="1:2" ht="19.899999999999999" customHeight="1" x14ac:dyDescent="0.2">
      <c r="A2048" s="89"/>
      <c r="B2048" s="90"/>
    </row>
    <row r="2049" spans="1:2" ht="19.899999999999999" customHeight="1" x14ac:dyDescent="0.2">
      <c r="A2049" s="89"/>
      <c r="B2049" s="90"/>
    </row>
    <row r="2050" spans="1:2" ht="19.899999999999999" customHeight="1" x14ac:dyDescent="0.2">
      <c r="A2050" s="89"/>
      <c r="B2050" s="90"/>
    </row>
    <row r="2051" spans="1:2" ht="19.899999999999999" customHeight="1" x14ac:dyDescent="0.2">
      <c r="A2051" s="89"/>
      <c r="B2051" s="90"/>
    </row>
    <row r="2052" spans="1:2" ht="19.899999999999999" customHeight="1" x14ac:dyDescent="0.2">
      <c r="A2052" s="89"/>
      <c r="B2052" s="90"/>
    </row>
    <row r="2053" spans="1:2" ht="19.899999999999999" customHeight="1" x14ac:dyDescent="0.2">
      <c r="A2053" s="89"/>
      <c r="B2053" s="90"/>
    </row>
    <row r="2054" spans="1:2" ht="19.899999999999999" customHeight="1" x14ac:dyDescent="0.2">
      <c r="A2054" s="89"/>
      <c r="B2054" s="90"/>
    </row>
    <row r="2055" spans="1:2" ht="19.899999999999999" customHeight="1" x14ac:dyDescent="0.2">
      <c r="A2055" s="89"/>
      <c r="B2055" s="90"/>
    </row>
  </sheetData>
  <sheetProtection algorithmName="SHA-512" hashValue="jig3aYPFwr9NSVISZNxKZYh+lYXVL8DJ5PHnBODfgipmndDAWRTw7TiGO74Bcjq2zfkZAUB+oWd4+atD4OB3oA==" saltValue="PRV5hBC9QtrRBy+9uc1A9A==" spinCount="100000" sheet="1" objects="1" scenarios="1" formatCells="0" formatColumns="0" formatRows="0"/>
  <mergeCells count="2050">
    <mergeCell ref="A9:B9"/>
    <mergeCell ref="A10:B11"/>
    <mergeCell ref="A12:B13"/>
    <mergeCell ref="A14:B14"/>
    <mergeCell ref="A15:B15"/>
    <mergeCell ref="A16:B16"/>
    <mergeCell ref="A1:B2"/>
    <mergeCell ref="A4:B4"/>
    <mergeCell ref="A5:B5"/>
    <mergeCell ref="A6:B6"/>
    <mergeCell ref="A7:B7"/>
    <mergeCell ref="A8:B8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7:B17"/>
    <mergeCell ref="A18:B19"/>
    <mergeCell ref="A20:B20"/>
    <mergeCell ref="A21:B21"/>
    <mergeCell ref="A22:B22"/>
    <mergeCell ref="A23:B23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792:B792"/>
    <mergeCell ref="A793:B793"/>
    <mergeCell ref="A794:B794"/>
    <mergeCell ref="A795:B795"/>
    <mergeCell ref="A796:B796"/>
    <mergeCell ref="A797:B797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10:B810"/>
    <mergeCell ref="A811:B811"/>
    <mergeCell ref="A812:B812"/>
    <mergeCell ref="A813:B813"/>
    <mergeCell ref="A814:B814"/>
    <mergeCell ref="A815:B815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28:B828"/>
    <mergeCell ref="A829:B829"/>
    <mergeCell ref="A830:B830"/>
    <mergeCell ref="A831:B831"/>
    <mergeCell ref="A832:B832"/>
    <mergeCell ref="A833:B833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46:B846"/>
    <mergeCell ref="A847:B847"/>
    <mergeCell ref="A848:B848"/>
    <mergeCell ref="A849:B849"/>
    <mergeCell ref="A850:B850"/>
    <mergeCell ref="A851:B851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864:B864"/>
    <mergeCell ref="A865:B865"/>
    <mergeCell ref="A866:B866"/>
    <mergeCell ref="A867:B867"/>
    <mergeCell ref="A868:B868"/>
    <mergeCell ref="A869:B869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882:B882"/>
    <mergeCell ref="A883:B883"/>
    <mergeCell ref="A884:B884"/>
    <mergeCell ref="A885:B885"/>
    <mergeCell ref="A886:B886"/>
    <mergeCell ref="A887:B887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00:B900"/>
    <mergeCell ref="A901:B901"/>
    <mergeCell ref="A902:B902"/>
    <mergeCell ref="A903:B903"/>
    <mergeCell ref="A904:B904"/>
    <mergeCell ref="A905:B905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18:B918"/>
    <mergeCell ref="A919:B919"/>
    <mergeCell ref="A920:B920"/>
    <mergeCell ref="A921:B921"/>
    <mergeCell ref="A922:B922"/>
    <mergeCell ref="A923:B923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36:B936"/>
    <mergeCell ref="A937:B937"/>
    <mergeCell ref="A938:B938"/>
    <mergeCell ref="A939:B939"/>
    <mergeCell ref="A940:B940"/>
    <mergeCell ref="A941:B941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54:B954"/>
    <mergeCell ref="A955:B955"/>
    <mergeCell ref="A956:B956"/>
    <mergeCell ref="A957:B957"/>
    <mergeCell ref="A958:B958"/>
    <mergeCell ref="A959:B959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972:B972"/>
    <mergeCell ref="A973:B973"/>
    <mergeCell ref="A974:B974"/>
    <mergeCell ref="A975:B975"/>
    <mergeCell ref="A976:B976"/>
    <mergeCell ref="A977:B977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990:B990"/>
    <mergeCell ref="A991:B991"/>
    <mergeCell ref="A992:B992"/>
    <mergeCell ref="A993:B993"/>
    <mergeCell ref="A994:B994"/>
    <mergeCell ref="A995:B995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08:B1008"/>
    <mergeCell ref="A1009:B1009"/>
    <mergeCell ref="A1010:B1010"/>
    <mergeCell ref="A1011:B1011"/>
    <mergeCell ref="A1012:B1012"/>
    <mergeCell ref="A1013:B1013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26:B1026"/>
    <mergeCell ref="A1027:B1027"/>
    <mergeCell ref="A1028:B1028"/>
    <mergeCell ref="A1029:B1029"/>
    <mergeCell ref="A1030:B1030"/>
    <mergeCell ref="A1031:B1031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44:B1044"/>
    <mergeCell ref="A1045:B1045"/>
    <mergeCell ref="A1046:B1046"/>
    <mergeCell ref="A1047:B1047"/>
    <mergeCell ref="A1048:B1048"/>
    <mergeCell ref="A1049:B1049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62:B1062"/>
    <mergeCell ref="A1063:B1063"/>
    <mergeCell ref="A1064:B1064"/>
    <mergeCell ref="A1065:B1065"/>
    <mergeCell ref="A1066:B1066"/>
    <mergeCell ref="A1067:B1067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080:B1080"/>
    <mergeCell ref="A1081:B1081"/>
    <mergeCell ref="A1082:B1082"/>
    <mergeCell ref="A1083:B1083"/>
    <mergeCell ref="A1084:B1084"/>
    <mergeCell ref="A1085:B1085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098:B1098"/>
    <mergeCell ref="A1099:B1099"/>
    <mergeCell ref="A1100:B1100"/>
    <mergeCell ref="A1101:B1101"/>
    <mergeCell ref="A1102:B1102"/>
    <mergeCell ref="A1103:B1103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16:B1116"/>
    <mergeCell ref="A1117:B1117"/>
    <mergeCell ref="A1118:B1118"/>
    <mergeCell ref="A1119:B1119"/>
    <mergeCell ref="A1120:B1120"/>
    <mergeCell ref="A1121:B1121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34:B1134"/>
    <mergeCell ref="A1135:B1135"/>
    <mergeCell ref="A1136:B1136"/>
    <mergeCell ref="A1137:B1137"/>
    <mergeCell ref="A1138:B1138"/>
    <mergeCell ref="A1139:B1139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52:B1152"/>
    <mergeCell ref="A1153:B1153"/>
    <mergeCell ref="A1154:B1154"/>
    <mergeCell ref="A1155:B1155"/>
    <mergeCell ref="A1156:B1156"/>
    <mergeCell ref="A1157:B1157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170:B1170"/>
    <mergeCell ref="A1171:B1171"/>
    <mergeCell ref="A1172:B1172"/>
    <mergeCell ref="A1173:B1173"/>
    <mergeCell ref="A1174:B1174"/>
    <mergeCell ref="A1175:B1175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188:B1188"/>
    <mergeCell ref="A1189:B1189"/>
    <mergeCell ref="A1190:B1190"/>
    <mergeCell ref="A1191:B1191"/>
    <mergeCell ref="A1192:B1192"/>
    <mergeCell ref="A1193:B1193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06:B1206"/>
    <mergeCell ref="A1207:B1207"/>
    <mergeCell ref="A1208:B1208"/>
    <mergeCell ref="A1209:B1209"/>
    <mergeCell ref="A1210:B1210"/>
    <mergeCell ref="A1211:B1211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24:B1224"/>
    <mergeCell ref="A1225:B1225"/>
    <mergeCell ref="A1226:B1226"/>
    <mergeCell ref="A1227:B1227"/>
    <mergeCell ref="A1228:B1228"/>
    <mergeCell ref="A1229:B1229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42:B1242"/>
    <mergeCell ref="A1243:B1243"/>
    <mergeCell ref="A1244:B1244"/>
    <mergeCell ref="A1245:B1245"/>
    <mergeCell ref="A1246:B1246"/>
    <mergeCell ref="A1247:B1247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60:B1260"/>
    <mergeCell ref="A1261:B1261"/>
    <mergeCell ref="A1262:B1262"/>
    <mergeCell ref="A1263:B1263"/>
    <mergeCell ref="A1264:B1264"/>
    <mergeCell ref="A1265:B1265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278:B1278"/>
    <mergeCell ref="A1279:B1279"/>
    <mergeCell ref="A1280:B1280"/>
    <mergeCell ref="A1281:B1281"/>
    <mergeCell ref="A1282:B1282"/>
    <mergeCell ref="A1283:B1283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296:B1296"/>
    <mergeCell ref="A1297:B1297"/>
    <mergeCell ref="A1298:B1298"/>
    <mergeCell ref="A1299:B1299"/>
    <mergeCell ref="A1300:B1300"/>
    <mergeCell ref="A1301:B1301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14:B1314"/>
    <mergeCell ref="A1315:B1315"/>
    <mergeCell ref="A1316:B1316"/>
    <mergeCell ref="A1317:B1317"/>
    <mergeCell ref="A1318:B1318"/>
    <mergeCell ref="A1319:B1319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32:B1332"/>
    <mergeCell ref="A1333:B1333"/>
    <mergeCell ref="A1334:B1334"/>
    <mergeCell ref="A1335:B1335"/>
    <mergeCell ref="A1336:B1336"/>
    <mergeCell ref="A1337:B1337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50:B1350"/>
    <mergeCell ref="A1351:B1351"/>
    <mergeCell ref="A1352:B1352"/>
    <mergeCell ref="A1353:B1353"/>
    <mergeCell ref="A1354:B1354"/>
    <mergeCell ref="A1355:B1355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368:B1368"/>
    <mergeCell ref="A1369:B1369"/>
    <mergeCell ref="A1370:B1370"/>
    <mergeCell ref="A1371:B1371"/>
    <mergeCell ref="A1372:B1372"/>
    <mergeCell ref="A1373:B1373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386:B1386"/>
    <mergeCell ref="A1387:B1387"/>
    <mergeCell ref="A1388:B1388"/>
    <mergeCell ref="A1389:B1389"/>
    <mergeCell ref="A1390:B1390"/>
    <mergeCell ref="A1391:B1391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458:B1458"/>
    <mergeCell ref="A1459:B1459"/>
    <mergeCell ref="A1460:B1460"/>
    <mergeCell ref="A1461:B1461"/>
    <mergeCell ref="A1462:B1462"/>
    <mergeCell ref="A1463:B1463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  <mergeCell ref="A1476:B1476"/>
    <mergeCell ref="A1477:B1477"/>
    <mergeCell ref="A1478:B1478"/>
    <mergeCell ref="A1479:B1479"/>
    <mergeCell ref="A1480:B1480"/>
    <mergeCell ref="A1481:B1481"/>
    <mergeCell ref="A1506:B1506"/>
    <mergeCell ref="A1507:B1507"/>
    <mergeCell ref="A1508:B1508"/>
    <mergeCell ref="A1509:B1509"/>
    <mergeCell ref="A1510:B1510"/>
    <mergeCell ref="A1511:B1511"/>
    <mergeCell ref="A1500:B1500"/>
    <mergeCell ref="A1501:B1501"/>
    <mergeCell ref="A1502:B1502"/>
    <mergeCell ref="A1503:B1503"/>
    <mergeCell ref="A1504:B1504"/>
    <mergeCell ref="A1505:B1505"/>
    <mergeCell ref="A1494:B1494"/>
    <mergeCell ref="A1495:B1495"/>
    <mergeCell ref="A1496:B1496"/>
    <mergeCell ref="A1497:B1497"/>
    <mergeCell ref="A1498:B1498"/>
    <mergeCell ref="A1499:B1499"/>
    <mergeCell ref="A1524:B1524"/>
    <mergeCell ref="A1525:B1525"/>
    <mergeCell ref="A1526:B1526"/>
    <mergeCell ref="A1527:B1527"/>
    <mergeCell ref="A1528:B1528"/>
    <mergeCell ref="A1529:B1529"/>
    <mergeCell ref="A1518:B1518"/>
    <mergeCell ref="A1519:B1519"/>
    <mergeCell ref="A1520:B1520"/>
    <mergeCell ref="A1521:B1521"/>
    <mergeCell ref="A1522:B1522"/>
    <mergeCell ref="A1523:B1523"/>
    <mergeCell ref="A1512:B1512"/>
    <mergeCell ref="A1513:B1513"/>
    <mergeCell ref="A1514:B1514"/>
    <mergeCell ref="A1515:B1515"/>
    <mergeCell ref="A1516:B1516"/>
    <mergeCell ref="A1517:B1517"/>
    <mergeCell ref="A1542:B1542"/>
    <mergeCell ref="A1543:B1543"/>
    <mergeCell ref="A1544:B1544"/>
    <mergeCell ref="A1545:B1545"/>
    <mergeCell ref="A1546:B1546"/>
    <mergeCell ref="A1547:B1547"/>
    <mergeCell ref="A1536:B1536"/>
    <mergeCell ref="A1537:B1537"/>
    <mergeCell ref="A1538:B1538"/>
    <mergeCell ref="A1539:B1539"/>
    <mergeCell ref="A1540:B1540"/>
    <mergeCell ref="A1541:B1541"/>
    <mergeCell ref="A1530:B1530"/>
    <mergeCell ref="A1531:B1531"/>
    <mergeCell ref="A1532:B1532"/>
    <mergeCell ref="A1533:B1533"/>
    <mergeCell ref="A1534:B1534"/>
    <mergeCell ref="A1535:B1535"/>
    <mergeCell ref="A1560:B1560"/>
    <mergeCell ref="A1561:B1561"/>
    <mergeCell ref="A1562:B1562"/>
    <mergeCell ref="A1563:B1563"/>
    <mergeCell ref="A1564:B1564"/>
    <mergeCell ref="A1565:B1565"/>
    <mergeCell ref="A1554:B1554"/>
    <mergeCell ref="A1555:B1555"/>
    <mergeCell ref="A1556:B1556"/>
    <mergeCell ref="A1557:B1557"/>
    <mergeCell ref="A1558:B1558"/>
    <mergeCell ref="A1559:B1559"/>
    <mergeCell ref="A1548:B1548"/>
    <mergeCell ref="A1549:B1549"/>
    <mergeCell ref="A1550:B1550"/>
    <mergeCell ref="A1551:B1551"/>
    <mergeCell ref="A1552:B1552"/>
    <mergeCell ref="A1553:B1553"/>
    <mergeCell ref="A1578:B1578"/>
    <mergeCell ref="A1579:B1579"/>
    <mergeCell ref="A1580:B1580"/>
    <mergeCell ref="A1581:B1581"/>
    <mergeCell ref="A1582:B1582"/>
    <mergeCell ref="A1583:B1583"/>
    <mergeCell ref="A1572:B1572"/>
    <mergeCell ref="A1573:B1573"/>
    <mergeCell ref="A1574:B1574"/>
    <mergeCell ref="A1575:B1575"/>
    <mergeCell ref="A1576:B1576"/>
    <mergeCell ref="A1577:B1577"/>
    <mergeCell ref="A1566:B1566"/>
    <mergeCell ref="A1567:B1567"/>
    <mergeCell ref="A1568:B1568"/>
    <mergeCell ref="A1569:B1569"/>
    <mergeCell ref="A1570:B1570"/>
    <mergeCell ref="A1571:B1571"/>
    <mergeCell ref="A1596:B1596"/>
    <mergeCell ref="A1597:B1597"/>
    <mergeCell ref="A1598:B1598"/>
    <mergeCell ref="A1599:B1599"/>
    <mergeCell ref="A1600:B1600"/>
    <mergeCell ref="A1601:B1601"/>
    <mergeCell ref="A1590:B1590"/>
    <mergeCell ref="A1591:B1591"/>
    <mergeCell ref="A1592:B1592"/>
    <mergeCell ref="A1593:B1593"/>
    <mergeCell ref="A1594:B1594"/>
    <mergeCell ref="A1595:B1595"/>
    <mergeCell ref="A1584:B1584"/>
    <mergeCell ref="A1585:B1585"/>
    <mergeCell ref="A1586:B1586"/>
    <mergeCell ref="A1587:B1587"/>
    <mergeCell ref="A1588:B1588"/>
    <mergeCell ref="A1589:B1589"/>
    <mergeCell ref="A1614:B1614"/>
    <mergeCell ref="A1615:B1615"/>
    <mergeCell ref="A1616:B1616"/>
    <mergeCell ref="A1617:B1617"/>
    <mergeCell ref="A1618:B1618"/>
    <mergeCell ref="A1619:B1619"/>
    <mergeCell ref="A1608:B1608"/>
    <mergeCell ref="A1609:B1609"/>
    <mergeCell ref="A1610:B1610"/>
    <mergeCell ref="A1611:B1611"/>
    <mergeCell ref="A1612:B1612"/>
    <mergeCell ref="A1613:B1613"/>
    <mergeCell ref="A1602:B1602"/>
    <mergeCell ref="A1603:B1603"/>
    <mergeCell ref="A1604:B1604"/>
    <mergeCell ref="A1605:B1605"/>
    <mergeCell ref="A1606:B1606"/>
    <mergeCell ref="A1607:B1607"/>
    <mergeCell ref="A1632:B1632"/>
    <mergeCell ref="A1633:B1633"/>
    <mergeCell ref="A1634:B1634"/>
    <mergeCell ref="A1635:B1635"/>
    <mergeCell ref="A1636:B1636"/>
    <mergeCell ref="A1637:B1637"/>
    <mergeCell ref="A1626:B1626"/>
    <mergeCell ref="A1627:B1627"/>
    <mergeCell ref="A1628:B1628"/>
    <mergeCell ref="A1629:B1629"/>
    <mergeCell ref="A1630:B1630"/>
    <mergeCell ref="A1631:B1631"/>
    <mergeCell ref="A1620:B1620"/>
    <mergeCell ref="A1621:B1621"/>
    <mergeCell ref="A1622:B1622"/>
    <mergeCell ref="A1623:B1623"/>
    <mergeCell ref="A1624:B1624"/>
    <mergeCell ref="A1625:B1625"/>
    <mergeCell ref="A1650:B1650"/>
    <mergeCell ref="A1651:B1651"/>
    <mergeCell ref="A1652:B1652"/>
    <mergeCell ref="A1653:B1653"/>
    <mergeCell ref="A1654:B1654"/>
    <mergeCell ref="A1655:B1655"/>
    <mergeCell ref="A1644:B1644"/>
    <mergeCell ref="A1645:B1645"/>
    <mergeCell ref="A1646:B1646"/>
    <mergeCell ref="A1647:B1647"/>
    <mergeCell ref="A1648:B1648"/>
    <mergeCell ref="A1649:B1649"/>
    <mergeCell ref="A1638:B1638"/>
    <mergeCell ref="A1639:B1639"/>
    <mergeCell ref="A1640:B1640"/>
    <mergeCell ref="A1641:B1641"/>
    <mergeCell ref="A1642:B1642"/>
    <mergeCell ref="A1643:B1643"/>
    <mergeCell ref="A1668:B1668"/>
    <mergeCell ref="A1669:B1669"/>
    <mergeCell ref="A1670:B1670"/>
    <mergeCell ref="A1671:B1671"/>
    <mergeCell ref="A1672:B1672"/>
    <mergeCell ref="A1673:B1673"/>
    <mergeCell ref="A1662:B1662"/>
    <mergeCell ref="A1663:B1663"/>
    <mergeCell ref="A1664:B1664"/>
    <mergeCell ref="A1665:B1665"/>
    <mergeCell ref="A1666:B1666"/>
    <mergeCell ref="A1667:B1667"/>
    <mergeCell ref="A1656:B1656"/>
    <mergeCell ref="A1657:B1657"/>
    <mergeCell ref="A1658:B1658"/>
    <mergeCell ref="A1659:B1659"/>
    <mergeCell ref="A1660:B1660"/>
    <mergeCell ref="A1661:B1661"/>
    <mergeCell ref="A1686:B1686"/>
    <mergeCell ref="A1687:B1687"/>
    <mergeCell ref="A1688:B1688"/>
    <mergeCell ref="A1689:B1689"/>
    <mergeCell ref="A1690:B1690"/>
    <mergeCell ref="A1691:B1691"/>
    <mergeCell ref="A1680:B1680"/>
    <mergeCell ref="A1681:B1681"/>
    <mergeCell ref="A1682:B1682"/>
    <mergeCell ref="A1683:B1683"/>
    <mergeCell ref="A1684:B1684"/>
    <mergeCell ref="A1685:B1685"/>
    <mergeCell ref="A1674:B1674"/>
    <mergeCell ref="A1675:B1675"/>
    <mergeCell ref="A1676:B1676"/>
    <mergeCell ref="A1677:B1677"/>
    <mergeCell ref="A1678:B1678"/>
    <mergeCell ref="A1679:B1679"/>
    <mergeCell ref="A1704:B1704"/>
    <mergeCell ref="A1705:B1705"/>
    <mergeCell ref="A1706:B1706"/>
    <mergeCell ref="A1707:B1707"/>
    <mergeCell ref="A1708:B1708"/>
    <mergeCell ref="A1709:B1709"/>
    <mergeCell ref="A1698:B1698"/>
    <mergeCell ref="A1699:B1699"/>
    <mergeCell ref="A1700:B1700"/>
    <mergeCell ref="A1701:B1701"/>
    <mergeCell ref="A1702:B1702"/>
    <mergeCell ref="A1703:B1703"/>
    <mergeCell ref="A1692:B1692"/>
    <mergeCell ref="A1693:B1693"/>
    <mergeCell ref="A1694:B1694"/>
    <mergeCell ref="A1695:B1695"/>
    <mergeCell ref="A1696:B1696"/>
    <mergeCell ref="A1697:B1697"/>
    <mergeCell ref="A1722:B1722"/>
    <mergeCell ref="A1723:B1723"/>
    <mergeCell ref="A1724:B1724"/>
    <mergeCell ref="A1725:B1725"/>
    <mergeCell ref="A1726:B1726"/>
    <mergeCell ref="A1727:B1727"/>
    <mergeCell ref="A1716:B1716"/>
    <mergeCell ref="A1717:B1717"/>
    <mergeCell ref="A1718:B1718"/>
    <mergeCell ref="A1719:B1719"/>
    <mergeCell ref="A1720:B1720"/>
    <mergeCell ref="A1721:B1721"/>
    <mergeCell ref="A1710:B1710"/>
    <mergeCell ref="A1711:B1711"/>
    <mergeCell ref="A1712:B1712"/>
    <mergeCell ref="A1713:B1713"/>
    <mergeCell ref="A1714:B1714"/>
    <mergeCell ref="A1715:B1715"/>
    <mergeCell ref="A1740:B1740"/>
    <mergeCell ref="A1741:B1741"/>
    <mergeCell ref="A1742:B1742"/>
    <mergeCell ref="A1743:B1743"/>
    <mergeCell ref="A1744:B1744"/>
    <mergeCell ref="A1745:B1745"/>
    <mergeCell ref="A1734:B1734"/>
    <mergeCell ref="A1735:B1735"/>
    <mergeCell ref="A1736:B1736"/>
    <mergeCell ref="A1737:B1737"/>
    <mergeCell ref="A1738:B1738"/>
    <mergeCell ref="A1739:B1739"/>
    <mergeCell ref="A1728:B1728"/>
    <mergeCell ref="A1729:B1729"/>
    <mergeCell ref="A1730:B1730"/>
    <mergeCell ref="A1731:B1731"/>
    <mergeCell ref="A1732:B1732"/>
    <mergeCell ref="A1733:B1733"/>
    <mergeCell ref="A1758:B1758"/>
    <mergeCell ref="A1759:B1759"/>
    <mergeCell ref="A1760:B1760"/>
    <mergeCell ref="A1761:B1761"/>
    <mergeCell ref="A1762:B1762"/>
    <mergeCell ref="A1763:B1763"/>
    <mergeCell ref="A1752:B1752"/>
    <mergeCell ref="A1753:B1753"/>
    <mergeCell ref="A1754:B1754"/>
    <mergeCell ref="A1755:B1755"/>
    <mergeCell ref="A1756:B1756"/>
    <mergeCell ref="A1757:B1757"/>
    <mergeCell ref="A1746:B1746"/>
    <mergeCell ref="A1747:B1747"/>
    <mergeCell ref="A1748:B1748"/>
    <mergeCell ref="A1749:B1749"/>
    <mergeCell ref="A1750:B1750"/>
    <mergeCell ref="A1751:B1751"/>
    <mergeCell ref="A1776:B1776"/>
    <mergeCell ref="A1777:B1777"/>
    <mergeCell ref="A1778:B1778"/>
    <mergeCell ref="A1779:B1779"/>
    <mergeCell ref="A1780:B1780"/>
    <mergeCell ref="A1781:B1781"/>
    <mergeCell ref="A1770:B1770"/>
    <mergeCell ref="A1771:B1771"/>
    <mergeCell ref="A1772:B1772"/>
    <mergeCell ref="A1773:B1773"/>
    <mergeCell ref="A1774:B1774"/>
    <mergeCell ref="A1775:B1775"/>
    <mergeCell ref="A1764:B1764"/>
    <mergeCell ref="A1765:B1765"/>
    <mergeCell ref="A1766:B1766"/>
    <mergeCell ref="A1767:B1767"/>
    <mergeCell ref="A1768:B1768"/>
    <mergeCell ref="A1769:B1769"/>
    <mergeCell ref="A1794:B1794"/>
    <mergeCell ref="A1795:B1795"/>
    <mergeCell ref="A1796:B1796"/>
    <mergeCell ref="A1797:B1797"/>
    <mergeCell ref="A1798:B1798"/>
    <mergeCell ref="A1799:B1799"/>
    <mergeCell ref="A1788:B1788"/>
    <mergeCell ref="A1789:B1789"/>
    <mergeCell ref="A1790:B1790"/>
    <mergeCell ref="A1791:B1791"/>
    <mergeCell ref="A1792:B1792"/>
    <mergeCell ref="A1793:B1793"/>
    <mergeCell ref="A1782:B1782"/>
    <mergeCell ref="A1783:B1783"/>
    <mergeCell ref="A1784:B1784"/>
    <mergeCell ref="A1785:B1785"/>
    <mergeCell ref="A1786:B1786"/>
    <mergeCell ref="A1787:B1787"/>
    <mergeCell ref="A1812:B1812"/>
    <mergeCell ref="A1813:B1813"/>
    <mergeCell ref="A1814:B1814"/>
    <mergeCell ref="A1815:B1815"/>
    <mergeCell ref="A1816:B1816"/>
    <mergeCell ref="A1817:B1817"/>
    <mergeCell ref="A1806:B1806"/>
    <mergeCell ref="A1807:B1807"/>
    <mergeCell ref="A1808:B1808"/>
    <mergeCell ref="A1809:B1809"/>
    <mergeCell ref="A1810:B1810"/>
    <mergeCell ref="A1811:B1811"/>
    <mergeCell ref="A1800:B1800"/>
    <mergeCell ref="A1801:B1801"/>
    <mergeCell ref="A1802:B1802"/>
    <mergeCell ref="A1803:B1803"/>
    <mergeCell ref="A1804:B1804"/>
    <mergeCell ref="A1805:B1805"/>
    <mergeCell ref="A1830:B1830"/>
    <mergeCell ref="A1831:B1831"/>
    <mergeCell ref="A1832:B1832"/>
    <mergeCell ref="A1833:B1833"/>
    <mergeCell ref="A1834:B1834"/>
    <mergeCell ref="A1835:B1835"/>
    <mergeCell ref="A1824:B1824"/>
    <mergeCell ref="A1825:B1825"/>
    <mergeCell ref="A1826:B1826"/>
    <mergeCell ref="A1827:B1827"/>
    <mergeCell ref="A1828:B1828"/>
    <mergeCell ref="A1829:B1829"/>
    <mergeCell ref="A1818:B1818"/>
    <mergeCell ref="A1819:B1819"/>
    <mergeCell ref="A1820:B1820"/>
    <mergeCell ref="A1821:B1821"/>
    <mergeCell ref="A1822:B1822"/>
    <mergeCell ref="A1823:B1823"/>
    <mergeCell ref="A1848:B1848"/>
    <mergeCell ref="A1849:B1849"/>
    <mergeCell ref="A1850:B1850"/>
    <mergeCell ref="A1851:B1851"/>
    <mergeCell ref="A1852:B1852"/>
    <mergeCell ref="A1853:B1853"/>
    <mergeCell ref="A1842:B1842"/>
    <mergeCell ref="A1843:B1843"/>
    <mergeCell ref="A1844:B1844"/>
    <mergeCell ref="A1845:B1845"/>
    <mergeCell ref="A1846:B1846"/>
    <mergeCell ref="A1847:B1847"/>
    <mergeCell ref="A1836:B1836"/>
    <mergeCell ref="A1837:B1837"/>
    <mergeCell ref="A1838:B1838"/>
    <mergeCell ref="A1839:B1839"/>
    <mergeCell ref="A1840:B1840"/>
    <mergeCell ref="A1841:B1841"/>
    <mergeCell ref="A1866:B1866"/>
    <mergeCell ref="A1867:B1867"/>
    <mergeCell ref="A1868:B1868"/>
    <mergeCell ref="A1869:B1869"/>
    <mergeCell ref="A1870:B1870"/>
    <mergeCell ref="A1871:B1871"/>
    <mergeCell ref="A1860:B1860"/>
    <mergeCell ref="A1861:B1861"/>
    <mergeCell ref="A1862:B1862"/>
    <mergeCell ref="A1863:B1863"/>
    <mergeCell ref="A1864:B1864"/>
    <mergeCell ref="A1865:B1865"/>
    <mergeCell ref="A1854:B1854"/>
    <mergeCell ref="A1855:B1855"/>
    <mergeCell ref="A1856:B1856"/>
    <mergeCell ref="A1857:B1857"/>
    <mergeCell ref="A1858:B1858"/>
    <mergeCell ref="A1859:B1859"/>
    <mergeCell ref="A1884:B1884"/>
    <mergeCell ref="A1885:B1885"/>
    <mergeCell ref="A1886:B1886"/>
    <mergeCell ref="A1887:B1887"/>
    <mergeCell ref="A1888:B1888"/>
    <mergeCell ref="A1889:B1889"/>
    <mergeCell ref="A1878:B1878"/>
    <mergeCell ref="A1879:B1879"/>
    <mergeCell ref="A1880:B1880"/>
    <mergeCell ref="A1881:B1881"/>
    <mergeCell ref="A1882:B1882"/>
    <mergeCell ref="A1883:B1883"/>
    <mergeCell ref="A1872:B1872"/>
    <mergeCell ref="A1873:B1873"/>
    <mergeCell ref="A1874:B1874"/>
    <mergeCell ref="A1875:B1875"/>
    <mergeCell ref="A1876:B1876"/>
    <mergeCell ref="A1877:B1877"/>
    <mergeCell ref="A1902:B1902"/>
    <mergeCell ref="A1903:B1903"/>
    <mergeCell ref="A1904:B1904"/>
    <mergeCell ref="A1905:B1905"/>
    <mergeCell ref="A1906:B1906"/>
    <mergeCell ref="A1907:B1907"/>
    <mergeCell ref="A1896:B1896"/>
    <mergeCell ref="A1897:B1897"/>
    <mergeCell ref="A1898:B1898"/>
    <mergeCell ref="A1899:B1899"/>
    <mergeCell ref="A1900:B1900"/>
    <mergeCell ref="A1901:B1901"/>
    <mergeCell ref="A1890:B1890"/>
    <mergeCell ref="A1891:B1891"/>
    <mergeCell ref="A1892:B1892"/>
    <mergeCell ref="A1893:B1893"/>
    <mergeCell ref="A1894:B1894"/>
    <mergeCell ref="A1895:B1895"/>
    <mergeCell ref="A1920:B1920"/>
    <mergeCell ref="A1921:B1921"/>
    <mergeCell ref="A1922:B1922"/>
    <mergeCell ref="A1923:B1923"/>
    <mergeCell ref="A1924:B1924"/>
    <mergeCell ref="A1925:B1925"/>
    <mergeCell ref="A1914:B1914"/>
    <mergeCell ref="A1915:B1915"/>
    <mergeCell ref="A1916:B1916"/>
    <mergeCell ref="A1917:B1917"/>
    <mergeCell ref="A1918:B1918"/>
    <mergeCell ref="A1919:B1919"/>
    <mergeCell ref="A1908:B1908"/>
    <mergeCell ref="A1909:B1909"/>
    <mergeCell ref="A1910:B1910"/>
    <mergeCell ref="A1911:B1911"/>
    <mergeCell ref="A1912:B1912"/>
    <mergeCell ref="A1913:B1913"/>
    <mergeCell ref="A1938:B1938"/>
    <mergeCell ref="A1939:B1939"/>
    <mergeCell ref="A1940:B1940"/>
    <mergeCell ref="A1941:B1941"/>
    <mergeCell ref="A1942:B1942"/>
    <mergeCell ref="A1943:B1943"/>
    <mergeCell ref="A1932:B1932"/>
    <mergeCell ref="A1933:B1933"/>
    <mergeCell ref="A1934:B1934"/>
    <mergeCell ref="A1935:B1935"/>
    <mergeCell ref="A1936:B1936"/>
    <mergeCell ref="A1937:B1937"/>
    <mergeCell ref="A1926:B1926"/>
    <mergeCell ref="A1927:B1927"/>
    <mergeCell ref="A1928:B1928"/>
    <mergeCell ref="A1929:B1929"/>
    <mergeCell ref="A1930:B1930"/>
    <mergeCell ref="A1931:B1931"/>
    <mergeCell ref="A1956:B1956"/>
    <mergeCell ref="A1957:B1957"/>
    <mergeCell ref="A1958:B1958"/>
    <mergeCell ref="A1959:B1959"/>
    <mergeCell ref="A1960:B1960"/>
    <mergeCell ref="A1961:B1961"/>
    <mergeCell ref="A1950:B1950"/>
    <mergeCell ref="A1951:B1951"/>
    <mergeCell ref="A1952:B1952"/>
    <mergeCell ref="A1953:B1953"/>
    <mergeCell ref="A1954:B1954"/>
    <mergeCell ref="A1955:B1955"/>
    <mergeCell ref="A1944:B1944"/>
    <mergeCell ref="A1945:B1945"/>
    <mergeCell ref="A1946:B1946"/>
    <mergeCell ref="A1947:B1947"/>
    <mergeCell ref="A1948:B1948"/>
    <mergeCell ref="A1949:B1949"/>
    <mergeCell ref="A1974:B1974"/>
    <mergeCell ref="A1975:B1975"/>
    <mergeCell ref="A1976:B1976"/>
    <mergeCell ref="A1977:B1977"/>
    <mergeCell ref="A1978:B1978"/>
    <mergeCell ref="A1979:B1979"/>
    <mergeCell ref="A1968:B1968"/>
    <mergeCell ref="A1969:B1969"/>
    <mergeCell ref="A1970:B1970"/>
    <mergeCell ref="A1971:B1971"/>
    <mergeCell ref="A1972:B1972"/>
    <mergeCell ref="A1973:B1973"/>
    <mergeCell ref="A1962:B1962"/>
    <mergeCell ref="A1963:B1963"/>
    <mergeCell ref="A1964:B1964"/>
    <mergeCell ref="A1965:B1965"/>
    <mergeCell ref="A1966:B1966"/>
    <mergeCell ref="A1967:B1967"/>
    <mergeCell ref="A1992:B1992"/>
    <mergeCell ref="A1993:B1993"/>
    <mergeCell ref="A1994:B1994"/>
    <mergeCell ref="A1995:B1995"/>
    <mergeCell ref="A1996:B1996"/>
    <mergeCell ref="A1997:B1997"/>
    <mergeCell ref="A1986:B1986"/>
    <mergeCell ref="A1987:B1987"/>
    <mergeCell ref="A1988:B1988"/>
    <mergeCell ref="A1989:B1989"/>
    <mergeCell ref="A1990:B1990"/>
    <mergeCell ref="A1991:B1991"/>
    <mergeCell ref="A1980:B1980"/>
    <mergeCell ref="A1981:B1981"/>
    <mergeCell ref="A1982:B1982"/>
    <mergeCell ref="A1983:B1983"/>
    <mergeCell ref="A1984:B1984"/>
    <mergeCell ref="A1985:B1985"/>
    <mergeCell ref="A2010:B2010"/>
    <mergeCell ref="A2011:B2011"/>
    <mergeCell ref="A2012:B2012"/>
    <mergeCell ref="A2013:B2013"/>
    <mergeCell ref="A2014:B2014"/>
    <mergeCell ref="A2015:B2015"/>
    <mergeCell ref="A2004:B2004"/>
    <mergeCell ref="A2005:B2005"/>
    <mergeCell ref="A2006:B2006"/>
    <mergeCell ref="A2007:B2007"/>
    <mergeCell ref="A2008:B2008"/>
    <mergeCell ref="A2009:B2009"/>
    <mergeCell ref="A1998:B1998"/>
    <mergeCell ref="A1999:B1999"/>
    <mergeCell ref="A2000:B2000"/>
    <mergeCell ref="A2001:B2001"/>
    <mergeCell ref="A2002:B2002"/>
    <mergeCell ref="A2003:B2003"/>
    <mergeCell ref="A2028:B2028"/>
    <mergeCell ref="A2029:B2029"/>
    <mergeCell ref="A2030:B2030"/>
    <mergeCell ref="A2031:B2031"/>
    <mergeCell ref="A2032:B2032"/>
    <mergeCell ref="A2033:B2033"/>
    <mergeCell ref="A2022:B2022"/>
    <mergeCell ref="A2023:B2023"/>
    <mergeCell ref="A2024:B2024"/>
    <mergeCell ref="A2025:B2025"/>
    <mergeCell ref="A2026:B2026"/>
    <mergeCell ref="A2027:B2027"/>
    <mergeCell ref="A2016:B2016"/>
    <mergeCell ref="A2017:B2017"/>
    <mergeCell ref="A2018:B2018"/>
    <mergeCell ref="A2019:B2019"/>
    <mergeCell ref="A2020:B2020"/>
    <mergeCell ref="A2021:B2021"/>
    <mergeCell ref="A2052:B2052"/>
    <mergeCell ref="A2053:B2053"/>
    <mergeCell ref="A2054:B2054"/>
    <mergeCell ref="A2055:B2055"/>
    <mergeCell ref="A2046:B2046"/>
    <mergeCell ref="A2047:B2047"/>
    <mergeCell ref="A2048:B2048"/>
    <mergeCell ref="A2049:B2049"/>
    <mergeCell ref="A2050:B2050"/>
    <mergeCell ref="A2051:B2051"/>
    <mergeCell ref="A2040:B2040"/>
    <mergeCell ref="A2041:B2041"/>
    <mergeCell ref="A2042:B2042"/>
    <mergeCell ref="A2043:B2043"/>
    <mergeCell ref="A2044:B2044"/>
    <mergeCell ref="A2045:B2045"/>
    <mergeCell ref="A2034:B2034"/>
    <mergeCell ref="A2035:B2035"/>
    <mergeCell ref="A2036:B2036"/>
    <mergeCell ref="A2037:B2037"/>
    <mergeCell ref="A2038:B2038"/>
    <mergeCell ref="A2039:B2039"/>
  </mergeCells>
  <hyperlinks>
    <hyperlink ref="A1:B2" location="MENU!A1" display="DECLARACION ANUAL PERSONAS MORALES" xr:uid="{6560DE2B-FE79-4D34-B62D-108A64DCF091}"/>
    <hyperlink ref="B3" location="Hoja3!A1" display="►" xr:uid="{7957A350-E672-47CF-91A1-AEB1D2903D80}"/>
    <hyperlink ref="A3" location="Hoja1!A1" display="◄" xr:uid="{606051E4-25C3-4FC8-82C3-B548469158E5}"/>
    <hyperlink ref="A5" location="'DATOS DE LA EMPRESA'!A1" display="Datos de la empresa" xr:uid="{26A7BE7D-396A-4FFF-889D-5FFC4DEDD190}"/>
    <hyperlink ref="A4" location="'DATOS DE LA EMPRESA'!A1" display="Datos de la empresa" xr:uid="{1889C6AE-3E16-4E25-BB24-9166FB5CFA05}"/>
    <hyperlink ref="A4:B4" location="CONTACTO!A1" display="&gt; CONTACTO" xr:uid="{D33B1938-6785-4AD1-80D4-F1F1A700AABC}"/>
    <hyperlink ref="A6:B6" location="'ISR PM'!A1" display="ISR PERSONAS MORALES" xr:uid="{1999F4A1-564B-4FD3-A27C-C6124FB948C1}"/>
    <hyperlink ref="A7:B7" location="IVA!A1" display="IMPUESTO AL VALOR AGREGADO" xr:uid="{11FFF968-B411-4550-806A-070EDB1C44C9}"/>
    <hyperlink ref="A8:B8" location="'ISR SALARIOS'!A1" display="ISR RETENCION SALARIOS" xr:uid="{733CF14F-95EC-402C-9E99-5EAA9DE18BCF}"/>
    <hyperlink ref="A9:B9" location="'ISR ASIMILADOS'!A1" display="ISR RETENCION ASIMILADOS" xr:uid="{2968DC0E-DF23-407F-9F5F-4D8C6E996704}"/>
    <hyperlink ref="A10:B11" location="'ISR HONORARIOS'!A1" display="ISR RETENCION SERVICIOS PROFISIONALES" xr:uid="{9F0319C9-56E4-4E65-AE8D-11D35EFFD368}"/>
    <hyperlink ref="A12:B13" location="'ISR ARRENDAMIENTO'!A1" display="ISR RETENCIONES ARRENDAMIENTO DE INMUEBLES" xr:uid="{7D6EC744-4409-4269-A703-B24C20A9F376}"/>
    <hyperlink ref="A14:B14" location="'IVA RETENCIONES'!A1" display="IVA RETENCIONES" xr:uid="{7B592CEC-1179-448C-90C5-A994C26D69B0}"/>
    <hyperlink ref="A15:B15" location="'ISR INTERESES'!A1" display="ISR RETENCION POR INTERESES" xr:uid="{156D0B6A-F847-4074-9233-BE412AFCF050}"/>
    <hyperlink ref="A16:B16" location="'ISR DIVIDENDOS'!A1" display="ISR POR DIVIDENDOS" xr:uid="{63AC27B9-6CE6-40A7-B217-6412E5EA51EB}"/>
    <hyperlink ref="A17:B17" location="'ISR OTRAS'!A1" display="ISR OTRAS RETENCIONES" xr:uid="{E8763B90-8041-46C8-91EA-BD335B272483}"/>
    <hyperlink ref="A18:B19" location="'ISR EXTRANJEROS'!A1" display="ISR RETENCION POR PAGOS AL EXTRANJERO" xr:uid="{223118AC-117C-4B8E-95C1-6FCD0421641C}"/>
    <hyperlink ref="A20:B20" location="'ISR RET DIVIDENDOS'!A1" display="ISR RETENCIONES POR DIVIDENDOS" xr:uid="{FB68FE12-62F5-4B7F-BF7E-16A1AFDADB5B}"/>
    <hyperlink ref="A21:B21" location="Hoja1!A1" display="&gt; HOJA DE TRABAJO 1" xr:uid="{8788F26F-A5E8-4125-9B90-63E539CFF82C}"/>
    <hyperlink ref="A22:B22" location="Hoja2!A1" display="&gt; HOJA DE TRABAJO 2" xr:uid="{0D9809AB-9D2A-46B6-95E6-3562F51C7179}"/>
    <hyperlink ref="A23:B23" location="Hoja3!A1" display="&gt; HOJA DE TRABAJO 3" xr:uid="{2BBF77FA-D67D-4066-A2E7-37D7AF527324}"/>
    <hyperlink ref="A24:B24" location="Hoja4!A1" display="&gt; HOJA DE TRABAJO 4" xr:uid="{F7076DEA-4F49-4176-B1EF-37DE3C978BDD}"/>
    <hyperlink ref="A25:B25" location="Hoja5!A1" display="&gt; HOJA DE TRABAJO 5" xr:uid="{7F92B37A-9C63-4E00-8546-CEE71871B46C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E276-B780-443F-B7C5-EBA88A2B8548}">
  <dimension ref="A1:D2055"/>
  <sheetViews>
    <sheetView workbookViewId="0">
      <selection sqref="A1:B2"/>
    </sheetView>
  </sheetViews>
  <sheetFormatPr baseColWidth="10" defaultColWidth="11.42578125" defaultRowHeight="13.5" x14ac:dyDescent="0.2"/>
  <cols>
    <col min="1" max="2" width="13.28515625" style="32" customWidth="1"/>
    <col min="3" max="3" width="3.7109375" style="83" customWidth="1"/>
    <col min="4" max="4" width="16.5703125" style="85" hidden="1" customWidth="1"/>
    <col min="5" max="16384" width="11.42578125" style="83"/>
  </cols>
  <sheetData>
    <row r="1" spans="1:4" ht="19.899999999999999" customHeight="1" x14ac:dyDescent="0.2">
      <c r="A1" s="110" t="s">
        <v>133</v>
      </c>
      <c r="B1" s="111"/>
      <c r="D1" s="84"/>
    </row>
    <row r="2" spans="1:4" ht="19.899999999999999" customHeight="1" x14ac:dyDescent="0.2">
      <c r="A2" s="112"/>
      <c r="B2" s="113"/>
    </row>
    <row r="3" spans="1:4" ht="19.899999999999999" customHeight="1" x14ac:dyDescent="0.2">
      <c r="A3" s="31" t="s">
        <v>84</v>
      </c>
      <c r="B3" s="31" t="s">
        <v>85</v>
      </c>
    </row>
    <row r="4" spans="1:4" ht="19.899999999999999" customHeight="1" x14ac:dyDescent="0.2">
      <c r="A4" s="115" t="s">
        <v>130</v>
      </c>
      <c r="B4" s="116"/>
      <c r="D4" s="86"/>
    </row>
    <row r="5" spans="1:4" ht="19.899999999999999" customHeight="1" x14ac:dyDescent="0.2">
      <c r="A5" s="117" t="s">
        <v>129</v>
      </c>
      <c r="B5" s="118"/>
      <c r="D5" s="86"/>
    </row>
    <row r="6" spans="1:4" ht="19.899999999999999" customHeight="1" x14ac:dyDescent="0.2">
      <c r="A6" s="119" t="s">
        <v>201</v>
      </c>
      <c r="B6" s="120"/>
      <c r="D6" s="86"/>
    </row>
    <row r="7" spans="1:4" ht="19.899999999999999" customHeight="1" x14ac:dyDescent="0.2">
      <c r="A7" s="119" t="s">
        <v>202</v>
      </c>
      <c r="B7" s="120"/>
      <c r="D7" s="87">
        <v>27491</v>
      </c>
    </row>
    <row r="8" spans="1:4" ht="19.899999999999999" customHeight="1" x14ac:dyDescent="0.2">
      <c r="A8" s="119" t="s">
        <v>203</v>
      </c>
      <c r="B8" s="120"/>
      <c r="D8" s="87">
        <v>0</v>
      </c>
    </row>
    <row r="9" spans="1:4" ht="19.899999999999999" customHeight="1" x14ac:dyDescent="0.2">
      <c r="A9" s="119" t="s">
        <v>204</v>
      </c>
      <c r="B9" s="120"/>
      <c r="D9" s="87">
        <v>0</v>
      </c>
    </row>
    <row r="10" spans="1:4" ht="19.899999999999999" customHeight="1" x14ac:dyDescent="0.2">
      <c r="A10" s="106" t="s">
        <v>205</v>
      </c>
      <c r="B10" s="107"/>
      <c r="D10" s="87">
        <v>0</v>
      </c>
    </row>
    <row r="11" spans="1:4" ht="19.899999999999999" customHeight="1" x14ac:dyDescent="0.2">
      <c r="A11" s="108"/>
      <c r="B11" s="109"/>
      <c r="D11" s="87">
        <v>0</v>
      </c>
    </row>
    <row r="12" spans="1:4" ht="19.899999999999999" customHeight="1" x14ac:dyDescent="0.2">
      <c r="A12" s="106" t="s">
        <v>206</v>
      </c>
      <c r="B12" s="107"/>
      <c r="D12" s="87">
        <v>0</v>
      </c>
    </row>
    <row r="13" spans="1:4" ht="19.899999999999999" customHeight="1" x14ac:dyDescent="0.2">
      <c r="A13" s="108"/>
      <c r="B13" s="109"/>
      <c r="D13" s="87">
        <v>27491</v>
      </c>
    </row>
    <row r="14" spans="1:4" ht="19.899999999999999" customHeight="1" x14ac:dyDescent="0.2">
      <c r="A14" s="91" t="s">
        <v>207</v>
      </c>
      <c r="B14" s="91"/>
      <c r="D14" s="87">
        <v>0</v>
      </c>
    </row>
    <row r="15" spans="1:4" ht="19.899999999999999" customHeight="1" x14ac:dyDescent="0.2">
      <c r="A15" s="91" t="s">
        <v>208</v>
      </c>
      <c r="B15" s="91"/>
      <c r="D15" s="87"/>
    </row>
    <row r="16" spans="1:4" ht="19.899999999999999" customHeight="1" x14ac:dyDescent="0.2">
      <c r="A16" s="91" t="s">
        <v>209</v>
      </c>
      <c r="B16" s="91"/>
      <c r="D16" s="87">
        <v>0</v>
      </c>
    </row>
    <row r="17" spans="1:4" ht="19.899999999999999" customHeight="1" x14ac:dyDescent="0.2">
      <c r="A17" s="91" t="s">
        <v>210</v>
      </c>
      <c r="B17" s="91"/>
      <c r="D17" s="87">
        <v>0</v>
      </c>
    </row>
    <row r="18" spans="1:4" ht="19.899999999999999" customHeight="1" x14ac:dyDescent="0.2">
      <c r="A18" s="127" t="s">
        <v>211</v>
      </c>
      <c r="B18" s="128"/>
      <c r="D18" s="87">
        <v>0</v>
      </c>
    </row>
    <row r="19" spans="1:4" ht="19.899999999999999" customHeight="1" x14ac:dyDescent="0.2">
      <c r="A19" s="129"/>
      <c r="B19" s="130"/>
      <c r="D19" s="87">
        <v>0</v>
      </c>
    </row>
    <row r="20" spans="1:4" ht="19.899999999999999" customHeight="1" x14ac:dyDescent="0.2">
      <c r="A20" s="91" t="s">
        <v>212</v>
      </c>
      <c r="B20" s="91"/>
      <c r="D20" s="88">
        <v>27491</v>
      </c>
    </row>
    <row r="21" spans="1:4" ht="19.899999999999999" customHeight="1" x14ac:dyDescent="0.2">
      <c r="A21" s="91" t="s">
        <v>218</v>
      </c>
      <c r="B21" s="91"/>
    </row>
    <row r="22" spans="1:4" ht="19.899999999999999" customHeight="1" x14ac:dyDescent="0.2">
      <c r="A22" s="91" t="s">
        <v>219</v>
      </c>
      <c r="B22" s="91"/>
    </row>
    <row r="23" spans="1:4" ht="19.899999999999999" customHeight="1" x14ac:dyDescent="0.2">
      <c r="A23" s="91" t="s">
        <v>220</v>
      </c>
      <c r="B23" s="91"/>
    </row>
    <row r="24" spans="1:4" ht="19.899999999999999" customHeight="1" x14ac:dyDescent="0.2">
      <c r="A24" s="91" t="s">
        <v>221</v>
      </c>
      <c r="B24" s="91"/>
    </row>
    <row r="25" spans="1:4" ht="19.899999999999999" customHeight="1" x14ac:dyDescent="0.2">
      <c r="A25" s="91" t="s">
        <v>222</v>
      </c>
      <c r="B25" s="91"/>
    </row>
    <row r="26" spans="1:4" ht="19.899999999999999" customHeight="1" x14ac:dyDescent="0.2">
      <c r="A26" s="91"/>
      <c r="B26" s="91"/>
    </row>
    <row r="27" spans="1:4" ht="19.899999999999999" customHeight="1" x14ac:dyDescent="0.2">
      <c r="A27" s="91"/>
      <c r="B27" s="91"/>
    </row>
    <row r="28" spans="1:4" ht="19.899999999999999" customHeight="1" x14ac:dyDescent="0.2">
      <c r="A28" s="91"/>
      <c r="B28" s="91"/>
    </row>
    <row r="29" spans="1:4" ht="19.899999999999999" customHeight="1" x14ac:dyDescent="0.2">
      <c r="A29" s="91"/>
      <c r="B29" s="91"/>
    </row>
    <row r="30" spans="1:4" ht="19.899999999999999" customHeight="1" x14ac:dyDescent="0.2">
      <c r="A30" s="91"/>
      <c r="B30" s="91"/>
    </row>
    <row r="31" spans="1:4" ht="19.899999999999999" customHeight="1" x14ac:dyDescent="0.2">
      <c r="A31" s="91"/>
      <c r="B31" s="91"/>
    </row>
    <row r="32" spans="1:4" ht="19.899999999999999" customHeight="1" x14ac:dyDescent="0.2">
      <c r="A32" s="91"/>
      <c r="B32" s="91"/>
    </row>
    <row r="33" spans="1:2" ht="19.899999999999999" customHeight="1" x14ac:dyDescent="0.2">
      <c r="A33" s="91"/>
      <c r="B33" s="91"/>
    </row>
    <row r="34" spans="1:2" ht="19.899999999999999" customHeight="1" x14ac:dyDescent="0.2">
      <c r="A34" s="91"/>
      <c r="B34" s="91"/>
    </row>
    <row r="35" spans="1:2" ht="19.899999999999999" customHeight="1" x14ac:dyDescent="0.2">
      <c r="A35" s="91"/>
      <c r="B35" s="91"/>
    </row>
    <row r="36" spans="1:2" ht="19.899999999999999" customHeight="1" x14ac:dyDescent="0.2">
      <c r="A36" s="91"/>
      <c r="B36" s="91"/>
    </row>
    <row r="37" spans="1:2" ht="19.899999999999999" customHeight="1" x14ac:dyDescent="0.2">
      <c r="A37" s="91"/>
      <c r="B37" s="91"/>
    </row>
    <row r="38" spans="1:2" ht="19.899999999999999" customHeight="1" x14ac:dyDescent="0.2">
      <c r="A38" s="91"/>
      <c r="B38" s="91"/>
    </row>
    <row r="39" spans="1:2" ht="19.899999999999999" customHeight="1" x14ac:dyDescent="0.2">
      <c r="A39" s="91"/>
      <c r="B39" s="91"/>
    </row>
    <row r="40" spans="1:2" ht="19.899999999999999" customHeight="1" x14ac:dyDescent="0.2">
      <c r="A40" s="91"/>
      <c r="B40" s="91"/>
    </row>
    <row r="41" spans="1:2" ht="19.899999999999999" customHeight="1" x14ac:dyDescent="0.2">
      <c r="A41" s="91"/>
      <c r="B41" s="91"/>
    </row>
    <row r="42" spans="1:2" ht="19.899999999999999" customHeight="1" x14ac:dyDescent="0.2">
      <c r="A42" s="91"/>
      <c r="B42" s="91"/>
    </row>
    <row r="43" spans="1:2" ht="19.899999999999999" customHeight="1" x14ac:dyDescent="0.2">
      <c r="A43" s="91"/>
      <c r="B43" s="91"/>
    </row>
    <row r="44" spans="1:2" ht="19.899999999999999" customHeight="1" x14ac:dyDescent="0.2">
      <c r="A44" s="91"/>
      <c r="B44" s="91"/>
    </row>
    <row r="45" spans="1:2" ht="19.899999999999999" customHeight="1" x14ac:dyDescent="0.2">
      <c r="A45" s="91"/>
      <c r="B45" s="91"/>
    </row>
    <row r="46" spans="1:2" ht="19.899999999999999" customHeight="1" x14ac:dyDescent="0.2">
      <c r="A46" s="91"/>
      <c r="B46" s="91"/>
    </row>
    <row r="47" spans="1:2" ht="19.899999999999999" customHeight="1" x14ac:dyDescent="0.2">
      <c r="A47" s="91"/>
      <c r="B47" s="91"/>
    </row>
    <row r="48" spans="1:2" ht="19.899999999999999" customHeight="1" x14ac:dyDescent="0.2">
      <c r="A48" s="91"/>
      <c r="B48" s="91"/>
    </row>
    <row r="49" spans="1:2" ht="19.899999999999999" customHeight="1" x14ac:dyDescent="0.2">
      <c r="A49" s="91"/>
      <c r="B49" s="91"/>
    </row>
    <row r="50" spans="1:2" ht="19.899999999999999" customHeight="1" x14ac:dyDescent="0.2">
      <c r="A50" s="91"/>
      <c r="B50" s="91"/>
    </row>
    <row r="51" spans="1:2" ht="19.899999999999999" customHeight="1" x14ac:dyDescent="0.2">
      <c r="A51" s="91"/>
      <c r="B51" s="91"/>
    </row>
    <row r="52" spans="1:2" ht="19.899999999999999" customHeight="1" x14ac:dyDescent="0.2">
      <c r="A52" s="91"/>
      <c r="B52" s="91"/>
    </row>
    <row r="53" spans="1:2" ht="19.899999999999999" customHeight="1" x14ac:dyDescent="0.2">
      <c r="A53" s="91"/>
      <c r="B53" s="91"/>
    </row>
    <row r="54" spans="1:2" ht="19.899999999999999" customHeight="1" x14ac:dyDescent="0.2">
      <c r="A54" s="91"/>
      <c r="B54" s="91"/>
    </row>
    <row r="55" spans="1:2" ht="19.899999999999999" customHeight="1" x14ac:dyDescent="0.2">
      <c r="A55" s="91"/>
      <c r="B55" s="91"/>
    </row>
    <row r="56" spans="1:2" ht="19.899999999999999" customHeight="1" x14ac:dyDescent="0.2">
      <c r="A56" s="91"/>
      <c r="B56" s="91"/>
    </row>
    <row r="57" spans="1:2" ht="19.899999999999999" customHeight="1" x14ac:dyDescent="0.2">
      <c r="A57" s="91"/>
      <c r="B57" s="91"/>
    </row>
    <row r="58" spans="1:2" ht="19.899999999999999" customHeight="1" x14ac:dyDescent="0.2">
      <c r="A58" s="91"/>
      <c r="B58" s="91"/>
    </row>
    <row r="59" spans="1:2" ht="19.899999999999999" customHeight="1" x14ac:dyDescent="0.2">
      <c r="A59" s="91"/>
      <c r="B59" s="91"/>
    </row>
    <row r="60" spans="1:2" ht="19.899999999999999" customHeight="1" x14ac:dyDescent="0.2">
      <c r="A60" s="91"/>
      <c r="B60" s="91"/>
    </row>
    <row r="61" spans="1:2" ht="19.899999999999999" customHeight="1" x14ac:dyDescent="0.2">
      <c r="A61" s="91"/>
      <c r="B61" s="91"/>
    </row>
    <row r="62" spans="1:2" ht="19.899999999999999" customHeight="1" x14ac:dyDescent="0.2">
      <c r="A62" s="91"/>
      <c r="B62" s="91"/>
    </row>
    <row r="63" spans="1:2" ht="19.899999999999999" customHeight="1" x14ac:dyDescent="0.2">
      <c r="A63" s="91"/>
      <c r="B63" s="91"/>
    </row>
    <row r="64" spans="1:2" ht="19.899999999999999" customHeight="1" x14ac:dyDescent="0.2">
      <c r="A64" s="91"/>
      <c r="B64" s="91"/>
    </row>
    <row r="65" spans="1:2" ht="19.899999999999999" customHeight="1" x14ac:dyDescent="0.2">
      <c r="A65" s="91"/>
      <c r="B65" s="91"/>
    </row>
    <row r="66" spans="1:2" ht="19.899999999999999" customHeight="1" x14ac:dyDescent="0.2">
      <c r="A66" s="91"/>
      <c r="B66" s="91"/>
    </row>
    <row r="67" spans="1:2" ht="19.899999999999999" customHeight="1" x14ac:dyDescent="0.2">
      <c r="A67" s="91"/>
      <c r="B67" s="91"/>
    </row>
    <row r="68" spans="1:2" ht="19.899999999999999" customHeight="1" x14ac:dyDescent="0.2">
      <c r="A68" s="91"/>
      <c r="B68" s="91"/>
    </row>
    <row r="69" spans="1:2" ht="19.899999999999999" customHeight="1" x14ac:dyDescent="0.2">
      <c r="A69" s="91"/>
      <c r="B69" s="91"/>
    </row>
    <row r="70" spans="1:2" ht="19.899999999999999" customHeight="1" x14ac:dyDescent="0.2">
      <c r="A70" s="91"/>
      <c r="B70" s="91"/>
    </row>
    <row r="71" spans="1:2" ht="19.899999999999999" customHeight="1" x14ac:dyDescent="0.2">
      <c r="A71" s="91"/>
      <c r="B71" s="91"/>
    </row>
    <row r="72" spans="1:2" ht="19.899999999999999" customHeight="1" x14ac:dyDescent="0.2">
      <c r="A72" s="91"/>
      <c r="B72" s="91"/>
    </row>
    <row r="73" spans="1:2" ht="19.899999999999999" customHeight="1" x14ac:dyDescent="0.2">
      <c r="A73" s="91"/>
      <c r="B73" s="91"/>
    </row>
    <row r="74" spans="1:2" ht="19.899999999999999" customHeight="1" x14ac:dyDescent="0.2">
      <c r="A74" s="91"/>
      <c r="B74" s="91"/>
    </row>
    <row r="75" spans="1:2" ht="19.899999999999999" customHeight="1" x14ac:dyDescent="0.2">
      <c r="A75" s="91"/>
      <c r="B75" s="91"/>
    </row>
    <row r="76" spans="1:2" ht="19.899999999999999" customHeight="1" x14ac:dyDescent="0.2">
      <c r="A76" s="91"/>
      <c r="B76" s="91"/>
    </row>
    <row r="77" spans="1:2" ht="19.899999999999999" customHeight="1" x14ac:dyDescent="0.2">
      <c r="A77" s="91"/>
      <c r="B77" s="91"/>
    </row>
    <row r="78" spans="1:2" ht="19.899999999999999" customHeight="1" x14ac:dyDescent="0.2">
      <c r="A78" s="91"/>
      <c r="B78" s="91"/>
    </row>
    <row r="79" spans="1:2" ht="19.899999999999999" customHeight="1" x14ac:dyDescent="0.2">
      <c r="A79" s="91"/>
      <c r="B79" s="91"/>
    </row>
    <row r="80" spans="1:2" ht="19.899999999999999" customHeight="1" x14ac:dyDescent="0.2">
      <c r="A80" s="91"/>
      <c r="B80" s="91"/>
    </row>
    <row r="81" spans="1:2" ht="19.899999999999999" customHeight="1" x14ac:dyDescent="0.2">
      <c r="A81" s="91"/>
      <c r="B81" s="91"/>
    </row>
    <row r="82" spans="1:2" ht="19.899999999999999" customHeight="1" x14ac:dyDescent="0.2">
      <c r="A82" s="91"/>
      <c r="B82" s="91"/>
    </row>
    <row r="83" spans="1:2" ht="19.899999999999999" customHeight="1" x14ac:dyDescent="0.2">
      <c r="A83" s="91"/>
      <c r="B83" s="91"/>
    </row>
    <row r="84" spans="1:2" ht="19.899999999999999" customHeight="1" x14ac:dyDescent="0.2">
      <c r="A84" s="91"/>
      <c r="B84" s="91"/>
    </row>
    <row r="85" spans="1:2" ht="19.899999999999999" customHeight="1" x14ac:dyDescent="0.2">
      <c r="A85" s="91"/>
      <c r="B85" s="91"/>
    </row>
    <row r="86" spans="1:2" ht="19.899999999999999" customHeight="1" x14ac:dyDescent="0.2">
      <c r="A86" s="91"/>
      <c r="B86" s="91"/>
    </row>
    <row r="87" spans="1:2" ht="19.899999999999999" customHeight="1" x14ac:dyDescent="0.2">
      <c r="A87" s="91"/>
      <c r="B87" s="91"/>
    </row>
    <row r="88" spans="1:2" ht="19.899999999999999" customHeight="1" x14ac:dyDescent="0.2">
      <c r="A88" s="91"/>
      <c r="B88" s="91"/>
    </row>
    <row r="89" spans="1:2" ht="19.899999999999999" customHeight="1" x14ac:dyDescent="0.2">
      <c r="A89" s="91"/>
      <c r="B89" s="91"/>
    </row>
    <row r="90" spans="1:2" ht="19.899999999999999" customHeight="1" x14ac:dyDescent="0.2">
      <c r="A90" s="91"/>
      <c r="B90" s="91"/>
    </row>
    <row r="91" spans="1:2" ht="19.899999999999999" customHeight="1" x14ac:dyDescent="0.2">
      <c r="A91" s="91"/>
      <c r="B91" s="91"/>
    </row>
    <row r="92" spans="1:2" ht="19.899999999999999" customHeight="1" x14ac:dyDescent="0.2">
      <c r="A92" s="91"/>
      <c r="B92" s="91"/>
    </row>
    <row r="93" spans="1:2" ht="19.899999999999999" customHeight="1" x14ac:dyDescent="0.2">
      <c r="A93" s="91"/>
      <c r="B93" s="91"/>
    </row>
    <row r="94" spans="1:2" ht="19.899999999999999" customHeight="1" x14ac:dyDescent="0.2">
      <c r="A94" s="91"/>
      <c r="B94" s="91"/>
    </row>
    <row r="95" spans="1:2" ht="19.899999999999999" customHeight="1" x14ac:dyDescent="0.2">
      <c r="A95" s="91"/>
      <c r="B95" s="91"/>
    </row>
    <row r="96" spans="1:2" ht="19.899999999999999" customHeight="1" x14ac:dyDescent="0.2">
      <c r="A96" s="91"/>
      <c r="B96" s="91"/>
    </row>
    <row r="97" spans="1:2" ht="19.899999999999999" customHeight="1" x14ac:dyDescent="0.2">
      <c r="A97" s="91"/>
      <c r="B97" s="91"/>
    </row>
    <row r="98" spans="1:2" ht="19.899999999999999" customHeight="1" x14ac:dyDescent="0.2">
      <c r="A98" s="91"/>
      <c r="B98" s="91"/>
    </row>
    <row r="99" spans="1:2" ht="19.899999999999999" customHeight="1" x14ac:dyDescent="0.2">
      <c r="A99" s="91"/>
      <c r="B99" s="91"/>
    </row>
    <row r="100" spans="1:2" ht="19.899999999999999" customHeight="1" x14ac:dyDescent="0.2">
      <c r="A100" s="91"/>
      <c r="B100" s="91"/>
    </row>
    <row r="101" spans="1:2" ht="19.899999999999999" customHeight="1" x14ac:dyDescent="0.2">
      <c r="A101" s="91"/>
      <c r="B101" s="91"/>
    </row>
    <row r="102" spans="1:2" ht="19.899999999999999" customHeight="1" x14ac:dyDescent="0.2">
      <c r="A102" s="91"/>
      <c r="B102" s="91"/>
    </row>
    <row r="103" spans="1:2" ht="19.899999999999999" customHeight="1" x14ac:dyDescent="0.2">
      <c r="A103" s="91"/>
      <c r="B103" s="91"/>
    </row>
    <row r="104" spans="1:2" ht="19.899999999999999" customHeight="1" x14ac:dyDescent="0.2">
      <c r="A104" s="91"/>
      <c r="B104" s="91"/>
    </row>
    <row r="105" spans="1:2" ht="19.899999999999999" customHeight="1" x14ac:dyDescent="0.2">
      <c r="A105" s="91"/>
      <c r="B105" s="91"/>
    </row>
    <row r="106" spans="1:2" ht="19.899999999999999" customHeight="1" x14ac:dyDescent="0.2">
      <c r="A106" s="91"/>
      <c r="B106" s="91"/>
    </row>
    <row r="107" spans="1:2" ht="19.899999999999999" customHeight="1" x14ac:dyDescent="0.2">
      <c r="A107" s="91"/>
      <c r="B107" s="91"/>
    </row>
    <row r="108" spans="1:2" ht="19.899999999999999" customHeight="1" x14ac:dyDescent="0.2">
      <c r="A108" s="91"/>
      <c r="B108" s="91"/>
    </row>
    <row r="109" spans="1:2" ht="19.899999999999999" customHeight="1" x14ac:dyDescent="0.2">
      <c r="A109" s="91"/>
      <c r="B109" s="91"/>
    </row>
    <row r="110" spans="1:2" ht="19.899999999999999" customHeight="1" x14ac:dyDescent="0.2">
      <c r="A110" s="91"/>
      <c r="B110" s="91"/>
    </row>
    <row r="111" spans="1:2" ht="19.899999999999999" customHeight="1" x14ac:dyDescent="0.2">
      <c r="A111" s="91"/>
      <c r="B111" s="91"/>
    </row>
    <row r="112" spans="1:2" ht="19.899999999999999" customHeight="1" x14ac:dyDescent="0.2">
      <c r="A112" s="91"/>
      <c r="B112" s="91"/>
    </row>
    <row r="113" spans="1:2" ht="19.899999999999999" customHeight="1" x14ac:dyDescent="0.2">
      <c r="A113" s="91"/>
      <c r="B113" s="91"/>
    </row>
    <row r="114" spans="1:2" ht="19.899999999999999" customHeight="1" x14ac:dyDescent="0.2">
      <c r="A114" s="91"/>
      <c r="B114" s="91"/>
    </row>
    <row r="115" spans="1:2" ht="19.899999999999999" customHeight="1" x14ac:dyDescent="0.2">
      <c r="A115" s="91"/>
      <c r="B115" s="91"/>
    </row>
    <row r="116" spans="1:2" ht="19.899999999999999" customHeight="1" x14ac:dyDescent="0.2">
      <c r="A116" s="91"/>
      <c r="B116" s="91"/>
    </row>
    <row r="117" spans="1:2" ht="19.899999999999999" customHeight="1" x14ac:dyDescent="0.2">
      <c r="A117" s="91"/>
      <c r="B117" s="91"/>
    </row>
    <row r="118" spans="1:2" ht="19.899999999999999" customHeight="1" x14ac:dyDescent="0.2">
      <c r="A118" s="91"/>
      <c r="B118" s="91"/>
    </row>
    <row r="119" spans="1:2" ht="19.899999999999999" customHeight="1" x14ac:dyDescent="0.2">
      <c r="A119" s="91"/>
      <c r="B119" s="91"/>
    </row>
    <row r="120" spans="1:2" ht="19.899999999999999" customHeight="1" x14ac:dyDescent="0.2">
      <c r="A120" s="91"/>
      <c r="B120" s="91"/>
    </row>
    <row r="121" spans="1:2" ht="19.899999999999999" customHeight="1" x14ac:dyDescent="0.2">
      <c r="A121" s="91"/>
      <c r="B121" s="91"/>
    </row>
    <row r="122" spans="1:2" ht="19.899999999999999" customHeight="1" x14ac:dyDescent="0.2">
      <c r="A122" s="91"/>
      <c r="B122" s="91"/>
    </row>
    <row r="123" spans="1:2" ht="19.899999999999999" customHeight="1" x14ac:dyDescent="0.2">
      <c r="A123" s="91"/>
      <c r="B123" s="91"/>
    </row>
    <row r="124" spans="1:2" ht="19.899999999999999" customHeight="1" x14ac:dyDescent="0.2">
      <c r="A124" s="91"/>
      <c r="B124" s="91"/>
    </row>
    <row r="125" spans="1:2" ht="19.899999999999999" customHeight="1" x14ac:dyDescent="0.2">
      <c r="A125" s="91"/>
      <c r="B125" s="91"/>
    </row>
    <row r="126" spans="1:2" ht="19.899999999999999" customHeight="1" x14ac:dyDescent="0.2">
      <c r="A126" s="91"/>
      <c r="B126" s="91"/>
    </row>
    <row r="127" spans="1:2" ht="19.899999999999999" customHeight="1" x14ac:dyDescent="0.2">
      <c r="A127" s="91"/>
      <c r="B127" s="91"/>
    </row>
    <row r="128" spans="1:2" ht="19.899999999999999" customHeight="1" x14ac:dyDescent="0.2">
      <c r="A128" s="91"/>
      <c r="B128" s="91"/>
    </row>
    <row r="129" spans="1:2" ht="19.899999999999999" customHeight="1" x14ac:dyDescent="0.2">
      <c r="A129" s="91"/>
      <c r="B129" s="91"/>
    </row>
    <row r="130" spans="1:2" ht="19.899999999999999" customHeight="1" x14ac:dyDescent="0.2">
      <c r="A130" s="91"/>
      <c r="B130" s="91"/>
    </row>
    <row r="131" spans="1:2" ht="19.899999999999999" customHeight="1" x14ac:dyDescent="0.2">
      <c r="A131" s="91"/>
      <c r="B131" s="91"/>
    </row>
    <row r="132" spans="1:2" ht="19.899999999999999" customHeight="1" x14ac:dyDescent="0.2">
      <c r="A132" s="91"/>
      <c r="B132" s="91"/>
    </row>
    <row r="133" spans="1:2" ht="19.899999999999999" customHeight="1" x14ac:dyDescent="0.2">
      <c r="A133" s="91"/>
      <c r="B133" s="91"/>
    </row>
    <row r="134" spans="1:2" ht="19.899999999999999" customHeight="1" x14ac:dyDescent="0.2">
      <c r="A134" s="91"/>
      <c r="B134" s="91"/>
    </row>
    <row r="135" spans="1:2" ht="19.899999999999999" customHeight="1" x14ac:dyDescent="0.2">
      <c r="A135" s="91"/>
      <c r="B135" s="91"/>
    </row>
    <row r="136" spans="1:2" ht="19.899999999999999" customHeight="1" x14ac:dyDescent="0.2">
      <c r="A136" s="91"/>
      <c r="B136" s="91"/>
    </row>
    <row r="137" spans="1:2" ht="19.899999999999999" customHeight="1" x14ac:dyDescent="0.2">
      <c r="A137" s="91"/>
      <c r="B137" s="91"/>
    </row>
    <row r="138" spans="1:2" ht="19.899999999999999" customHeight="1" x14ac:dyDescent="0.2">
      <c r="A138" s="91"/>
      <c r="B138" s="91"/>
    </row>
    <row r="139" spans="1:2" ht="19.899999999999999" customHeight="1" x14ac:dyDescent="0.2">
      <c r="A139" s="91"/>
      <c r="B139" s="91"/>
    </row>
    <row r="140" spans="1:2" ht="19.899999999999999" customHeight="1" x14ac:dyDescent="0.2">
      <c r="A140" s="91"/>
      <c r="B140" s="91"/>
    </row>
    <row r="141" spans="1:2" ht="19.899999999999999" customHeight="1" x14ac:dyDescent="0.2">
      <c r="A141" s="91"/>
      <c r="B141" s="91"/>
    </row>
    <row r="142" spans="1:2" ht="19.899999999999999" customHeight="1" x14ac:dyDescent="0.2">
      <c r="A142" s="91"/>
      <c r="B142" s="91"/>
    </row>
    <row r="143" spans="1:2" ht="19.899999999999999" customHeight="1" x14ac:dyDescent="0.2">
      <c r="A143" s="91"/>
      <c r="B143" s="91"/>
    </row>
    <row r="144" spans="1:2" ht="19.899999999999999" customHeight="1" x14ac:dyDescent="0.2">
      <c r="A144" s="91"/>
      <c r="B144" s="91"/>
    </row>
    <row r="145" spans="1:2" ht="19.899999999999999" customHeight="1" x14ac:dyDescent="0.2">
      <c r="A145" s="91"/>
      <c r="B145" s="91"/>
    </row>
    <row r="146" spans="1:2" ht="19.899999999999999" customHeight="1" x14ac:dyDescent="0.2">
      <c r="A146" s="91"/>
      <c r="B146" s="91"/>
    </row>
    <row r="147" spans="1:2" ht="19.899999999999999" customHeight="1" x14ac:dyDescent="0.2">
      <c r="A147" s="91"/>
      <c r="B147" s="91"/>
    </row>
    <row r="148" spans="1:2" ht="19.899999999999999" customHeight="1" x14ac:dyDescent="0.2">
      <c r="A148" s="91"/>
      <c r="B148" s="91"/>
    </row>
    <row r="149" spans="1:2" ht="19.899999999999999" customHeight="1" x14ac:dyDescent="0.2">
      <c r="A149" s="91"/>
      <c r="B149" s="91"/>
    </row>
    <row r="150" spans="1:2" ht="19.899999999999999" customHeight="1" x14ac:dyDescent="0.2">
      <c r="A150" s="91"/>
      <c r="B150" s="91"/>
    </row>
    <row r="151" spans="1:2" ht="19.899999999999999" customHeight="1" x14ac:dyDescent="0.2">
      <c r="A151" s="91"/>
      <c r="B151" s="91"/>
    </row>
    <row r="152" spans="1:2" ht="19.899999999999999" customHeight="1" x14ac:dyDescent="0.2">
      <c r="A152" s="91"/>
      <c r="B152" s="91"/>
    </row>
    <row r="153" spans="1:2" ht="19.899999999999999" customHeight="1" x14ac:dyDescent="0.2">
      <c r="A153" s="91"/>
      <c r="B153" s="91"/>
    </row>
    <row r="154" spans="1:2" ht="19.899999999999999" customHeight="1" x14ac:dyDescent="0.2">
      <c r="A154" s="91"/>
      <c r="B154" s="91"/>
    </row>
    <row r="155" spans="1:2" ht="19.899999999999999" customHeight="1" x14ac:dyDescent="0.2">
      <c r="A155" s="91"/>
      <c r="B155" s="91"/>
    </row>
    <row r="156" spans="1:2" ht="19.899999999999999" customHeight="1" x14ac:dyDescent="0.2">
      <c r="A156" s="91"/>
      <c r="B156" s="91"/>
    </row>
    <row r="157" spans="1:2" ht="19.899999999999999" customHeight="1" x14ac:dyDescent="0.2">
      <c r="A157" s="91"/>
      <c r="B157" s="91"/>
    </row>
    <row r="158" spans="1:2" ht="19.899999999999999" customHeight="1" x14ac:dyDescent="0.2">
      <c r="A158" s="91"/>
      <c r="B158" s="91"/>
    </row>
    <row r="159" spans="1:2" ht="19.899999999999999" customHeight="1" x14ac:dyDescent="0.2">
      <c r="A159" s="91"/>
      <c r="B159" s="91"/>
    </row>
    <row r="160" spans="1:2" ht="19.899999999999999" customHeight="1" x14ac:dyDescent="0.2">
      <c r="A160" s="91"/>
      <c r="B160" s="91"/>
    </row>
    <row r="161" spans="1:2" ht="19.899999999999999" customHeight="1" x14ac:dyDescent="0.2">
      <c r="A161" s="91"/>
      <c r="B161" s="91"/>
    </row>
    <row r="162" spans="1:2" ht="19.899999999999999" customHeight="1" x14ac:dyDescent="0.2">
      <c r="A162" s="91"/>
      <c r="B162" s="91"/>
    </row>
    <row r="163" spans="1:2" ht="19.899999999999999" customHeight="1" x14ac:dyDescent="0.2">
      <c r="A163" s="91"/>
      <c r="B163" s="91"/>
    </row>
    <row r="164" spans="1:2" ht="19.899999999999999" customHeight="1" x14ac:dyDescent="0.2">
      <c r="A164" s="91"/>
      <c r="B164" s="91"/>
    </row>
    <row r="165" spans="1:2" ht="19.899999999999999" customHeight="1" x14ac:dyDescent="0.2">
      <c r="A165" s="91"/>
      <c r="B165" s="91"/>
    </row>
    <row r="166" spans="1:2" ht="19.899999999999999" customHeight="1" x14ac:dyDescent="0.2">
      <c r="A166" s="91"/>
      <c r="B166" s="91"/>
    </row>
    <row r="167" spans="1:2" ht="19.899999999999999" customHeight="1" x14ac:dyDescent="0.2">
      <c r="A167" s="91"/>
      <c r="B167" s="91"/>
    </row>
    <row r="168" spans="1:2" ht="19.899999999999999" customHeight="1" x14ac:dyDescent="0.2">
      <c r="A168" s="91"/>
      <c r="B168" s="91"/>
    </row>
    <row r="169" spans="1:2" ht="19.899999999999999" customHeight="1" x14ac:dyDescent="0.2">
      <c r="A169" s="91"/>
      <c r="B169" s="91"/>
    </row>
    <row r="170" spans="1:2" ht="19.899999999999999" customHeight="1" x14ac:dyDescent="0.2">
      <c r="A170" s="91"/>
      <c r="B170" s="91"/>
    </row>
    <row r="171" spans="1:2" ht="19.899999999999999" customHeight="1" x14ac:dyDescent="0.2">
      <c r="A171" s="91"/>
      <c r="B171" s="91"/>
    </row>
    <row r="172" spans="1:2" ht="19.899999999999999" customHeight="1" x14ac:dyDescent="0.2">
      <c r="A172" s="91"/>
      <c r="B172" s="91"/>
    </row>
    <row r="173" spans="1:2" ht="19.899999999999999" customHeight="1" x14ac:dyDescent="0.2">
      <c r="A173" s="91"/>
      <c r="B173" s="91"/>
    </row>
    <row r="174" spans="1:2" ht="19.899999999999999" customHeight="1" x14ac:dyDescent="0.2">
      <c r="A174" s="91"/>
      <c r="B174" s="91"/>
    </row>
    <row r="175" spans="1:2" ht="19.899999999999999" customHeight="1" x14ac:dyDescent="0.2">
      <c r="A175" s="91"/>
      <c r="B175" s="91"/>
    </row>
    <row r="176" spans="1:2" ht="19.899999999999999" customHeight="1" x14ac:dyDescent="0.2">
      <c r="A176" s="91"/>
      <c r="B176" s="91"/>
    </row>
    <row r="177" spans="1:2" ht="19.899999999999999" customHeight="1" x14ac:dyDescent="0.2">
      <c r="A177" s="91"/>
      <c r="B177" s="91"/>
    </row>
    <row r="178" spans="1:2" ht="19.899999999999999" customHeight="1" x14ac:dyDescent="0.2">
      <c r="A178" s="91"/>
      <c r="B178" s="91"/>
    </row>
    <row r="179" spans="1:2" ht="19.899999999999999" customHeight="1" x14ac:dyDescent="0.2">
      <c r="A179" s="91"/>
      <c r="B179" s="91"/>
    </row>
    <row r="180" spans="1:2" ht="19.899999999999999" customHeight="1" x14ac:dyDescent="0.2">
      <c r="A180" s="91"/>
      <c r="B180" s="91"/>
    </row>
    <row r="181" spans="1:2" ht="19.899999999999999" customHeight="1" x14ac:dyDescent="0.2">
      <c r="A181" s="91"/>
      <c r="B181" s="91"/>
    </row>
    <row r="182" spans="1:2" ht="19.899999999999999" customHeight="1" x14ac:dyDescent="0.2">
      <c r="A182" s="91"/>
      <c r="B182" s="91"/>
    </row>
    <row r="183" spans="1:2" ht="19.899999999999999" customHeight="1" x14ac:dyDescent="0.2">
      <c r="A183" s="91"/>
      <c r="B183" s="91"/>
    </row>
    <row r="184" spans="1:2" ht="19.899999999999999" customHeight="1" x14ac:dyDescent="0.2">
      <c r="A184" s="91"/>
      <c r="B184" s="91"/>
    </row>
    <row r="185" spans="1:2" ht="19.899999999999999" customHeight="1" x14ac:dyDescent="0.2">
      <c r="A185" s="91"/>
      <c r="B185" s="91"/>
    </row>
    <row r="186" spans="1:2" ht="19.899999999999999" customHeight="1" x14ac:dyDescent="0.2">
      <c r="A186" s="91"/>
      <c r="B186" s="91"/>
    </row>
    <row r="187" spans="1:2" ht="19.899999999999999" customHeight="1" x14ac:dyDescent="0.2">
      <c r="A187" s="91"/>
      <c r="B187" s="91"/>
    </row>
    <row r="188" spans="1:2" ht="19.899999999999999" customHeight="1" x14ac:dyDescent="0.2">
      <c r="A188" s="91"/>
      <c r="B188" s="91"/>
    </row>
    <row r="189" spans="1:2" ht="19.899999999999999" customHeight="1" x14ac:dyDescent="0.2">
      <c r="A189" s="91"/>
      <c r="B189" s="91"/>
    </row>
    <row r="190" spans="1:2" ht="19.899999999999999" customHeight="1" x14ac:dyDescent="0.2">
      <c r="A190" s="91"/>
      <c r="B190" s="91"/>
    </row>
    <row r="191" spans="1:2" ht="19.899999999999999" customHeight="1" x14ac:dyDescent="0.2">
      <c r="A191" s="91"/>
      <c r="B191" s="91"/>
    </row>
    <row r="192" spans="1:2" ht="19.899999999999999" customHeight="1" x14ac:dyDescent="0.2">
      <c r="A192" s="91"/>
      <c r="B192" s="91"/>
    </row>
    <row r="193" spans="1:2" ht="19.899999999999999" customHeight="1" x14ac:dyDescent="0.2">
      <c r="A193" s="91"/>
      <c r="B193" s="91"/>
    </row>
    <row r="194" spans="1:2" ht="19.899999999999999" customHeight="1" x14ac:dyDescent="0.2">
      <c r="A194" s="91"/>
      <c r="B194" s="91"/>
    </row>
    <row r="195" spans="1:2" ht="19.899999999999999" customHeight="1" x14ac:dyDescent="0.2">
      <c r="A195" s="91"/>
      <c r="B195" s="91"/>
    </row>
    <row r="196" spans="1:2" ht="19.899999999999999" customHeight="1" x14ac:dyDescent="0.2">
      <c r="A196" s="91"/>
      <c r="B196" s="91"/>
    </row>
    <row r="197" spans="1:2" ht="19.899999999999999" customHeight="1" x14ac:dyDescent="0.2">
      <c r="A197" s="91"/>
      <c r="B197" s="91"/>
    </row>
    <row r="198" spans="1:2" ht="19.899999999999999" customHeight="1" x14ac:dyDescent="0.2">
      <c r="A198" s="91"/>
      <c r="B198" s="91"/>
    </row>
    <row r="199" spans="1:2" ht="19.899999999999999" customHeight="1" x14ac:dyDescent="0.2">
      <c r="A199" s="91"/>
      <c r="B199" s="91"/>
    </row>
    <row r="200" spans="1:2" ht="19.899999999999999" customHeight="1" x14ac:dyDescent="0.2">
      <c r="A200" s="91"/>
      <c r="B200" s="91"/>
    </row>
    <row r="201" spans="1:2" ht="19.899999999999999" customHeight="1" x14ac:dyDescent="0.2">
      <c r="A201" s="91"/>
      <c r="B201" s="91"/>
    </row>
    <row r="202" spans="1:2" ht="19.899999999999999" customHeight="1" x14ac:dyDescent="0.2">
      <c r="A202" s="91"/>
      <c r="B202" s="91"/>
    </row>
    <row r="203" spans="1:2" ht="19.899999999999999" customHeight="1" x14ac:dyDescent="0.2">
      <c r="A203" s="91"/>
      <c r="B203" s="91"/>
    </row>
    <row r="204" spans="1:2" ht="19.899999999999999" customHeight="1" x14ac:dyDescent="0.2">
      <c r="A204" s="91"/>
      <c r="B204" s="91"/>
    </row>
    <row r="205" spans="1:2" ht="19.899999999999999" customHeight="1" x14ac:dyDescent="0.2">
      <c r="A205" s="91"/>
      <c r="B205" s="91"/>
    </row>
    <row r="206" spans="1:2" ht="19.899999999999999" customHeight="1" x14ac:dyDescent="0.2">
      <c r="A206" s="91"/>
      <c r="B206" s="91"/>
    </row>
    <row r="207" spans="1:2" ht="19.899999999999999" customHeight="1" x14ac:dyDescent="0.2">
      <c r="A207" s="91"/>
      <c r="B207" s="91"/>
    </row>
    <row r="208" spans="1:2" ht="19.899999999999999" customHeight="1" x14ac:dyDescent="0.2">
      <c r="A208" s="91"/>
      <c r="B208" s="91"/>
    </row>
    <row r="209" spans="1:2" ht="19.899999999999999" customHeight="1" x14ac:dyDescent="0.2">
      <c r="A209" s="91"/>
      <c r="B209" s="91"/>
    </row>
    <row r="210" spans="1:2" ht="19.899999999999999" customHeight="1" x14ac:dyDescent="0.2">
      <c r="A210" s="91"/>
      <c r="B210" s="91"/>
    </row>
    <row r="211" spans="1:2" ht="19.899999999999999" customHeight="1" x14ac:dyDescent="0.2">
      <c r="A211" s="91"/>
      <c r="B211" s="91"/>
    </row>
    <row r="212" spans="1:2" ht="19.899999999999999" customHeight="1" x14ac:dyDescent="0.2">
      <c r="A212" s="91"/>
      <c r="B212" s="91"/>
    </row>
    <row r="213" spans="1:2" ht="19.899999999999999" customHeight="1" x14ac:dyDescent="0.2">
      <c r="A213" s="91"/>
      <c r="B213" s="91"/>
    </row>
    <row r="214" spans="1:2" ht="19.899999999999999" customHeight="1" x14ac:dyDescent="0.2">
      <c r="A214" s="91"/>
      <c r="B214" s="91"/>
    </row>
    <row r="215" spans="1:2" ht="19.899999999999999" customHeight="1" x14ac:dyDescent="0.2">
      <c r="A215" s="91"/>
      <c r="B215" s="91"/>
    </row>
    <row r="216" spans="1:2" ht="19.899999999999999" customHeight="1" x14ac:dyDescent="0.2">
      <c r="A216" s="91"/>
      <c r="B216" s="91"/>
    </row>
    <row r="217" spans="1:2" ht="19.899999999999999" customHeight="1" x14ac:dyDescent="0.2">
      <c r="A217" s="91"/>
      <c r="B217" s="91"/>
    </row>
    <row r="218" spans="1:2" ht="19.899999999999999" customHeight="1" x14ac:dyDescent="0.2">
      <c r="A218" s="91"/>
      <c r="B218" s="91"/>
    </row>
    <row r="219" spans="1:2" ht="19.899999999999999" customHeight="1" x14ac:dyDescent="0.2">
      <c r="A219" s="91"/>
      <c r="B219" s="91"/>
    </row>
    <row r="220" spans="1:2" ht="19.899999999999999" customHeight="1" x14ac:dyDescent="0.2">
      <c r="A220" s="91"/>
      <c r="B220" s="91"/>
    </row>
    <row r="221" spans="1:2" ht="19.899999999999999" customHeight="1" x14ac:dyDescent="0.2">
      <c r="A221" s="91"/>
      <c r="B221" s="91"/>
    </row>
    <row r="222" spans="1:2" ht="19.899999999999999" customHeight="1" x14ac:dyDescent="0.2">
      <c r="A222" s="91"/>
      <c r="B222" s="91"/>
    </row>
    <row r="223" spans="1:2" ht="19.899999999999999" customHeight="1" x14ac:dyDescent="0.2">
      <c r="A223" s="91"/>
      <c r="B223" s="91"/>
    </row>
    <row r="224" spans="1:2" ht="19.899999999999999" customHeight="1" x14ac:dyDescent="0.2">
      <c r="A224" s="91"/>
      <c r="B224" s="91"/>
    </row>
    <row r="225" spans="1:2" ht="19.899999999999999" customHeight="1" x14ac:dyDescent="0.2">
      <c r="A225" s="91"/>
      <c r="B225" s="91"/>
    </row>
    <row r="226" spans="1:2" ht="19.899999999999999" customHeight="1" x14ac:dyDescent="0.2">
      <c r="A226" s="91"/>
      <c r="B226" s="91"/>
    </row>
    <row r="227" spans="1:2" ht="19.899999999999999" customHeight="1" x14ac:dyDescent="0.2">
      <c r="A227" s="91"/>
      <c r="B227" s="91"/>
    </row>
    <row r="228" spans="1:2" ht="19.899999999999999" customHeight="1" x14ac:dyDescent="0.2">
      <c r="A228" s="91"/>
      <c r="B228" s="91"/>
    </row>
    <row r="229" spans="1:2" ht="19.899999999999999" customHeight="1" x14ac:dyDescent="0.2">
      <c r="A229" s="91"/>
      <c r="B229" s="91"/>
    </row>
    <row r="230" spans="1:2" ht="19.899999999999999" customHeight="1" x14ac:dyDescent="0.2">
      <c r="A230" s="91"/>
      <c r="B230" s="91"/>
    </row>
    <row r="231" spans="1:2" ht="19.899999999999999" customHeight="1" x14ac:dyDescent="0.2">
      <c r="A231" s="91"/>
      <c r="B231" s="91"/>
    </row>
    <row r="232" spans="1:2" ht="19.899999999999999" customHeight="1" x14ac:dyDescent="0.2">
      <c r="A232" s="91"/>
      <c r="B232" s="91"/>
    </row>
    <row r="233" spans="1:2" ht="19.899999999999999" customHeight="1" x14ac:dyDescent="0.2">
      <c r="A233" s="91"/>
      <c r="B233" s="91"/>
    </row>
    <row r="234" spans="1:2" ht="19.899999999999999" customHeight="1" x14ac:dyDescent="0.2">
      <c r="A234" s="91"/>
      <c r="B234" s="91"/>
    </row>
    <row r="235" spans="1:2" ht="19.899999999999999" customHeight="1" x14ac:dyDescent="0.2">
      <c r="A235" s="91"/>
      <c r="B235" s="91"/>
    </row>
    <row r="236" spans="1:2" ht="19.899999999999999" customHeight="1" x14ac:dyDescent="0.2">
      <c r="A236" s="91"/>
      <c r="B236" s="91"/>
    </row>
    <row r="237" spans="1:2" ht="19.899999999999999" customHeight="1" x14ac:dyDescent="0.2">
      <c r="A237" s="91"/>
      <c r="B237" s="91"/>
    </row>
    <row r="238" spans="1:2" ht="19.899999999999999" customHeight="1" x14ac:dyDescent="0.2">
      <c r="A238" s="91"/>
      <c r="B238" s="91"/>
    </row>
    <row r="239" spans="1:2" ht="19.899999999999999" customHeight="1" x14ac:dyDescent="0.2">
      <c r="A239" s="91"/>
      <c r="B239" s="91"/>
    </row>
    <row r="240" spans="1:2" ht="19.899999999999999" customHeight="1" x14ac:dyDescent="0.2">
      <c r="A240" s="91"/>
      <c r="B240" s="91"/>
    </row>
    <row r="241" spans="1:2" ht="19.899999999999999" customHeight="1" x14ac:dyDescent="0.2">
      <c r="A241" s="91"/>
      <c r="B241" s="91"/>
    </row>
    <row r="242" spans="1:2" ht="19.899999999999999" customHeight="1" x14ac:dyDescent="0.2">
      <c r="A242" s="91"/>
      <c r="B242" s="91"/>
    </row>
    <row r="243" spans="1:2" ht="19.899999999999999" customHeight="1" x14ac:dyDescent="0.2">
      <c r="A243" s="91"/>
      <c r="B243" s="91"/>
    </row>
    <row r="244" spans="1:2" ht="19.899999999999999" customHeight="1" x14ac:dyDescent="0.2">
      <c r="A244" s="91"/>
      <c r="B244" s="91"/>
    </row>
    <row r="245" spans="1:2" ht="19.899999999999999" customHeight="1" x14ac:dyDescent="0.2">
      <c r="A245" s="91"/>
      <c r="B245" s="91"/>
    </row>
    <row r="246" spans="1:2" ht="19.899999999999999" customHeight="1" x14ac:dyDescent="0.2">
      <c r="A246" s="91"/>
      <c r="B246" s="91"/>
    </row>
    <row r="247" spans="1:2" ht="19.899999999999999" customHeight="1" x14ac:dyDescent="0.2">
      <c r="A247" s="91"/>
      <c r="B247" s="91"/>
    </row>
    <row r="248" spans="1:2" ht="19.899999999999999" customHeight="1" x14ac:dyDescent="0.2">
      <c r="A248" s="91"/>
      <c r="B248" s="91"/>
    </row>
    <row r="249" spans="1:2" ht="19.899999999999999" customHeight="1" x14ac:dyDescent="0.2">
      <c r="A249" s="91"/>
      <c r="B249" s="91"/>
    </row>
    <row r="250" spans="1:2" ht="19.899999999999999" customHeight="1" x14ac:dyDescent="0.2">
      <c r="A250" s="91"/>
      <c r="B250" s="91"/>
    </row>
    <row r="251" spans="1:2" ht="19.899999999999999" customHeight="1" x14ac:dyDescent="0.2">
      <c r="A251" s="91"/>
      <c r="B251" s="91"/>
    </row>
    <row r="252" spans="1:2" ht="19.899999999999999" customHeight="1" x14ac:dyDescent="0.2">
      <c r="A252" s="91"/>
      <c r="B252" s="91"/>
    </row>
    <row r="253" spans="1:2" ht="19.899999999999999" customHeight="1" x14ac:dyDescent="0.2">
      <c r="A253" s="91"/>
      <c r="B253" s="91"/>
    </row>
    <row r="254" spans="1:2" ht="19.899999999999999" customHeight="1" x14ac:dyDescent="0.2">
      <c r="A254" s="91"/>
      <c r="B254" s="91"/>
    </row>
    <row r="255" spans="1:2" ht="19.899999999999999" customHeight="1" x14ac:dyDescent="0.2">
      <c r="A255" s="91"/>
      <c r="B255" s="91"/>
    </row>
    <row r="256" spans="1:2" ht="19.899999999999999" customHeight="1" x14ac:dyDescent="0.2">
      <c r="A256" s="91"/>
      <c r="B256" s="91"/>
    </row>
    <row r="257" spans="1:2" ht="19.899999999999999" customHeight="1" x14ac:dyDescent="0.2">
      <c r="A257" s="91"/>
      <c r="B257" s="91"/>
    </row>
    <row r="258" spans="1:2" ht="19.899999999999999" customHeight="1" x14ac:dyDescent="0.2">
      <c r="A258" s="91"/>
      <c r="B258" s="91"/>
    </row>
    <row r="259" spans="1:2" ht="19.899999999999999" customHeight="1" x14ac:dyDescent="0.2">
      <c r="A259" s="91"/>
      <c r="B259" s="91"/>
    </row>
    <row r="260" spans="1:2" ht="19.899999999999999" customHeight="1" x14ac:dyDescent="0.2">
      <c r="A260" s="91"/>
      <c r="B260" s="91"/>
    </row>
    <row r="261" spans="1:2" ht="19.899999999999999" customHeight="1" x14ac:dyDescent="0.2">
      <c r="A261" s="91"/>
      <c r="B261" s="91"/>
    </row>
    <row r="262" spans="1:2" ht="19.899999999999999" customHeight="1" x14ac:dyDescent="0.2">
      <c r="A262" s="91"/>
      <c r="B262" s="91"/>
    </row>
    <row r="263" spans="1:2" ht="19.899999999999999" customHeight="1" x14ac:dyDescent="0.2">
      <c r="A263" s="91"/>
      <c r="B263" s="91"/>
    </row>
    <row r="264" spans="1:2" ht="19.899999999999999" customHeight="1" x14ac:dyDescent="0.2">
      <c r="A264" s="91"/>
      <c r="B264" s="91"/>
    </row>
    <row r="265" spans="1:2" ht="19.899999999999999" customHeight="1" x14ac:dyDescent="0.2">
      <c r="A265" s="91"/>
      <c r="B265" s="91"/>
    </row>
    <row r="266" spans="1:2" ht="19.899999999999999" customHeight="1" x14ac:dyDescent="0.2">
      <c r="A266" s="91"/>
      <c r="B266" s="91"/>
    </row>
    <row r="267" spans="1:2" ht="19.899999999999999" customHeight="1" x14ac:dyDescent="0.2">
      <c r="A267" s="91"/>
      <c r="B267" s="91"/>
    </row>
    <row r="268" spans="1:2" ht="19.899999999999999" customHeight="1" x14ac:dyDescent="0.2">
      <c r="A268" s="91"/>
      <c r="B268" s="91"/>
    </row>
    <row r="269" spans="1:2" ht="19.899999999999999" customHeight="1" x14ac:dyDescent="0.2">
      <c r="A269" s="91"/>
      <c r="B269" s="91"/>
    </row>
    <row r="270" spans="1:2" ht="19.899999999999999" customHeight="1" x14ac:dyDescent="0.2">
      <c r="A270" s="91"/>
      <c r="B270" s="91"/>
    </row>
    <row r="271" spans="1:2" ht="19.899999999999999" customHeight="1" x14ac:dyDescent="0.2">
      <c r="A271" s="91"/>
      <c r="B271" s="91"/>
    </row>
    <row r="272" spans="1:2" ht="19.899999999999999" customHeight="1" x14ac:dyDescent="0.2">
      <c r="A272" s="91"/>
      <c r="B272" s="91"/>
    </row>
    <row r="273" spans="1:2" ht="19.899999999999999" customHeight="1" x14ac:dyDescent="0.2">
      <c r="A273" s="91"/>
      <c r="B273" s="91"/>
    </row>
    <row r="274" spans="1:2" ht="19.899999999999999" customHeight="1" x14ac:dyDescent="0.2">
      <c r="A274" s="91"/>
      <c r="B274" s="91"/>
    </row>
    <row r="275" spans="1:2" ht="19.899999999999999" customHeight="1" x14ac:dyDescent="0.2">
      <c r="A275" s="91"/>
      <c r="B275" s="91"/>
    </row>
    <row r="276" spans="1:2" ht="19.899999999999999" customHeight="1" x14ac:dyDescent="0.2">
      <c r="A276" s="91"/>
      <c r="B276" s="91"/>
    </row>
    <row r="277" spans="1:2" ht="19.899999999999999" customHeight="1" x14ac:dyDescent="0.2">
      <c r="A277" s="91"/>
      <c r="B277" s="91"/>
    </row>
    <row r="278" spans="1:2" ht="19.899999999999999" customHeight="1" x14ac:dyDescent="0.2">
      <c r="A278" s="91"/>
      <c r="B278" s="91"/>
    </row>
    <row r="279" spans="1:2" ht="19.899999999999999" customHeight="1" x14ac:dyDescent="0.2">
      <c r="A279" s="91"/>
      <c r="B279" s="91"/>
    </row>
    <row r="280" spans="1:2" ht="19.899999999999999" customHeight="1" x14ac:dyDescent="0.2">
      <c r="A280" s="91"/>
      <c r="B280" s="91"/>
    </row>
    <row r="281" spans="1:2" ht="19.899999999999999" customHeight="1" x14ac:dyDescent="0.2">
      <c r="A281" s="91"/>
      <c r="B281" s="91"/>
    </row>
    <row r="282" spans="1:2" ht="19.899999999999999" customHeight="1" x14ac:dyDescent="0.2">
      <c r="A282" s="91"/>
      <c r="B282" s="91"/>
    </row>
    <row r="283" spans="1:2" ht="19.899999999999999" customHeight="1" x14ac:dyDescent="0.2">
      <c r="A283" s="91"/>
      <c r="B283" s="91"/>
    </row>
    <row r="284" spans="1:2" ht="19.899999999999999" customHeight="1" x14ac:dyDescent="0.2">
      <c r="A284" s="91"/>
      <c r="B284" s="91"/>
    </row>
    <row r="285" spans="1:2" ht="19.899999999999999" customHeight="1" x14ac:dyDescent="0.2">
      <c r="A285" s="91"/>
      <c r="B285" s="91"/>
    </row>
    <row r="286" spans="1:2" ht="19.899999999999999" customHeight="1" x14ac:dyDescent="0.2">
      <c r="A286" s="91"/>
      <c r="B286" s="91"/>
    </row>
    <row r="287" spans="1:2" ht="19.899999999999999" customHeight="1" x14ac:dyDescent="0.2">
      <c r="A287" s="91"/>
      <c r="B287" s="91"/>
    </row>
    <row r="288" spans="1:2" ht="19.899999999999999" customHeight="1" x14ac:dyDescent="0.2">
      <c r="A288" s="91"/>
      <c r="B288" s="91"/>
    </row>
    <row r="289" spans="1:2" ht="19.899999999999999" customHeight="1" x14ac:dyDescent="0.2">
      <c r="A289" s="91"/>
      <c r="B289" s="91"/>
    </row>
    <row r="290" spans="1:2" ht="19.899999999999999" customHeight="1" x14ac:dyDescent="0.2">
      <c r="A290" s="91"/>
      <c r="B290" s="91"/>
    </row>
    <row r="291" spans="1:2" ht="19.899999999999999" customHeight="1" x14ac:dyDescent="0.2">
      <c r="A291" s="91"/>
      <c r="B291" s="91"/>
    </row>
    <row r="292" spans="1:2" ht="19.899999999999999" customHeight="1" x14ac:dyDescent="0.2">
      <c r="A292" s="91"/>
      <c r="B292" s="91"/>
    </row>
    <row r="293" spans="1:2" ht="19.899999999999999" customHeight="1" x14ac:dyDescent="0.2">
      <c r="A293" s="91"/>
      <c r="B293" s="91"/>
    </row>
    <row r="294" spans="1:2" ht="19.899999999999999" customHeight="1" x14ac:dyDescent="0.2">
      <c r="A294" s="91"/>
      <c r="B294" s="91"/>
    </row>
    <row r="295" spans="1:2" ht="19.899999999999999" customHeight="1" x14ac:dyDescent="0.2">
      <c r="A295" s="91"/>
      <c r="B295" s="91"/>
    </row>
    <row r="296" spans="1:2" ht="19.899999999999999" customHeight="1" x14ac:dyDescent="0.2">
      <c r="A296" s="91"/>
      <c r="B296" s="91"/>
    </row>
    <row r="297" spans="1:2" ht="19.899999999999999" customHeight="1" x14ac:dyDescent="0.2">
      <c r="A297" s="91"/>
      <c r="B297" s="91"/>
    </row>
    <row r="298" spans="1:2" ht="19.899999999999999" customHeight="1" x14ac:dyDescent="0.2">
      <c r="A298" s="91"/>
      <c r="B298" s="91"/>
    </row>
    <row r="299" spans="1:2" ht="19.899999999999999" customHeight="1" x14ac:dyDescent="0.2">
      <c r="A299" s="91"/>
      <c r="B299" s="91"/>
    </row>
    <row r="300" spans="1:2" ht="19.899999999999999" customHeight="1" x14ac:dyDescent="0.2">
      <c r="A300" s="91"/>
      <c r="B300" s="91"/>
    </row>
    <row r="301" spans="1:2" ht="19.899999999999999" customHeight="1" x14ac:dyDescent="0.2">
      <c r="A301" s="91"/>
      <c r="B301" s="91"/>
    </row>
    <row r="302" spans="1:2" ht="19.899999999999999" customHeight="1" x14ac:dyDescent="0.2">
      <c r="A302" s="91"/>
      <c r="B302" s="91"/>
    </row>
    <row r="303" spans="1:2" ht="19.899999999999999" customHeight="1" x14ac:dyDescent="0.2">
      <c r="A303" s="91"/>
      <c r="B303" s="91"/>
    </row>
    <row r="304" spans="1:2" ht="19.899999999999999" customHeight="1" x14ac:dyDescent="0.2">
      <c r="A304" s="91"/>
      <c r="B304" s="91"/>
    </row>
    <row r="305" spans="1:2" ht="19.899999999999999" customHeight="1" x14ac:dyDescent="0.2">
      <c r="A305" s="91"/>
      <c r="B305" s="91"/>
    </row>
    <row r="306" spans="1:2" ht="19.899999999999999" customHeight="1" x14ac:dyDescent="0.2">
      <c r="A306" s="91"/>
      <c r="B306" s="91"/>
    </row>
    <row r="307" spans="1:2" ht="19.899999999999999" customHeight="1" x14ac:dyDescent="0.2">
      <c r="A307" s="91"/>
      <c r="B307" s="91"/>
    </row>
    <row r="308" spans="1:2" ht="19.899999999999999" customHeight="1" x14ac:dyDescent="0.2">
      <c r="A308" s="91"/>
      <c r="B308" s="91"/>
    </row>
    <row r="309" spans="1:2" ht="19.899999999999999" customHeight="1" x14ac:dyDescent="0.2">
      <c r="A309" s="91"/>
      <c r="B309" s="91"/>
    </row>
    <row r="310" spans="1:2" ht="19.899999999999999" customHeight="1" x14ac:dyDescent="0.2">
      <c r="A310" s="91"/>
      <c r="B310" s="91"/>
    </row>
    <row r="311" spans="1:2" ht="19.899999999999999" customHeight="1" x14ac:dyDescent="0.2">
      <c r="A311" s="91"/>
      <c r="B311" s="91"/>
    </row>
    <row r="312" spans="1:2" ht="19.899999999999999" customHeight="1" x14ac:dyDescent="0.2">
      <c r="A312" s="91"/>
      <c r="B312" s="91"/>
    </row>
    <row r="313" spans="1:2" ht="19.899999999999999" customHeight="1" x14ac:dyDescent="0.2">
      <c r="A313" s="91"/>
      <c r="B313" s="91"/>
    </row>
    <row r="314" spans="1:2" ht="19.899999999999999" customHeight="1" x14ac:dyDescent="0.2">
      <c r="A314" s="91"/>
      <c r="B314" s="91"/>
    </row>
    <row r="315" spans="1:2" ht="19.899999999999999" customHeight="1" x14ac:dyDescent="0.2">
      <c r="A315" s="91"/>
      <c r="B315" s="91"/>
    </row>
    <row r="316" spans="1:2" ht="19.899999999999999" customHeight="1" x14ac:dyDescent="0.2">
      <c r="A316" s="91"/>
      <c r="B316" s="91"/>
    </row>
    <row r="317" spans="1:2" ht="19.899999999999999" customHeight="1" x14ac:dyDescent="0.2">
      <c r="A317" s="91"/>
      <c r="B317" s="91"/>
    </row>
    <row r="318" spans="1:2" ht="19.899999999999999" customHeight="1" x14ac:dyDescent="0.2">
      <c r="A318" s="91"/>
      <c r="B318" s="91"/>
    </row>
    <row r="319" spans="1:2" ht="19.899999999999999" customHeight="1" x14ac:dyDescent="0.2">
      <c r="A319" s="91"/>
      <c r="B319" s="91"/>
    </row>
    <row r="320" spans="1:2" ht="19.899999999999999" customHeight="1" x14ac:dyDescent="0.2">
      <c r="A320" s="91"/>
      <c r="B320" s="91"/>
    </row>
    <row r="321" spans="1:2" ht="19.899999999999999" customHeight="1" x14ac:dyDescent="0.2">
      <c r="A321" s="91"/>
      <c r="B321" s="91"/>
    </row>
    <row r="322" spans="1:2" ht="19.899999999999999" customHeight="1" x14ac:dyDescent="0.2">
      <c r="A322" s="91"/>
      <c r="B322" s="91"/>
    </row>
    <row r="323" spans="1:2" ht="19.899999999999999" customHeight="1" x14ac:dyDescent="0.2">
      <c r="A323" s="91"/>
      <c r="B323" s="91"/>
    </row>
    <row r="324" spans="1:2" ht="19.899999999999999" customHeight="1" x14ac:dyDescent="0.2">
      <c r="A324" s="91"/>
      <c r="B324" s="91"/>
    </row>
    <row r="325" spans="1:2" ht="19.899999999999999" customHeight="1" x14ac:dyDescent="0.2">
      <c r="A325" s="91"/>
      <c r="B325" s="91"/>
    </row>
    <row r="326" spans="1:2" ht="19.899999999999999" customHeight="1" x14ac:dyDescent="0.2">
      <c r="A326" s="91"/>
      <c r="B326" s="91"/>
    </row>
    <row r="327" spans="1:2" ht="19.899999999999999" customHeight="1" x14ac:dyDescent="0.2">
      <c r="A327" s="91"/>
      <c r="B327" s="91"/>
    </row>
    <row r="328" spans="1:2" ht="19.899999999999999" customHeight="1" x14ac:dyDescent="0.2">
      <c r="A328" s="91"/>
      <c r="B328" s="91"/>
    </row>
    <row r="329" spans="1:2" ht="19.899999999999999" customHeight="1" x14ac:dyDescent="0.2">
      <c r="A329" s="91"/>
      <c r="B329" s="91"/>
    </row>
    <row r="330" spans="1:2" ht="19.899999999999999" customHeight="1" x14ac:dyDescent="0.2">
      <c r="A330" s="91"/>
      <c r="B330" s="91"/>
    </row>
    <row r="331" spans="1:2" ht="19.899999999999999" customHeight="1" x14ac:dyDescent="0.2">
      <c r="A331" s="91"/>
      <c r="B331" s="91"/>
    </row>
    <row r="332" spans="1:2" ht="19.899999999999999" customHeight="1" x14ac:dyDescent="0.2">
      <c r="A332" s="91"/>
      <c r="B332" s="91"/>
    </row>
    <row r="333" spans="1:2" ht="19.899999999999999" customHeight="1" x14ac:dyDescent="0.2">
      <c r="A333" s="91"/>
      <c r="B333" s="91"/>
    </row>
    <row r="334" spans="1:2" ht="19.899999999999999" customHeight="1" x14ac:dyDescent="0.2">
      <c r="A334" s="91"/>
      <c r="B334" s="91"/>
    </row>
    <row r="335" spans="1:2" ht="19.899999999999999" customHeight="1" x14ac:dyDescent="0.2">
      <c r="A335" s="91"/>
      <c r="B335" s="91"/>
    </row>
    <row r="336" spans="1:2" ht="19.899999999999999" customHeight="1" x14ac:dyDescent="0.2">
      <c r="A336" s="91"/>
      <c r="B336" s="91"/>
    </row>
    <row r="337" spans="1:2" ht="19.899999999999999" customHeight="1" x14ac:dyDescent="0.2">
      <c r="A337" s="91"/>
      <c r="B337" s="91"/>
    </row>
    <row r="338" spans="1:2" ht="19.899999999999999" customHeight="1" x14ac:dyDescent="0.2">
      <c r="A338" s="91"/>
      <c r="B338" s="91"/>
    </row>
    <row r="339" spans="1:2" ht="19.899999999999999" customHeight="1" x14ac:dyDescent="0.2">
      <c r="A339" s="91"/>
      <c r="B339" s="91"/>
    </row>
    <row r="340" spans="1:2" ht="19.899999999999999" customHeight="1" x14ac:dyDescent="0.2">
      <c r="A340" s="91"/>
      <c r="B340" s="91"/>
    </row>
    <row r="341" spans="1:2" ht="19.899999999999999" customHeight="1" x14ac:dyDescent="0.2">
      <c r="A341" s="91"/>
      <c r="B341" s="91"/>
    </row>
    <row r="342" spans="1:2" ht="19.899999999999999" customHeight="1" x14ac:dyDescent="0.2">
      <c r="A342" s="91"/>
      <c r="B342" s="91"/>
    </row>
    <row r="343" spans="1:2" ht="19.899999999999999" customHeight="1" x14ac:dyDescent="0.2">
      <c r="A343" s="91"/>
      <c r="B343" s="91"/>
    </row>
    <row r="344" spans="1:2" ht="19.899999999999999" customHeight="1" x14ac:dyDescent="0.2">
      <c r="A344" s="91"/>
      <c r="B344" s="91"/>
    </row>
    <row r="345" spans="1:2" ht="19.899999999999999" customHeight="1" x14ac:dyDescent="0.2">
      <c r="A345" s="91"/>
      <c r="B345" s="91"/>
    </row>
    <row r="346" spans="1:2" ht="19.899999999999999" customHeight="1" x14ac:dyDescent="0.2">
      <c r="A346" s="91"/>
      <c r="B346" s="91"/>
    </row>
    <row r="347" spans="1:2" ht="19.899999999999999" customHeight="1" x14ac:dyDescent="0.2">
      <c r="A347" s="91"/>
      <c r="B347" s="91"/>
    </row>
    <row r="348" spans="1:2" ht="19.899999999999999" customHeight="1" x14ac:dyDescent="0.2">
      <c r="A348" s="91"/>
      <c r="B348" s="91"/>
    </row>
    <row r="349" spans="1:2" ht="19.899999999999999" customHeight="1" x14ac:dyDescent="0.2">
      <c r="A349" s="91"/>
      <c r="B349" s="91"/>
    </row>
    <row r="350" spans="1:2" ht="19.899999999999999" customHeight="1" x14ac:dyDescent="0.2">
      <c r="A350" s="91"/>
      <c r="B350" s="91"/>
    </row>
    <row r="351" spans="1:2" ht="19.899999999999999" customHeight="1" x14ac:dyDescent="0.2">
      <c r="A351" s="91"/>
      <c r="B351" s="91"/>
    </row>
    <row r="352" spans="1:2" ht="19.899999999999999" customHeight="1" x14ac:dyDescent="0.2">
      <c r="A352" s="91"/>
      <c r="B352" s="91"/>
    </row>
    <row r="353" spans="1:2" ht="19.899999999999999" customHeight="1" x14ac:dyDescent="0.2">
      <c r="A353" s="91"/>
      <c r="B353" s="91"/>
    </row>
    <row r="354" spans="1:2" ht="19.899999999999999" customHeight="1" x14ac:dyDescent="0.2">
      <c r="A354" s="91"/>
      <c r="B354" s="91"/>
    </row>
    <row r="355" spans="1:2" ht="19.899999999999999" customHeight="1" x14ac:dyDescent="0.2">
      <c r="A355" s="91"/>
      <c r="B355" s="91"/>
    </row>
    <row r="356" spans="1:2" ht="19.899999999999999" customHeight="1" x14ac:dyDescent="0.2">
      <c r="A356" s="91"/>
      <c r="B356" s="91"/>
    </row>
    <row r="357" spans="1:2" ht="19.899999999999999" customHeight="1" x14ac:dyDescent="0.2">
      <c r="A357" s="91"/>
      <c r="B357" s="91"/>
    </row>
    <row r="358" spans="1:2" ht="19.899999999999999" customHeight="1" x14ac:dyDescent="0.2">
      <c r="A358" s="91"/>
      <c r="B358" s="91"/>
    </row>
    <row r="359" spans="1:2" ht="19.899999999999999" customHeight="1" x14ac:dyDescent="0.2">
      <c r="A359" s="91"/>
      <c r="B359" s="91"/>
    </row>
    <row r="360" spans="1:2" ht="19.899999999999999" customHeight="1" x14ac:dyDescent="0.2">
      <c r="A360" s="91"/>
      <c r="B360" s="91"/>
    </row>
    <row r="361" spans="1:2" ht="19.899999999999999" customHeight="1" x14ac:dyDescent="0.2">
      <c r="A361" s="91"/>
      <c r="B361" s="91"/>
    </row>
    <row r="362" spans="1:2" ht="19.899999999999999" customHeight="1" x14ac:dyDescent="0.2">
      <c r="A362" s="91"/>
      <c r="B362" s="91"/>
    </row>
    <row r="363" spans="1:2" ht="19.899999999999999" customHeight="1" x14ac:dyDescent="0.2">
      <c r="A363" s="91"/>
      <c r="B363" s="91"/>
    </row>
    <row r="364" spans="1:2" ht="19.899999999999999" customHeight="1" x14ac:dyDescent="0.2">
      <c r="A364" s="91"/>
      <c r="B364" s="91"/>
    </row>
    <row r="365" spans="1:2" ht="19.899999999999999" customHeight="1" x14ac:dyDescent="0.2">
      <c r="A365" s="91"/>
      <c r="B365" s="91"/>
    </row>
    <row r="366" spans="1:2" ht="19.899999999999999" customHeight="1" x14ac:dyDescent="0.2">
      <c r="A366" s="91"/>
      <c r="B366" s="91"/>
    </row>
    <row r="367" spans="1:2" ht="19.899999999999999" customHeight="1" x14ac:dyDescent="0.2">
      <c r="A367" s="91"/>
      <c r="B367" s="91"/>
    </row>
    <row r="368" spans="1:2" ht="19.899999999999999" customHeight="1" x14ac:dyDescent="0.2">
      <c r="A368" s="91"/>
      <c r="B368" s="91"/>
    </row>
    <row r="369" spans="1:2" ht="19.899999999999999" customHeight="1" x14ac:dyDescent="0.2">
      <c r="A369" s="91"/>
      <c r="B369" s="91"/>
    </row>
    <row r="370" spans="1:2" ht="19.899999999999999" customHeight="1" x14ac:dyDescent="0.2">
      <c r="A370" s="91"/>
      <c r="B370" s="91"/>
    </row>
    <row r="371" spans="1:2" ht="19.899999999999999" customHeight="1" x14ac:dyDescent="0.2">
      <c r="A371" s="91"/>
      <c r="B371" s="91"/>
    </row>
    <row r="372" spans="1:2" ht="19.899999999999999" customHeight="1" x14ac:dyDescent="0.2">
      <c r="A372" s="91"/>
      <c r="B372" s="91"/>
    </row>
    <row r="373" spans="1:2" ht="19.899999999999999" customHeight="1" x14ac:dyDescent="0.2">
      <c r="A373" s="91"/>
      <c r="B373" s="91"/>
    </row>
    <row r="374" spans="1:2" ht="19.899999999999999" customHeight="1" x14ac:dyDescent="0.2">
      <c r="A374" s="91"/>
      <c r="B374" s="91"/>
    </row>
    <row r="375" spans="1:2" ht="19.899999999999999" customHeight="1" x14ac:dyDescent="0.2">
      <c r="A375" s="91"/>
      <c r="B375" s="91"/>
    </row>
    <row r="376" spans="1:2" ht="19.899999999999999" customHeight="1" x14ac:dyDescent="0.2">
      <c r="A376" s="91"/>
      <c r="B376" s="91"/>
    </row>
    <row r="377" spans="1:2" ht="19.899999999999999" customHeight="1" x14ac:dyDescent="0.2">
      <c r="A377" s="91"/>
      <c r="B377" s="91"/>
    </row>
    <row r="378" spans="1:2" ht="19.899999999999999" customHeight="1" x14ac:dyDescent="0.2">
      <c r="A378" s="91"/>
      <c r="B378" s="91"/>
    </row>
    <row r="379" spans="1:2" ht="19.899999999999999" customHeight="1" x14ac:dyDescent="0.2">
      <c r="A379" s="91"/>
      <c r="B379" s="91"/>
    </row>
    <row r="380" spans="1:2" ht="19.899999999999999" customHeight="1" x14ac:dyDescent="0.2">
      <c r="A380" s="91"/>
      <c r="B380" s="91"/>
    </row>
    <row r="381" spans="1:2" ht="19.899999999999999" customHeight="1" x14ac:dyDescent="0.2">
      <c r="A381" s="91"/>
      <c r="B381" s="91"/>
    </row>
    <row r="382" spans="1:2" ht="19.899999999999999" customHeight="1" x14ac:dyDescent="0.2">
      <c r="A382" s="91"/>
      <c r="B382" s="91"/>
    </row>
    <row r="383" spans="1:2" ht="19.899999999999999" customHeight="1" x14ac:dyDescent="0.2">
      <c r="A383" s="91"/>
      <c r="B383" s="91"/>
    </row>
    <row r="384" spans="1:2" ht="19.899999999999999" customHeight="1" x14ac:dyDescent="0.2">
      <c r="A384" s="91"/>
      <c r="B384" s="91"/>
    </row>
    <row r="385" spans="1:2" ht="19.899999999999999" customHeight="1" x14ac:dyDescent="0.2">
      <c r="A385" s="91"/>
      <c r="B385" s="91"/>
    </row>
    <row r="386" spans="1:2" ht="19.899999999999999" customHeight="1" x14ac:dyDescent="0.2">
      <c r="A386" s="91"/>
      <c r="B386" s="91"/>
    </row>
    <row r="387" spans="1:2" ht="19.899999999999999" customHeight="1" x14ac:dyDescent="0.2">
      <c r="A387" s="91"/>
      <c r="B387" s="91"/>
    </row>
    <row r="388" spans="1:2" ht="19.899999999999999" customHeight="1" x14ac:dyDescent="0.2">
      <c r="A388" s="91"/>
      <c r="B388" s="91"/>
    </row>
    <row r="389" spans="1:2" ht="19.899999999999999" customHeight="1" x14ac:dyDescent="0.2">
      <c r="A389" s="91"/>
      <c r="B389" s="91"/>
    </row>
    <row r="390" spans="1:2" ht="19.899999999999999" customHeight="1" x14ac:dyDescent="0.2">
      <c r="A390" s="91"/>
      <c r="B390" s="91"/>
    </row>
    <row r="391" spans="1:2" ht="19.899999999999999" customHeight="1" x14ac:dyDescent="0.2">
      <c r="A391" s="91"/>
      <c r="B391" s="91"/>
    </row>
    <row r="392" spans="1:2" ht="19.899999999999999" customHeight="1" x14ac:dyDescent="0.2">
      <c r="A392" s="91"/>
      <c r="B392" s="91"/>
    </row>
    <row r="393" spans="1:2" ht="19.899999999999999" customHeight="1" x14ac:dyDescent="0.2">
      <c r="A393" s="91"/>
      <c r="B393" s="91"/>
    </row>
    <row r="394" spans="1:2" ht="19.899999999999999" customHeight="1" x14ac:dyDescent="0.2">
      <c r="A394" s="91"/>
      <c r="B394" s="91"/>
    </row>
    <row r="395" spans="1:2" ht="19.899999999999999" customHeight="1" x14ac:dyDescent="0.2">
      <c r="A395" s="91"/>
      <c r="B395" s="91"/>
    </row>
    <row r="396" spans="1:2" ht="19.899999999999999" customHeight="1" x14ac:dyDescent="0.2">
      <c r="A396" s="91"/>
      <c r="B396" s="91"/>
    </row>
    <row r="397" spans="1:2" ht="19.899999999999999" customHeight="1" x14ac:dyDescent="0.2">
      <c r="A397" s="91"/>
      <c r="B397" s="91"/>
    </row>
    <row r="398" spans="1:2" ht="19.899999999999999" customHeight="1" x14ac:dyDescent="0.2">
      <c r="A398" s="91"/>
      <c r="B398" s="91"/>
    </row>
    <row r="399" spans="1:2" ht="19.899999999999999" customHeight="1" x14ac:dyDescent="0.2">
      <c r="A399" s="91"/>
      <c r="B399" s="91"/>
    </row>
    <row r="400" spans="1:2" ht="19.899999999999999" customHeight="1" x14ac:dyDescent="0.2">
      <c r="A400" s="91"/>
      <c r="B400" s="91"/>
    </row>
    <row r="401" spans="1:2" ht="19.899999999999999" customHeight="1" x14ac:dyDescent="0.2">
      <c r="A401" s="91"/>
      <c r="B401" s="91"/>
    </row>
    <row r="402" spans="1:2" ht="19.899999999999999" customHeight="1" x14ac:dyDescent="0.2">
      <c r="A402" s="91"/>
      <c r="B402" s="91"/>
    </row>
    <row r="403" spans="1:2" ht="19.899999999999999" customHeight="1" x14ac:dyDescent="0.2">
      <c r="A403" s="91"/>
      <c r="B403" s="91"/>
    </row>
    <row r="404" spans="1:2" ht="19.899999999999999" customHeight="1" x14ac:dyDescent="0.2">
      <c r="A404" s="91"/>
      <c r="B404" s="91"/>
    </row>
    <row r="405" spans="1:2" ht="19.899999999999999" customHeight="1" x14ac:dyDescent="0.2">
      <c r="A405" s="91"/>
      <c r="B405" s="91"/>
    </row>
    <row r="406" spans="1:2" ht="19.899999999999999" customHeight="1" x14ac:dyDescent="0.2">
      <c r="A406" s="91"/>
      <c r="B406" s="91"/>
    </row>
    <row r="407" spans="1:2" ht="19.899999999999999" customHeight="1" x14ac:dyDescent="0.2">
      <c r="A407" s="91"/>
      <c r="B407" s="91"/>
    </row>
    <row r="408" spans="1:2" ht="19.899999999999999" customHeight="1" x14ac:dyDescent="0.2">
      <c r="A408" s="91"/>
      <c r="B408" s="91"/>
    </row>
    <row r="409" spans="1:2" ht="19.899999999999999" customHeight="1" x14ac:dyDescent="0.2">
      <c r="A409" s="91"/>
      <c r="B409" s="91"/>
    </row>
    <row r="410" spans="1:2" ht="19.899999999999999" customHeight="1" x14ac:dyDescent="0.2">
      <c r="A410" s="91"/>
      <c r="B410" s="91"/>
    </row>
    <row r="411" spans="1:2" ht="19.899999999999999" customHeight="1" x14ac:dyDescent="0.2">
      <c r="A411" s="91"/>
      <c r="B411" s="91"/>
    </row>
    <row r="412" spans="1:2" ht="19.899999999999999" customHeight="1" x14ac:dyDescent="0.2">
      <c r="A412" s="91"/>
      <c r="B412" s="91"/>
    </row>
    <row r="413" spans="1:2" ht="19.899999999999999" customHeight="1" x14ac:dyDescent="0.2">
      <c r="A413" s="91"/>
      <c r="B413" s="91"/>
    </row>
    <row r="414" spans="1:2" ht="19.899999999999999" customHeight="1" x14ac:dyDescent="0.2">
      <c r="A414" s="91"/>
      <c r="B414" s="91"/>
    </row>
    <row r="415" spans="1:2" ht="19.899999999999999" customHeight="1" x14ac:dyDescent="0.2">
      <c r="A415" s="91"/>
      <c r="B415" s="91"/>
    </row>
    <row r="416" spans="1:2" ht="19.899999999999999" customHeight="1" x14ac:dyDescent="0.2">
      <c r="A416" s="91"/>
      <c r="B416" s="91"/>
    </row>
    <row r="417" spans="1:2" ht="19.899999999999999" customHeight="1" x14ac:dyDescent="0.2">
      <c r="A417" s="91"/>
      <c r="B417" s="91"/>
    </row>
    <row r="418" spans="1:2" ht="19.899999999999999" customHeight="1" x14ac:dyDescent="0.2">
      <c r="A418" s="91"/>
      <c r="B418" s="91"/>
    </row>
    <row r="419" spans="1:2" ht="19.899999999999999" customHeight="1" x14ac:dyDescent="0.2">
      <c r="A419" s="91"/>
      <c r="B419" s="91"/>
    </row>
    <row r="420" spans="1:2" ht="19.899999999999999" customHeight="1" x14ac:dyDescent="0.2">
      <c r="A420" s="91"/>
      <c r="B420" s="91"/>
    </row>
    <row r="421" spans="1:2" ht="19.899999999999999" customHeight="1" x14ac:dyDescent="0.2">
      <c r="A421" s="91"/>
      <c r="B421" s="91"/>
    </row>
    <row r="422" spans="1:2" ht="19.899999999999999" customHeight="1" x14ac:dyDescent="0.2">
      <c r="A422" s="91"/>
      <c r="B422" s="91"/>
    </row>
    <row r="423" spans="1:2" ht="19.899999999999999" customHeight="1" x14ac:dyDescent="0.2">
      <c r="A423" s="91"/>
      <c r="B423" s="91"/>
    </row>
    <row r="424" spans="1:2" ht="19.899999999999999" customHeight="1" x14ac:dyDescent="0.2">
      <c r="A424" s="91"/>
      <c r="B424" s="91"/>
    </row>
    <row r="425" spans="1:2" ht="19.899999999999999" customHeight="1" x14ac:dyDescent="0.2">
      <c r="A425" s="91"/>
      <c r="B425" s="91"/>
    </row>
    <row r="426" spans="1:2" ht="19.899999999999999" customHeight="1" x14ac:dyDescent="0.2">
      <c r="A426" s="91"/>
      <c r="B426" s="91"/>
    </row>
    <row r="427" spans="1:2" ht="19.899999999999999" customHeight="1" x14ac:dyDescent="0.2">
      <c r="A427" s="91"/>
      <c r="B427" s="91"/>
    </row>
    <row r="428" spans="1:2" ht="19.899999999999999" customHeight="1" x14ac:dyDescent="0.2">
      <c r="A428" s="91"/>
      <c r="B428" s="91"/>
    </row>
    <row r="429" spans="1:2" ht="19.899999999999999" customHeight="1" x14ac:dyDescent="0.2">
      <c r="A429" s="91"/>
      <c r="B429" s="91"/>
    </row>
    <row r="430" spans="1:2" ht="19.899999999999999" customHeight="1" x14ac:dyDescent="0.2">
      <c r="A430" s="91"/>
      <c r="B430" s="91"/>
    </row>
    <row r="431" spans="1:2" ht="19.899999999999999" customHeight="1" x14ac:dyDescent="0.2">
      <c r="A431" s="91"/>
      <c r="B431" s="91"/>
    </row>
    <row r="432" spans="1:2" ht="19.899999999999999" customHeight="1" x14ac:dyDescent="0.2">
      <c r="A432" s="91"/>
      <c r="B432" s="91"/>
    </row>
    <row r="433" spans="1:2" ht="19.899999999999999" customHeight="1" x14ac:dyDescent="0.2">
      <c r="A433" s="91"/>
      <c r="B433" s="91"/>
    </row>
    <row r="434" spans="1:2" ht="19.899999999999999" customHeight="1" x14ac:dyDescent="0.2">
      <c r="A434" s="91"/>
      <c r="B434" s="91"/>
    </row>
    <row r="435" spans="1:2" ht="19.899999999999999" customHeight="1" x14ac:dyDescent="0.2">
      <c r="A435" s="91"/>
      <c r="B435" s="91"/>
    </row>
    <row r="436" spans="1:2" ht="19.899999999999999" customHeight="1" x14ac:dyDescent="0.2">
      <c r="A436" s="91"/>
      <c r="B436" s="91"/>
    </row>
    <row r="437" spans="1:2" ht="19.899999999999999" customHeight="1" x14ac:dyDescent="0.2">
      <c r="A437" s="91"/>
      <c r="B437" s="91"/>
    </row>
    <row r="438" spans="1:2" ht="19.899999999999999" customHeight="1" x14ac:dyDescent="0.2">
      <c r="A438" s="91"/>
      <c r="B438" s="91"/>
    </row>
    <row r="439" spans="1:2" ht="19.899999999999999" customHeight="1" x14ac:dyDescent="0.2">
      <c r="A439" s="91"/>
      <c r="B439" s="91"/>
    </row>
    <row r="440" spans="1:2" ht="19.899999999999999" customHeight="1" x14ac:dyDescent="0.2">
      <c r="A440" s="91"/>
      <c r="B440" s="91"/>
    </row>
    <row r="441" spans="1:2" ht="19.899999999999999" customHeight="1" x14ac:dyDescent="0.2">
      <c r="A441" s="91"/>
      <c r="B441" s="91"/>
    </row>
    <row r="442" spans="1:2" ht="19.899999999999999" customHeight="1" x14ac:dyDescent="0.2">
      <c r="A442" s="91"/>
      <c r="B442" s="91"/>
    </row>
    <row r="443" spans="1:2" ht="19.899999999999999" customHeight="1" x14ac:dyDescent="0.2">
      <c r="A443" s="91"/>
      <c r="B443" s="91"/>
    </row>
    <row r="444" spans="1:2" ht="19.899999999999999" customHeight="1" x14ac:dyDescent="0.2">
      <c r="A444" s="91"/>
      <c r="B444" s="91"/>
    </row>
    <row r="445" spans="1:2" ht="19.899999999999999" customHeight="1" x14ac:dyDescent="0.2">
      <c r="A445" s="91"/>
      <c r="B445" s="91"/>
    </row>
    <row r="446" spans="1:2" ht="19.899999999999999" customHeight="1" x14ac:dyDescent="0.2">
      <c r="A446" s="91"/>
      <c r="B446" s="91"/>
    </row>
    <row r="447" spans="1:2" ht="19.899999999999999" customHeight="1" x14ac:dyDescent="0.2">
      <c r="A447" s="91"/>
      <c r="B447" s="91"/>
    </row>
    <row r="448" spans="1:2" ht="19.899999999999999" customHeight="1" x14ac:dyDescent="0.2">
      <c r="A448" s="91"/>
      <c r="B448" s="91"/>
    </row>
    <row r="449" spans="1:2" ht="19.899999999999999" customHeight="1" x14ac:dyDescent="0.2">
      <c r="A449" s="91"/>
      <c r="B449" s="91"/>
    </row>
    <row r="450" spans="1:2" ht="19.899999999999999" customHeight="1" x14ac:dyDescent="0.2">
      <c r="A450" s="91"/>
      <c r="B450" s="91"/>
    </row>
    <row r="451" spans="1:2" ht="19.899999999999999" customHeight="1" x14ac:dyDescent="0.2">
      <c r="A451" s="91"/>
      <c r="B451" s="91"/>
    </row>
    <row r="452" spans="1:2" ht="19.899999999999999" customHeight="1" x14ac:dyDescent="0.2">
      <c r="A452" s="91"/>
      <c r="B452" s="91"/>
    </row>
    <row r="453" spans="1:2" ht="19.899999999999999" customHeight="1" x14ac:dyDescent="0.2">
      <c r="A453" s="91"/>
      <c r="B453" s="91"/>
    </row>
    <row r="454" spans="1:2" ht="19.899999999999999" customHeight="1" x14ac:dyDescent="0.2">
      <c r="A454" s="91"/>
      <c r="B454" s="91"/>
    </row>
    <row r="455" spans="1:2" ht="19.899999999999999" customHeight="1" x14ac:dyDescent="0.2">
      <c r="A455" s="91"/>
      <c r="B455" s="91"/>
    </row>
    <row r="456" spans="1:2" ht="19.899999999999999" customHeight="1" x14ac:dyDescent="0.2">
      <c r="A456" s="91"/>
      <c r="B456" s="91"/>
    </row>
    <row r="457" spans="1:2" ht="19.899999999999999" customHeight="1" x14ac:dyDescent="0.2">
      <c r="A457" s="91"/>
      <c r="B457" s="91"/>
    </row>
    <row r="458" spans="1:2" ht="19.899999999999999" customHeight="1" x14ac:dyDescent="0.2">
      <c r="A458" s="91"/>
      <c r="B458" s="91"/>
    </row>
    <row r="459" spans="1:2" ht="19.899999999999999" customHeight="1" x14ac:dyDescent="0.2">
      <c r="A459" s="91"/>
      <c r="B459" s="91"/>
    </row>
    <row r="460" spans="1:2" ht="19.899999999999999" customHeight="1" x14ac:dyDescent="0.2">
      <c r="A460" s="91"/>
      <c r="B460" s="91"/>
    </row>
    <row r="461" spans="1:2" ht="19.899999999999999" customHeight="1" x14ac:dyDescent="0.2">
      <c r="A461" s="91"/>
      <c r="B461" s="91"/>
    </row>
    <row r="462" spans="1:2" ht="19.899999999999999" customHeight="1" x14ac:dyDescent="0.2">
      <c r="A462" s="91"/>
      <c r="B462" s="91"/>
    </row>
    <row r="463" spans="1:2" ht="19.899999999999999" customHeight="1" x14ac:dyDescent="0.2">
      <c r="A463" s="91"/>
      <c r="B463" s="91"/>
    </row>
    <row r="464" spans="1:2" ht="19.899999999999999" customHeight="1" x14ac:dyDescent="0.2">
      <c r="A464" s="91"/>
      <c r="B464" s="91"/>
    </row>
    <row r="465" spans="1:2" ht="19.899999999999999" customHeight="1" x14ac:dyDescent="0.2">
      <c r="A465" s="91"/>
      <c r="B465" s="91"/>
    </row>
    <row r="466" spans="1:2" ht="19.899999999999999" customHeight="1" x14ac:dyDescent="0.2">
      <c r="A466" s="91"/>
      <c r="B466" s="91"/>
    </row>
    <row r="467" spans="1:2" ht="19.899999999999999" customHeight="1" x14ac:dyDescent="0.2">
      <c r="A467" s="91"/>
      <c r="B467" s="91"/>
    </row>
    <row r="468" spans="1:2" ht="19.899999999999999" customHeight="1" x14ac:dyDescent="0.2">
      <c r="A468" s="91"/>
      <c r="B468" s="91"/>
    </row>
    <row r="469" spans="1:2" ht="19.899999999999999" customHeight="1" x14ac:dyDescent="0.2">
      <c r="A469" s="91"/>
      <c r="B469" s="91"/>
    </row>
    <row r="470" spans="1:2" ht="19.899999999999999" customHeight="1" x14ac:dyDescent="0.2">
      <c r="A470" s="91"/>
      <c r="B470" s="91"/>
    </row>
    <row r="471" spans="1:2" ht="19.899999999999999" customHeight="1" x14ac:dyDescent="0.2">
      <c r="A471" s="91"/>
      <c r="B471" s="91"/>
    </row>
    <row r="472" spans="1:2" ht="19.899999999999999" customHeight="1" x14ac:dyDescent="0.2">
      <c r="A472" s="91"/>
      <c r="B472" s="91"/>
    </row>
    <row r="473" spans="1:2" ht="19.899999999999999" customHeight="1" x14ac:dyDescent="0.2">
      <c r="A473" s="91"/>
      <c r="B473" s="91"/>
    </row>
    <row r="474" spans="1:2" ht="19.899999999999999" customHeight="1" x14ac:dyDescent="0.2">
      <c r="A474" s="91"/>
      <c r="B474" s="91"/>
    </row>
    <row r="475" spans="1:2" ht="19.899999999999999" customHeight="1" x14ac:dyDescent="0.2">
      <c r="A475" s="91"/>
      <c r="B475" s="91"/>
    </row>
    <row r="476" spans="1:2" ht="19.899999999999999" customHeight="1" x14ac:dyDescent="0.2">
      <c r="A476" s="91"/>
      <c r="B476" s="91"/>
    </row>
    <row r="477" spans="1:2" ht="19.899999999999999" customHeight="1" x14ac:dyDescent="0.2">
      <c r="A477" s="91"/>
      <c r="B477" s="91"/>
    </row>
    <row r="478" spans="1:2" ht="19.899999999999999" customHeight="1" x14ac:dyDescent="0.2">
      <c r="A478" s="91"/>
      <c r="B478" s="91"/>
    </row>
    <row r="479" spans="1:2" ht="19.899999999999999" customHeight="1" x14ac:dyDescent="0.2">
      <c r="A479" s="91"/>
      <c r="B479" s="91"/>
    </row>
    <row r="480" spans="1:2" ht="19.899999999999999" customHeight="1" x14ac:dyDescent="0.2">
      <c r="A480" s="91"/>
      <c r="B480" s="91"/>
    </row>
    <row r="481" spans="1:2" ht="19.899999999999999" customHeight="1" x14ac:dyDescent="0.2">
      <c r="A481" s="91"/>
      <c r="B481" s="91"/>
    </row>
    <row r="482" spans="1:2" ht="19.899999999999999" customHeight="1" x14ac:dyDescent="0.2">
      <c r="A482" s="91"/>
      <c r="B482" s="91"/>
    </row>
    <row r="483" spans="1:2" ht="19.899999999999999" customHeight="1" x14ac:dyDescent="0.2">
      <c r="A483" s="91"/>
      <c r="B483" s="91"/>
    </row>
    <row r="484" spans="1:2" ht="19.899999999999999" customHeight="1" x14ac:dyDescent="0.2">
      <c r="A484" s="91"/>
      <c r="B484" s="91"/>
    </row>
    <row r="485" spans="1:2" ht="19.899999999999999" customHeight="1" x14ac:dyDescent="0.2">
      <c r="A485" s="91"/>
      <c r="B485" s="91"/>
    </row>
    <row r="486" spans="1:2" ht="19.899999999999999" customHeight="1" x14ac:dyDescent="0.2">
      <c r="A486" s="91"/>
      <c r="B486" s="91"/>
    </row>
    <row r="487" spans="1:2" ht="19.899999999999999" customHeight="1" x14ac:dyDescent="0.2">
      <c r="A487" s="91"/>
      <c r="B487" s="91"/>
    </row>
    <row r="488" spans="1:2" ht="19.899999999999999" customHeight="1" x14ac:dyDescent="0.2">
      <c r="A488" s="91"/>
      <c r="B488" s="91"/>
    </row>
    <row r="489" spans="1:2" ht="19.899999999999999" customHeight="1" x14ac:dyDescent="0.2">
      <c r="A489" s="91"/>
      <c r="B489" s="91"/>
    </row>
    <row r="490" spans="1:2" ht="19.899999999999999" customHeight="1" x14ac:dyDescent="0.2">
      <c r="A490" s="91"/>
      <c r="B490" s="91"/>
    </row>
    <row r="491" spans="1:2" ht="19.899999999999999" customHeight="1" x14ac:dyDescent="0.2">
      <c r="A491" s="91"/>
      <c r="B491" s="91"/>
    </row>
    <row r="492" spans="1:2" ht="19.899999999999999" customHeight="1" x14ac:dyDescent="0.2">
      <c r="A492" s="91"/>
      <c r="B492" s="91"/>
    </row>
    <row r="493" spans="1:2" ht="19.899999999999999" customHeight="1" x14ac:dyDescent="0.2">
      <c r="A493" s="91"/>
      <c r="B493" s="91"/>
    </row>
    <row r="494" spans="1:2" ht="19.899999999999999" customHeight="1" x14ac:dyDescent="0.2">
      <c r="A494" s="91"/>
      <c r="B494" s="91"/>
    </row>
    <row r="495" spans="1:2" ht="19.899999999999999" customHeight="1" x14ac:dyDescent="0.2">
      <c r="A495" s="91"/>
      <c r="B495" s="91"/>
    </row>
    <row r="496" spans="1:2" ht="19.899999999999999" customHeight="1" x14ac:dyDescent="0.2">
      <c r="A496" s="91"/>
      <c r="B496" s="91"/>
    </row>
    <row r="497" spans="1:2" ht="19.899999999999999" customHeight="1" x14ac:dyDescent="0.2">
      <c r="A497" s="91"/>
      <c r="B497" s="91"/>
    </row>
    <row r="498" spans="1:2" ht="19.899999999999999" customHeight="1" x14ac:dyDescent="0.2">
      <c r="A498" s="91"/>
      <c r="B498" s="91"/>
    </row>
    <row r="499" spans="1:2" ht="19.899999999999999" customHeight="1" x14ac:dyDescent="0.2">
      <c r="A499" s="91"/>
      <c r="B499" s="91"/>
    </row>
    <row r="500" spans="1:2" ht="19.899999999999999" customHeight="1" x14ac:dyDescent="0.2">
      <c r="A500" s="91"/>
      <c r="B500" s="91"/>
    </row>
    <row r="501" spans="1:2" ht="19.899999999999999" customHeight="1" x14ac:dyDescent="0.2">
      <c r="A501" s="91"/>
      <c r="B501" s="91"/>
    </row>
    <row r="502" spans="1:2" ht="19.899999999999999" customHeight="1" x14ac:dyDescent="0.2">
      <c r="A502" s="91"/>
      <c r="B502" s="91"/>
    </row>
    <row r="503" spans="1:2" ht="19.899999999999999" customHeight="1" x14ac:dyDescent="0.2">
      <c r="A503" s="91"/>
      <c r="B503" s="91"/>
    </row>
    <row r="504" spans="1:2" ht="19.899999999999999" customHeight="1" x14ac:dyDescent="0.2">
      <c r="A504" s="91"/>
      <c r="B504" s="91"/>
    </row>
    <row r="505" spans="1:2" ht="19.899999999999999" customHeight="1" x14ac:dyDescent="0.2">
      <c r="A505" s="91"/>
      <c r="B505" s="91"/>
    </row>
    <row r="506" spans="1:2" ht="19.899999999999999" customHeight="1" x14ac:dyDescent="0.2">
      <c r="A506" s="91"/>
      <c r="B506" s="91"/>
    </row>
    <row r="507" spans="1:2" ht="19.899999999999999" customHeight="1" x14ac:dyDescent="0.2">
      <c r="A507" s="91"/>
      <c r="B507" s="91"/>
    </row>
    <row r="508" spans="1:2" ht="19.899999999999999" customHeight="1" x14ac:dyDescent="0.2">
      <c r="A508" s="91"/>
      <c r="B508" s="91"/>
    </row>
    <row r="509" spans="1:2" ht="19.899999999999999" customHeight="1" x14ac:dyDescent="0.2">
      <c r="A509" s="91"/>
      <c r="B509" s="91"/>
    </row>
    <row r="510" spans="1:2" ht="19.899999999999999" customHeight="1" x14ac:dyDescent="0.2">
      <c r="A510" s="91"/>
      <c r="B510" s="91"/>
    </row>
    <row r="511" spans="1:2" ht="19.899999999999999" customHeight="1" x14ac:dyDescent="0.2">
      <c r="A511" s="91"/>
      <c r="B511" s="91"/>
    </row>
    <row r="512" spans="1:2" ht="19.899999999999999" customHeight="1" x14ac:dyDescent="0.2">
      <c r="A512" s="91"/>
      <c r="B512" s="91"/>
    </row>
    <row r="513" spans="1:2" ht="19.899999999999999" customHeight="1" x14ac:dyDescent="0.2">
      <c r="A513" s="91"/>
      <c r="B513" s="91"/>
    </row>
    <row r="514" spans="1:2" ht="19.899999999999999" customHeight="1" x14ac:dyDescent="0.2">
      <c r="A514" s="91"/>
      <c r="B514" s="91"/>
    </row>
    <row r="515" spans="1:2" ht="19.899999999999999" customHeight="1" x14ac:dyDescent="0.2">
      <c r="A515" s="91"/>
      <c r="B515" s="91"/>
    </row>
    <row r="516" spans="1:2" ht="19.899999999999999" customHeight="1" x14ac:dyDescent="0.2">
      <c r="A516" s="91"/>
      <c r="B516" s="91"/>
    </row>
    <row r="517" spans="1:2" ht="19.899999999999999" customHeight="1" x14ac:dyDescent="0.2">
      <c r="A517" s="91"/>
      <c r="B517" s="91"/>
    </row>
    <row r="518" spans="1:2" ht="19.899999999999999" customHeight="1" x14ac:dyDescent="0.2">
      <c r="A518" s="91"/>
      <c r="B518" s="91"/>
    </row>
    <row r="519" spans="1:2" ht="19.899999999999999" customHeight="1" x14ac:dyDescent="0.2">
      <c r="A519" s="91"/>
      <c r="B519" s="91"/>
    </row>
    <row r="520" spans="1:2" ht="19.899999999999999" customHeight="1" x14ac:dyDescent="0.2">
      <c r="A520" s="91"/>
      <c r="B520" s="91"/>
    </row>
    <row r="521" spans="1:2" ht="19.899999999999999" customHeight="1" x14ac:dyDescent="0.2">
      <c r="A521" s="91"/>
      <c r="B521" s="91"/>
    </row>
    <row r="522" spans="1:2" ht="19.899999999999999" customHeight="1" x14ac:dyDescent="0.2">
      <c r="A522" s="91"/>
      <c r="B522" s="91"/>
    </row>
    <row r="523" spans="1:2" ht="19.899999999999999" customHeight="1" x14ac:dyDescent="0.2">
      <c r="A523" s="91"/>
      <c r="B523" s="91"/>
    </row>
    <row r="524" spans="1:2" ht="19.899999999999999" customHeight="1" x14ac:dyDescent="0.2">
      <c r="A524" s="91"/>
      <c r="B524" s="91"/>
    </row>
    <row r="525" spans="1:2" ht="19.899999999999999" customHeight="1" x14ac:dyDescent="0.2">
      <c r="A525" s="91"/>
      <c r="B525" s="91"/>
    </row>
    <row r="526" spans="1:2" ht="19.899999999999999" customHeight="1" x14ac:dyDescent="0.2">
      <c r="A526" s="91"/>
      <c r="B526" s="91"/>
    </row>
    <row r="527" spans="1:2" ht="19.899999999999999" customHeight="1" x14ac:dyDescent="0.2">
      <c r="A527" s="91"/>
      <c r="B527" s="91"/>
    </row>
    <row r="528" spans="1:2" ht="19.899999999999999" customHeight="1" x14ac:dyDescent="0.2">
      <c r="A528" s="91"/>
      <c r="B528" s="91"/>
    </row>
    <row r="529" spans="1:2" ht="19.899999999999999" customHeight="1" x14ac:dyDescent="0.2">
      <c r="A529" s="91"/>
      <c r="B529" s="91"/>
    </row>
    <row r="530" spans="1:2" ht="19.899999999999999" customHeight="1" x14ac:dyDescent="0.2">
      <c r="A530" s="91"/>
      <c r="B530" s="91"/>
    </row>
    <row r="531" spans="1:2" ht="19.899999999999999" customHeight="1" x14ac:dyDescent="0.2">
      <c r="A531" s="91"/>
      <c r="B531" s="91"/>
    </row>
    <row r="532" spans="1:2" ht="19.899999999999999" customHeight="1" x14ac:dyDescent="0.2">
      <c r="A532" s="91"/>
      <c r="B532" s="91"/>
    </row>
    <row r="533" spans="1:2" ht="19.899999999999999" customHeight="1" x14ac:dyDescent="0.2">
      <c r="A533" s="91"/>
      <c r="B533" s="91"/>
    </row>
    <row r="534" spans="1:2" ht="19.899999999999999" customHeight="1" x14ac:dyDescent="0.2">
      <c r="A534" s="91"/>
      <c r="B534" s="91"/>
    </row>
    <row r="535" spans="1:2" ht="19.899999999999999" customHeight="1" x14ac:dyDescent="0.2">
      <c r="A535" s="91"/>
      <c r="B535" s="91"/>
    </row>
    <row r="536" spans="1:2" ht="19.899999999999999" customHeight="1" x14ac:dyDescent="0.2">
      <c r="A536" s="91"/>
      <c r="B536" s="91"/>
    </row>
    <row r="537" spans="1:2" ht="19.899999999999999" customHeight="1" x14ac:dyDescent="0.2">
      <c r="A537" s="91"/>
      <c r="B537" s="91"/>
    </row>
    <row r="538" spans="1:2" ht="19.899999999999999" customHeight="1" x14ac:dyDescent="0.2">
      <c r="A538" s="91"/>
      <c r="B538" s="91"/>
    </row>
    <row r="539" spans="1:2" ht="19.899999999999999" customHeight="1" x14ac:dyDescent="0.2">
      <c r="A539" s="91"/>
      <c r="B539" s="91"/>
    </row>
    <row r="540" spans="1:2" ht="19.899999999999999" customHeight="1" x14ac:dyDescent="0.2">
      <c r="A540" s="91"/>
      <c r="B540" s="91"/>
    </row>
    <row r="541" spans="1:2" ht="19.899999999999999" customHeight="1" x14ac:dyDescent="0.2">
      <c r="A541" s="91"/>
      <c r="B541" s="91"/>
    </row>
    <row r="542" spans="1:2" ht="19.899999999999999" customHeight="1" x14ac:dyDescent="0.2">
      <c r="A542" s="91"/>
      <c r="B542" s="91"/>
    </row>
    <row r="543" spans="1:2" ht="19.899999999999999" customHeight="1" x14ac:dyDescent="0.2">
      <c r="A543" s="91"/>
      <c r="B543" s="91"/>
    </row>
    <row r="544" spans="1:2" ht="19.899999999999999" customHeight="1" x14ac:dyDescent="0.2">
      <c r="A544" s="91"/>
      <c r="B544" s="91"/>
    </row>
    <row r="545" spans="1:2" ht="19.899999999999999" customHeight="1" x14ac:dyDescent="0.2">
      <c r="A545" s="91"/>
      <c r="B545" s="91"/>
    </row>
    <row r="546" spans="1:2" ht="19.899999999999999" customHeight="1" x14ac:dyDescent="0.2">
      <c r="A546" s="91"/>
      <c r="B546" s="91"/>
    </row>
    <row r="547" spans="1:2" ht="19.899999999999999" customHeight="1" x14ac:dyDescent="0.2">
      <c r="A547" s="91"/>
      <c r="B547" s="91"/>
    </row>
    <row r="548" spans="1:2" ht="19.899999999999999" customHeight="1" x14ac:dyDescent="0.2">
      <c r="A548" s="91"/>
      <c r="B548" s="91"/>
    </row>
    <row r="549" spans="1:2" ht="19.899999999999999" customHeight="1" x14ac:dyDescent="0.2">
      <c r="A549" s="91"/>
      <c r="B549" s="91"/>
    </row>
    <row r="550" spans="1:2" ht="19.899999999999999" customHeight="1" x14ac:dyDescent="0.2">
      <c r="A550" s="91"/>
      <c r="B550" s="91"/>
    </row>
    <row r="551" spans="1:2" ht="19.899999999999999" customHeight="1" x14ac:dyDescent="0.2">
      <c r="A551" s="91"/>
      <c r="B551" s="91"/>
    </row>
    <row r="552" spans="1:2" ht="19.899999999999999" customHeight="1" x14ac:dyDescent="0.2">
      <c r="A552" s="91"/>
      <c r="B552" s="91"/>
    </row>
    <row r="553" spans="1:2" ht="19.899999999999999" customHeight="1" x14ac:dyDescent="0.2">
      <c r="A553" s="91"/>
      <c r="B553" s="91"/>
    </row>
    <row r="554" spans="1:2" ht="19.899999999999999" customHeight="1" x14ac:dyDescent="0.2">
      <c r="A554" s="91"/>
      <c r="B554" s="91"/>
    </row>
    <row r="555" spans="1:2" ht="19.899999999999999" customHeight="1" x14ac:dyDescent="0.2">
      <c r="A555" s="91"/>
      <c r="B555" s="91"/>
    </row>
    <row r="556" spans="1:2" ht="19.899999999999999" customHeight="1" x14ac:dyDescent="0.2">
      <c r="A556" s="91"/>
      <c r="B556" s="91"/>
    </row>
    <row r="557" spans="1:2" ht="19.899999999999999" customHeight="1" x14ac:dyDescent="0.2">
      <c r="A557" s="91"/>
      <c r="B557" s="91"/>
    </row>
    <row r="558" spans="1:2" ht="19.899999999999999" customHeight="1" x14ac:dyDescent="0.2">
      <c r="A558" s="91"/>
      <c r="B558" s="91"/>
    </row>
    <row r="559" spans="1:2" ht="19.899999999999999" customHeight="1" x14ac:dyDescent="0.2">
      <c r="A559" s="91"/>
      <c r="B559" s="91"/>
    </row>
    <row r="560" spans="1:2" ht="19.899999999999999" customHeight="1" x14ac:dyDescent="0.2">
      <c r="A560" s="91"/>
      <c r="B560" s="91"/>
    </row>
    <row r="561" spans="1:2" ht="19.899999999999999" customHeight="1" x14ac:dyDescent="0.2">
      <c r="A561" s="91"/>
      <c r="B561" s="91"/>
    </row>
    <row r="562" spans="1:2" ht="19.899999999999999" customHeight="1" x14ac:dyDescent="0.2">
      <c r="A562" s="91"/>
      <c r="B562" s="91"/>
    </row>
    <row r="563" spans="1:2" ht="19.899999999999999" customHeight="1" x14ac:dyDescent="0.2">
      <c r="A563" s="91"/>
      <c r="B563" s="91"/>
    </row>
    <row r="564" spans="1:2" ht="19.899999999999999" customHeight="1" x14ac:dyDescent="0.2">
      <c r="A564" s="91"/>
      <c r="B564" s="91"/>
    </row>
    <row r="565" spans="1:2" ht="19.899999999999999" customHeight="1" x14ac:dyDescent="0.2">
      <c r="A565" s="91"/>
      <c r="B565" s="91"/>
    </row>
    <row r="566" spans="1:2" ht="19.899999999999999" customHeight="1" x14ac:dyDescent="0.2">
      <c r="A566" s="91"/>
      <c r="B566" s="91"/>
    </row>
    <row r="567" spans="1:2" ht="19.899999999999999" customHeight="1" x14ac:dyDescent="0.2">
      <c r="A567" s="91"/>
      <c r="B567" s="91"/>
    </row>
    <row r="568" spans="1:2" ht="19.899999999999999" customHeight="1" x14ac:dyDescent="0.2">
      <c r="A568" s="91"/>
      <c r="B568" s="91"/>
    </row>
    <row r="569" spans="1:2" ht="19.899999999999999" customHeight="1" x14ac:dyDescent="0.2">
      <c r="A569" s="91"/>
      <c r="B569" s="91"/>
    </row>
    <row r="570" spans="1:2" ht="19.899999999999999" customHeight="1" x14ac:dyDescent="0.2">
      <c r="A570" s="91"/>
      <c r="B570" s="91"/>
    </row>
    <row r="571" spans="1:2" ht="19.899999999999999" customHeight="1" x14ac:dyDescent="0.2">
      <c r="A571" s="91"/>
      <c r="B571" s="91"/>
    </row>
    <row r="572" spans="1:2" ht="19.899999999999999" customHeight="1" x14ac:dyDescent="0.2">
      <c r="A572" s="91"/>
      <c r="B572" s="91"/>
    </row>
    <row r="573" spans="1:2" ht="19.899999999999999" customHeight="1" x14ac:dyDescent="0.2">
      <c r="A573" s="91"/>
      <c r="B573" s="91"/>
    </row>
    <row r="574" spans="1:2" ht="19.899999999999999" customHeight="1" x14ac:dyDescent="0.2">
      <c r="A574" s="91"/>
      <c r="B574" s="91"/>
    </row>
    <row r="575" spans="1:2" ht="19.899999999999999" customHeight="1" x14ac:dyDescent="0.2">
      <c r="A575" s="91"/>
      <c r="B575" s="91"/>
    </row>
    <row r="576" spans="1:2" ht="19.899999999999999" customHeight="1" x14ac:dyDescent="0.2">
      <c r="A576" s="91"/>
      <c r="B576" s="91"/>
    </row>
    <row r="577" spans="1:2" ht="19.899999999999999" customHeight="1" x14ac:dyDescent="0.2">
      <c r="A577" s="91"/>
      <c r="B577" s="91"/>
    </row>
    <row r="578" spans="1:2" ht="19.899999999999999" customHeight="1" x14ac:dyDescent="0.2">
      <c r="A578" s="91"/>
      <c r="B578" s="91"/>
    </row>
    <row r="579" spans="1:2" ht="19.899999999999999" customHeight="1" x14ac:dyDescent="0.2">
      <c r="A579" s="91"/>
      <c r="B579" s="91"/>
    </row>
    <row r="580" spans="1:2" ht="19.899999999999999" customHeight="1" x14ac:dyDescent="0.2">
      <c r="A580" s="91"/>
      <c r="B580" s="91"/>
    </row>
    <row r="581" spans="1:2" ht="19.899999999999999" customHeight="1" x14ac:dyDescent="0.2">
      <c r="A581" s="91"/>
      <c r="B581" s="91"/>
    </row>
    <row r="582" spans="1:2" ht="19.899999999999999" customHeight="1" x14ac:dyDescent="0.2">
      <c r="A582" s="91"/>
      <c r="B582" s="91"/>
    </row>
    <row r="583" spans="1:2" ht="19.899999999999999" customHeight="1" x14ac:dyDescent="0.2">
      <c r="A583" s="91"/>
      <c r="B583" s="91"/>
    </row>
    <row r="584" spans="1:2" ht="19.899999999999999" customHeight="1" x14ac:dyDescent="0.2">
      <c r="A584" s="91"/>
      <c r="B584" s="91"/>
    </row>
    <row r="585" spans="1:2" ht="19.899999999999999" customHeight="1" x14ac:dyDescent="0.2">
      <c r="A585" s="91"/>
      <c r="B585" s="91"/>
    </row>
    <row r="586" spans="1:2" ht="19.899999999999999" customHeight="1" x14ac:dyDescent="0.2">
      <c r="A586" s="91"/>
      <c r="B586" s="91"/>
    </row>
    <row r="587" spans="1:2" ht="19.899999999999999" customHeight="1" x14ac:dyDescent="0.2">
      <c r="A587" s="91"/>
      <c r="B587" s="91"/>
    </row>
    <row r="588" spans="1:2" ht="19.899999999999999" customHeight="1" x14ac:dyDescent="0.2">
      <c r="A588" s="91"/>
      <c r="B588" s="91"/>
    </row>
    <row r="589" spans="1:2" ht="19.899999999999999" customHeight="1" x14ac:dyDescent="0.2">
      <c r="A589" s="91"/>
      <c r="B589" s="91"/>
    </row>
    <row r="590" spans="1:2" ht="19.899999999999999" customHeight="1" x14ac:dyDescent="0.2">
      <c r="A590" s="91"/>
      <c r="B590" s="91"/>
    </row>
    <row r="591" spans="1:2" ht="19.899999999999999" customHeight="1" x14ac:dyDescent="0.2">
      <c r="A591" s="91"/>
      <c r="B591" s="91"/>
    </row>
    <row r="592" spans="1:2" ht="19.899999999999999" customHeight="1" x14ac:dyDescent="0.2">
      <c r="A592" s="91"/>
      <c r="B592" s="91"/>
    </row>
    <row r="593" spans="1:2" ht="19.899999999999999" customHeight="1" x14ac:dyDescent="0.2">
      <c r="A593" s="91"/>
      <c r="B593" s="91"/>
    </row>
    <row r="594" spans="1:2" ht="19.899999999999999" customHeight="1" x14ac:dyDescent="0.2">
      <c r="A594" s="91"/>
      <c r="B594" s="91"/>
    </row>
    <row r="595" spans="1:2" ht="19.899999999999999" customHeight="1" x14ac:dyDescent="0.2">
      <c r="A595" s="91"/>
      <c r="B595" s="91"/>
    </row>
    <row r="596" spans="1:2" ht="19.899999999999999" customHeight="1" x14ac:dyDescent="0.2">
      <c r="A596" s="91"/>
      <c r="B596" s="91"/>
    </row>
    <row r="597" spans="1:2" ht="19.899999999999999" customHeight="1" x14ac:dyDescent="0.2">
      <c r="A597" s="91"/>
      <c r="B597" s="91"/>
    </row>
    <row r="598" spans="1:2" ht="19.899999999999999" customHeight="1" x14ac:dyDescent="0.2">
      <c r="A598" s="91"/>
      <c r="B598" s="91"/>
    </row>
    <row r="599" spans="1:2" ht="19.899999999999999" customHeight="1" x14ac:dyDescent="0.2">
      <c r="A599" s="91"/>
      <c r="B599" s="91"/>
    </row>
    <row r="600" spans="1:2" ht="19.899999999999999" customHeight="1" x14ac:dyDescent="0.2">
      <c r="A600" s="91"/>
      <c r="B600" s="91"/>
    </row>
    <row r="601" spans="1:2" ht="19.899999999999999" customHeight="1" x14ac:dyDescent="0.2">
      <c r="A601" s="91"/>
      <c r="B601" s="91"/>
    </row>
    <row r="602" spans="1:2" ht="19.899999999999999" customHeight="1" x14ac:dyDescent="0.2">
      <c r="A602" s="91"/>
      <c r="B602" s="91"/>
    </row>
    <row r="603" spans="1:2" ht="19.899999999999999" customHeight="1" x14ac:dyDescent="0.2">
      <c r="A603" s="91"/>
      <c r="B603" s="91"/>
    </row>
    <row r="604" spans="1:2" ht="19.899999999999999" customHeight="1" x14ac:dyDescent="0.2">
      <c r="A604" s="91"/>
      <c r="B604" s="91"/>
    </row>
    <row r="605" spans="1:2" ht="19.899999999999999" customHeight="1" x14ac:dyDescent="0.2">
      <c r="A605" s="91"/>
      <c r="B605" s="91"/>
    </row>
    <row r="606" spans="1:2" ht="19.899999999999999" customHeight="1" x14ac:dyDescent="0.2">
      <c r="A606" s="91"/>
      <c r="B606" s="91"/>
    </row>
    <row r="607" spans="1:2" ht="19.899999999999999" customHeight="1" x14ac:dyDescent="0.2">
      <c r="A607" s="91"/>
      <c r="B607" s="91"/>
    </row>
    <row r="608" spans="1:2" ht="19.899999999999999" customHeight="1" x14ac:dyDescent="0.2">
      <c r="A608" s="91"/>
      <c r="B608" s="91"/>
    </row>
    <row r="609" spans="1:2" ht="19.899999999999999" customHeight="1" x14ac:dyDescent="0.2">
      <c r="A609" s="91"/>
      <c r="B609" s="91"/>
    </row>
    <row r="610" spans="1:2" ht="19.899999999999999" customHeight="1" x14ac:dyDescent="0.2">
      <c r="A610" s="91"/>
      <c r="B610" s="91"/>
    </row>
    <row r="611" spans="1:2" ht="19.899999999999999" customHeight="1" x14ac:dyDescent="0.2">
      <c r="A611" s="91"/>
      <c r="B611" s="91"/>
    </row>
    <row r="612" spans="1:2" ht="19.899999999999999" customHeight="1" x14ac:dyDescent="0.2">
      <c r="A612" s="91"/>
      <c r="B612" s="91"/>
    </row>
    <row r="613" spans="1:2" ht="19.899999999999999" customHeight="1" x14ac:dyDescent="0.2">
      <c r="A613" s="91"/>
      <c r="B613" s="91"/>
    </row>
    <row r="614" spans="1:2" ht="19.899999999999999" customHeight="1" x14ac:dyDescent="0.2">
      <c r="A614" s="91"/>
      <c r="B614" s="91"/>
    </row>
    <row r="615" spans="1:2" ht="19.899999999999999" customHeight="1" x14ac:dyDescent="0.2">
      <c r="A615" s="91"/>
      <c r="B615" s="91"/>
    </row>
    <row r="616" spans="1:2" ht="19.899999999999999" customHeight="1" x14ac:dyDescent="0.2">
      <c r="A616" s="91"/>
      <c r="B616" s="91"/>
    </row>
    <row r="617" spans="1:2" ht="19.899999999999999" customHeight="1" x14ac:dyDescent="0.2">
      <c r="A617" s="91"/>
      <c r="B617" s="91"/>
    </row>
    <row r="618" spans="1:2" ht="19.899999999999999" customHeight="1" x14ac:dyDescent="0.2">
      <c r="A618" s="91"/>
      <c r="B618" s="91"/>
    </row>
    <row r="619" spans="1:2" ht="19.899999999999999" customHeight="1" x14ac:dyDescent="0.2">
      <c r="A619" s="91"/>
      <c r="B619" s="91"/>
    </row>
    <row r="620" spans="1:2" ht="19.899999999999999" customHeight="1" x14ac:dyDescent="0.2">
      <c r="A620" s="91"/>
      <c r="B620" s="91"/>
    </row>
    <row r="621" spans="1:2" ht="19.899999999999999" customHeight="1" x14ac:dyDescent="0.2">
      <c r="A621" s="91"/>
      <c r="B621" s="91"/>
    </row>
    <row r="622" spans="1:2" ht="19.899999999999999" customHeight="1" x14ac:dyDescent="0.2">
      <c r="A622" s="91"/>
      <c r="B622" s="91"/>
    </row>
    <row r="623" spans="1:2" ht="19.899999999999999" customHeight="1" x14ac:dyDescent="0.2">
      <c r="A623" s="91"/>
      <c r="B623" s="91"/>
    </row>
    <row r="624" spans="1:2" ht="19.899999999999999" customHeight="1" x14ac:dyDescent="0.2">
      <c r="A624" s="91"/>
      <c r="B624" s="91"/>
    </row>
    <row r="625" spans="1:2" ht="19.899999999999999" customHeight="1" x14ac:dyDescent="0.2">
      <c r="A625" s="91"/>
      <c r="B625" s="91"/>
    </row>
    <row r="626" spans="1:2" ht="19.899999999999999" customHeight="1" x14ac:dyDescent="0.2">
      <c r="A626" s="91"/>
      <c r="B626" s="91"/>
    </row>
    <row r="627" spans="1:2" ht="19.899999999999999" customHeight="1" x14ac:dyDescent="0.2">
      <c r="A627" s="91"/>
      <c r="B627" s="91"/>
    </row>
    <row r="628" spans="1:2" ht="19.899999999999999" customHeight="1" x14ac:dyDescent="0.2">
      <c r="A628" s="91"/>
      <c r="B628" s="91"/>
    </row>
    <row r="629" spans="1:2" ht="19.899999999999999" customHeight="1" x14ac:dyDescent="0.2">
      <c r="A629" s="91"/>
      <c r="B629" s="91"/>
    </row>
    <row r="630" spans="1:2" ht="19.899999999999999" customHeight="1" x14ac:dyDescent="0.2">
      <c r="A630" s="91"/>
      <c r="B630" s="91"/>
    </row>
    <row r="631" spans="1:2" ht="19.899999999999999" customHeight="1" x14ac:dyDescent="0.2">
      <c r="A631" s="91"/>
      <c r="B631" s="91"/>
    </row>
    <row r="632" spans="1:2" ht="19.899999999999999" customHeight="1" x14ac:dyDescent="0.2">
      <c r="A632" s="91"/>
      <c r="B632" s="91"/>
    </row>
    <row r="633" spans="1:2" ht="19.899999999999999" customHeight="1" x14ac:dyDescent="0.2">
      <c r="A633" s="91"/>
      <c r="B633" s="91"/>
    </row>
    <row r="634" spans="1:2" ht="19.899999999999999" customHeight="1" x14ac:dyDescent="0.2">
      <c r="A634" s="91"/>
      <c r="B634" s="91"/>
    </row>
    <row r="635" spans="1:2" ht="19.899999999999999" customHeight="1" x14ac:dyDescent="0.2">
      <c r="A635" s="91"/>
      <c r="B635" s="91"/>
    </row>
    <row r="636" spans="1:2" ht="19.899999999999999" customHeight="1" x14ac:dyDescent="0.2">
      <c r="A636" s="91"/>
      <c r="B636" s="91"/>
    </row>
    <row r="637" spans="1:2" ht="19.899999999999999" customHeight="1" x14ac:dyDescent="0.2">
      <c r="A637" s="91"/>
      <c r="B637" s="91"/>
    </row>
    <row r="638" spans="1:2" ht="19.899999999999999" customHeight="1" x14ac:dyDescent="0.2">
      <c r="A638" s="91"/>
      <c r="B638" s="91"/>
    </row>
    <row r="639" spans="1:2" ht="19.899999999999999" customHeight="1" x14ac:dyDescent="0.2">
      <c r="A639" s="91"/>
      <c r="B639" s="91"/>
    </row>
    <row r="640" spans="1:2" ht="19.899999999999999" customHeight="1" x14ac:dyDescent="0.2">
      <c r="A640" s="91"/>
      <c r="B640" s="91"/>
    </row>
    <row r="641" spans="1:2" ht="19.899999999999999" customHeight="1" x14ac:dyDescent="0.2">
      <c r="A641" s="91"/>
      <c r="B641" s="91"/>
    </row>
    <row r="642" spans="1:2" ht="19.899999999999999" customHeight="1" x14ac:dyDescent="0.2">
      <c r="A642" s="91"/>
      <c r="B642" s="91"/>
    </row>
    <row r="643" spans="1:2" ht="19.899999999999999" customHeight="1" x14ac:dyDescent="0.2">
      <c r="A643" s="91"/>
      <c r="B643" s="91"/>
    </row>
    <row r="644" spans="1:2" ht="19.899999999999999" customHeight="1" x14ac:dyDescent="0.2">
      <c r="A644" s="91"/>
      <c r="B644" s="91"/>
    </row>
    <row r="645" spans="1:2" ht="19.899999999999999" customHeight="1" x14ac:dyDescent="0.2">
      <c r="A645" s="91"/>
      <c r="B645" s="91"/>
    </row>
    <row r="646" spans="1:2" ht="19.899999999999999" customHeight="1" x14ac:dyDescent="0.2">
      <c r="A646" s="91"/>
      <c r="B646" s="91"/>
    </row>
    <row r="647" spans="1:2" ht="19.899999999999999" customHeight="1" x14ac:dyDescent="0.2">
      <c r="A647" s="91"/>
      <c r="B647" s="91"/>
    </row>
    <row r="648" spans="1:2" ht="19.899999999999999" customHeight="1" x14ac:dyDescent="0.2">
      <c r="A648" s="91"/>
      <c r="B648" s="91"/>
    </row>
    <row r="649" spans="1:2" ht="19.899999999999999" customHeight="1" x14ac:dyDescent="0.2">
      <c r="A649" s="91"/>
      <c r="B649" s="91"/>
    </row>
    <row r="650" spans="1:2" ht="19.899999999999999" customHeight="1" x14ac:dyDescent="0.2">
      <c r="A650" s="91"/>
      <c r="B650" s="91"/>
    </row>
    <row r="651" spans="1:2" ht="19.899999999999999" customHeight="1" x14ac:dyDescent="0.2">
      <c r="A651" s="91"/>
      <c r="B651" s="91"/>
    </row>
    <row r="652" spans="1:2" ht="19.899999999999999" customHeight="1" x14ac:dyDescent="0.2">
      <c r="A652" s="91"/>
      <c r="B652" s="91"/>
    </row>
    <row r="653" spans="1:2" ht="19.899999999999999" customHeight="1" x14ac:dyDescent="0.2">
      <c r="A653" s="91"/>
      <c r="B653" s="91"/>
    </row>
    <row r="654" spans="1:2" ht="19.899999999999999" customHeight="1" x14ac:dyDescent="0.2">
      <c r="A654" s="91"/>
      <c r="B654" s="91"/>
    </row>
    <row r="655" spans="1:2" ht="19.899999999999999" customHeight="1" x14ac:dyDescent="0.2">
      <c r="A655" s="91"/>
      <c r="B655" s="91"/>
    </row>
    <row r="656" spans="1:2" ht="19.899999999999999" customHeight="1" x14ac:dyDescent="0.2">
      <c r="A656" s="91"/>
      <c r="B656" s="91"/>
    </row>
    <row r="657" spans="1:2" ht="19.899999999999999" customHeight="1" x14ac:dyDescent="0.2">
      <c r="A657" s="91"/>
      <c r="B657" s="91"/>
    </row>
    <row r="658" spans="1:2" ht="19.899999999999999" customHeight="1" x14ac:dyDescent="0.2">
      <c r="A658" s="91"/>
      <c r="B658" s="91"/>
    </row>
    <row r="659" spans="1:2" ht="19.899999999999999" customHeight="1" x14ac:dyDescent="0.2">
      <c r="A659" s="91"/>
      <c r="B659" s="91"/>
    </row>
    <row r="660" spans="1:2" ht="19.899999999999999" customHeight="1" x14ac:dyDescent="0.2">
      <c r="A660" s="91"/>
      <c r="B660" s="91"/>
    </row>
    <row r="661" spans="1:2" ht="19.899999999999999" customHeight="1" x14ac:dyDescent="0.2">
      <c r="A661" s="91"/>
      <c r="B661" s="91"/>
    </row>
    <row r="662" spans="1:2" ht="19.899999999999999" customHeight="1" x14ac:dyDescent="0.2">
      <c r="A662" s="91"/>
      <c r="B662" s="91"/>
    </row>
    <row r="663" spans="1:2" ht="19.899999999999999" customHeight="1" x14ac:dyDescent="0.2">
      <c r="A663" s="91"/>
      <c r="B663" s="91"/>
    </row>
    <row r="664" spans="1:2" ht="19.899999999999999" customHeight="1" x14ac:dyDescent="0.2">
      <c r="A664" s="91"/>
      <c r="B664" s="91"/>
    </row>
    <row r="665" spans="1:2" ht="19.899999999999999" customHeight="1" x14ac:dyDescent="0.2">
      <c r="A665" s="91"/>
      <c r="B665" s="91"/>
    </row>
    <row r="666" spans="1:2" ht="19.899999999999999" customHeight="1" x14ac:dyDescent="0.2">
      <c r="A666" s="91"/>
      <c r="B666" s="91"/>
    </row>
    <row r="667" spans="1:2" ht="19.899999999999999" customHeight="1" x14ac:dyDescent="0.2">
      <c r="A667" s="91"/>
      <c r="B667" s="91"/>
    </row>
    <row r="668" spans="1:2" ht="19.899999999999999" customHeight="1" x14ac:dyDescent="0.2">
      <c r="A668" s="91"/>
      <c r="B668" s="91"/>
    </row>
    <row r="669" spans="1:2" ht="19.899999999999999" customHeight="1" x14ac:dyDescent="0.2">
      <c r="A669" s="91"/>
      <c r="B669" s="91"/>
    </row>
    <row r="670" spans="1:2" ht="19.899999999999999" customHeight="1" x14ac:dyDescent="0.2">
      <c r="A670" s="91"/>
      <c r="B670" s="91"/>
    </row>
    <row r="671" spans="1:2" ht="19.899999999999999" customHeight="1" x14ac:dyDescent="0.2">
      <c r="A671" s="91"/>
      <c r="B671" s="91"/>
    </row>
    <row r="672" spans="1:2" ht="19.899999999999999" customHeight="1" x14ac:dyDescent="0.2">
      <c r="A672" s="91"/>
      <c r="B672" s="91"/>
    </row>
    <row r="673" spans="1:2" ht="19.899999999999999" customHeight="1" x14ac:dyDescent="0.2">
      <c r="A673" s="91"/>
      <c r="B673" s="91"/>
    </row>
    <row r="674" spans="1:2" ht="19.899999999999999" customHeight="1" x14ac:dyDescent="0.2">
      <c r="A674" s="91"/>
      <c r="B674" s="91"/>
    </row>
    <row r="675" spans="1:2" ht="19.899999999999999" customHeight="1" x14ac:dyDescent="0.2">
      <c r="A675" s="91"/>
      <c r="B675" s="91"/>
    </row>
    <row r="676" spans="1:2" ht="19.899999999999999" customHeight="1" x14ac:dyDescent="0.2">
      <c r="A676" s="91"/>
      <c r="B676" s="91"/>
    </row>
    <row r="677" spans="1:2" ht="19.899999999999999" customHeight="1" x14ac:dyDescent="0.2">
      <c r="A677" s="91"/>
      <c r="B677" s="91"/>
    </row>
    <row r="678" spans="1:2" ht="19.899999999999999" customHeight="1" x14ac:dyDescent="0.2">
      <c r="A678" s="91"/>
      <c r="B678" s="91"/>
    </row>
    <row r="679" spans="1:2" ht="19.899999999999999" customHeight="1" x14ac:dyDescent="0.2">
      <c r="A679" s="91"/>
      <c r="B679" s="91"/>
    </row>
    <row r="680" spans="1:2" ht="19.899999999999999" customHeight="1" x14ac:dyDescent="0.2">
      <c r="A680" s="91"/>
      <c r="B680" s="91"/>
    </row>
    <row r="681" spans="1:2" ht="19.899999999999999" customHeight="1" x14ac:dyDescent="0.2">
      <c r="A681" s="91"/>
      <c r="B681" s="91"/>
    </row>
    <row r="682" spans="1:2" ht="19.899999999999999" customHeight="1" x14ac:dyDescent="0.2">
      <c r="A682" s="91"/>
      <c r="B682" s="91"/>
    </row>
    <row r="683" spans="1:2" ht="19.899999999999999" customHeight="1" x14ac:dyDescent="0.2">
      <c r="A683" s="91"/>
      <c r="B683" s="91"/>
    </row>
    <row r="684" spans="1:2" ht="19.899999999999999" customHeight="1" x14ac:dyDescent="0.2">
      <c r="A684" s="91"/>
      <c r="B684" s="91"/>
    </row>
    <row r="685" spans="1:2" ht="19.899999999999999" customHeight="1" x14ac:dyDescent="0.2">
      <c r="A685" s="91"/>
      <c r="B685" s="91"/>
    </row>
    <row r="686" spans="1:2" ht="19.899999999999999" customHeight="1" x14ac:dyDescent="0.2">
      <c r="A686" s="91"/>
      <c r="B686" s="91"/>
    </row>
    <row r="687" spans="1:2" ht="19.899999999999999" customHeight="1" x14ac:dyDescent="0.2">
      <c r="A687" s="91"/>
      <c r="B687" s="91"/>
    </row>
    <row r="688" spans="1:2" ht="19.899999999999999" customHeight="1" x14ac:dyDescent="0.2">
      <c r="A688" s="91"/>
      <c r="B688" s="91"/>
    </row>
    <row r="689" spans="1:2" ht="19.899999999999999" customHeight="1" x14ac:dyDescent="0.2">
      <c r="A689" s="91"/>
      <c r="B689" s="91"/>
    </row>
    <row r="690" spans="1:2" ht="19.899999999999999" customHeight="1" x14ac:dyDescent="0.2">
      <c r="A690" s="91"/>
      <c r="B690" s="91"/>
    </row>
    <row r="691" spans="1:2" ht="19.899999999999999" customHeight="1" x14ac:dyDescent="0.2">
      <c r="A691" s="91"/>
      <c r="B691" s="91"/>
    </row>
    <row r="692" spans="1:2" ht="19.899999999999999" customHeight="1" x14ac:dyDescent="0.2">
      <c r="A692" s="91"/>
      <c r="B692" s="91"/>
    </row>
    <row r="693" spans="1:2" ht="19.899999999999999" customHeight="1" x14ac:dyDescent="0.2">
      <c r="A693" s="91"/>
      <c r="B693" s="91"/>
    </row>
    <row r="694" spans="1:2" ht="19.899999999999999" customHeight="1" x14ac:dyDescent="0.2">
      <c r="A694" s="91"/>
      <c r="B694" s="91"/>
    </row>
    <row r="695" spans="1:2" ht="19.899999999999999" customHeight="1" x14ac:dyDescent="0.2">
      <c r="A695" s="91"/>
      <c r="B695" s="91"/>
    </row>
    <row r="696" spans="1:2" ht="19.899999999999999" customHeight="1" x14ac:dyDescent="0.2">
      <c r="A696" s="91"/>
      <c r="B696" s="91"/>
    </row>
    <row r="697" spans="1:2" ht="19.899999999999999" customHeight="1" x14ac:dyDescent="0.2">
      <c r="A697" s="91"/>
      <c r="B697" s="91"/>
    </row>
    <row r="698" spans="1:2" ht="19.899999999999999" customHeight="1" x14ac:dyDescent="0.2">
      <c r="A698" s="91"/>
      <c r="B698" s="91"/>
    </row>
    <row r="699" spans="1:2" ht="19.899999999999999" customHeight="1" x14ac:dyDescent="0.2">
      <c r="A699" s="91"/>
      <c r="B699" s="91"/>
    </row>
    <row r="700" spans="1:2" ht="19.899999999999999" customHeight="1" x14ac:dyDescent="0.2">
      <c r="A700" s="91"/>
      <c r="B700" s="91"/>
    </row>
    <row r="701" spans="1:2" ht="19.899999999999999" customHeight="1" x14ac:dyDescent="0.2">
      <c r="A701" s="91"/>
      <c r="B701" s="91"/>
    </row>
    <row r="702" spans="1:2" ht="19.899999999999999" customHeight="1" x14ac:dyDescent="0.2">
      <c r="A702" s="91"/>
      <c r="B702" s="91"/>
    </row>
    <row r="703" spans="1:2" ht="19.899999999999999" customHeight="1" x14ac:dyDescent="0.2">
      <c r="A703" s="91"/>
      <c r="B703" s="91"/>
    </row>
    <row r="704" spans="1:2" ht="19.899999999999999" customHeight="1" x14ac:dyDescent="0.2">
      <c r="A704" s="91"/>
      <c r="B704" s="91"/>
    </row>
    <row r="705" spans="1:2" ht="19.899999999999999" customHeight="1" x14ac:dyDescent="0.2">
      <c r="A705" s="91"/>
      <c r="B705" s="91"/>
    </row>
    <row r="706" spans="1:2" ht="19.899999999999999" customHeight="1" x14ac:dyDescent="0.2">
      <c r="A706" s="91"/>
      <c r="B706" s="91"/>
    </row>
    <row r="707" spans="1:2" ht="19.899999999999999" customHeight="1" x14ac:dyDescent="0.2">
      <c r="A707" s="91"/>
      <c r="B707" s="91"/>
    </row>
    <row r="708" spans="1:2" ht="19.899999999999999" customHeight="1" x14ac:dyDescent="0.2">
      <c r="A708" s="91"/>
      <c r="B708" s="91"/>
    </row>
    <row r="709" spans="1:2" ht="19.899999999999999" customHeight="1" x14ac:dyDescent="0.2">
      <c r="A709" s="91"/>
      <c r="B709" s="91"/>
    </row>
    <row r="710" spans="1:2" ht="19.899999999999999" customHeight="1" x14ac:dyDescent="0.2">
      <c r="A710" s="91"/>
      <c r="B710" s="91"/>
    </row>
    <row r="711" spans="1:2" ht="19.899999999999999" customHeight="1" x14ac:dyDescent="0.2">
      <c r="A711" s="91"/>
      <c r="B711" s="91"/>
    </row>
    <row r="712" spans="1:2" ht="19.899999999999999" customHeight="1" x14ac:dyDescent="0.2">
      <c r="A712" s="91"/>
      <c r="B712" s="91"/>
    </row>
    <row r="713" spans="1:2" ht="19.899999999999999" customHeight="1" x14ac:dyDescent="0.2">
      <c r="A713" s="91"/>
      <c r="B713" s="91"/>
    </row>
    <row r="714" spans="1:2" ht="19.899999999999999" customHeight="1" x14ac:dyDescent="0.2">
      <c r="A714" s="91"/>
      <c r="B714" s="91"/>
    </row>
    <row r="715" spans="1:2" ht="19.899999999999999" customHeight="1" x14ac:dyDescent="0.2">
      <c r="A715" s="91"/>
      <c r="B715" s="91"/>
    </row>
    <row r="716" spans="1:2" ht="19.899999999999999" customHeight="1" x14ac:dyDescent="0.2">
      <c r="A716" s="91"/>
      <c r="B716" s="91"/>
    </row>
    <row r="717" spans="1:2" ht="19.899999999999999" customHeight="1" x14ac:dyDescent="0.2">
      <c r="A717" s="91"/>
      <c r="B717" s="91"/>
    </row>
    <row r="718" spans="1:2" ht="19.899999999999999" customHeight="1" x14ac:dyDescent="0.2">
      <c r="A718" s="91"/>
      <c r="B718" s="91"/>
    </row>
    <row r="719" spans="1:2" ht="19.899999999999999" customHeight="1" x14ac:dyDescent="0.2">
      <c r="A719" s="91"/>
      <c r="B719" s="91"/>
    </row>
    <row r="720" spans="1:2" ht="19.899999999999999" customHeight="1" x14ac:dyDescent="0.2">
      <c r="A720" s="91"/>
      <c r="B720" s="91"/>
    </row>
    <row r="721" spans="1:2" ht="19.899999999999999" customHeight="1" x14ac:dyDescent="0.2">
      <c r="A721" s="89"/>
      <c r="B721" s="90"/>
    </row>
    <row r="722" spans="1:2" ht="19.899999999999999" customHeight="1" x14ac:dyDescent="0.2">
      <c r="A722" s="89"/>
      <c r="B722" s="90"/>
    </row>
    <row r="723" spans="1:2" ht="19.899999999999999" customHeight="1" x14ac:dyDescent="0.2">
      <c r="A723" s="89"/>
      <c r="B723" s="90"/>
    </row>
    <row r="724" spans="1:2" ht="19.899999999999999" customHeight="1" x14ac:dyDescent="0.2">
      <c r="A724" s="89"/>
      <c r="B724" s="90"/>
    </row>
    <row r="725" spans="1:2" ht="19.899999999999999" customHeight="1" x14ac:dyDescent="0.2">
      <c r="A725" s="89"/>
      <c r="B725" s="90"/>
    </row>
    <row r="726" spans="1:2" ht="19.899999999999999" customHeight="1" x14ac:dyDescent="0.2">
      <c r="A726" s="89"/>
      <c r="B726" s="90"/>
    </row>
    <row r="727" spans="1:2" ht="19.899999999999999" customHeight="1" x14ac:dyDescent="0.2">
      <c r="A727" s="89"/>
      <c r="B727" s="90"/>
    </row>
    <row r="728" spans="1:2" ht="19.899999999999999" customHeight="1" x14ac:dyDescent="0.2">
      <c r="A728" s="89"/>
      <c r="B728" s="90"/>
    </row>
    <row r="729" spans="1:2" ht="19.899999999999999" customHeight="1" x14ac:dyDescent="0.2">
      <c r="A729" s="89"/>
      <c r="B729" s="90"/>
    </row>
    <row r="730" spans="1:2" ht="19.899999999999999" customHeight="1" x14ac:dyDescent="0.2">
      <c r="A730" s="89"/>
      <c r="B730" s="90"/>
    </row>
    <row r="731" spans="1:2" ht="19.899999999999999" customHeight="1" x14ac:dyDescent="0.2">
      <c r="A731" s="89"/>
      <c r="B731" s="90"/>
    </row>
    <row r="732" spans="1:2" ht="19.899999999999999" customHeight="1" x14ac:dyDescent="0.2">
      <c r="A732" s="89"/>
      <c r="B732" s="90"/>
    </row>
    <row r="733" spans="1:2" ht="19.899999999999999" customHeight="1" x14ac:dyDescent="0.2">
      <c r="A733" s="89"/>
      <c r="B733" s="90"/>
    </row>
    <row r="734" spans="1:2" ht="19.899999999999999" customHeight="1" x14ac:dyDescent="0.2">
      <c r="A734" s="89"/>
      <c r="B734" s="90"/>
    </row>
    <row r="735" spans="1:2" ht="19.899999999999999" customHeight="1" x14ac:dyDescent="0.2">
      <c r="A735" s="89"/>
      <c r="B735" s="90"/>
    </row>
    <row r="736" spans="1:2" ht="19.899999999999999" customHeight="1" x14ac:dyDescent="0.2">
      <c r="A736" s="89"/>
      <c r="B736" s="90"/>
    </row>
    <row r="737" spans="1:2" ht="19.899999999999999" customHeight="1" x14ac:dyDescent="0.2">
      <c r="A737" s="89"/>
      <c r="B737" s="90"/>
    </row>
    <row r="738" spans="1:2" ht="19.899999999999999" customHeight="1" x14ac:dyDescent="0.2">
      <c r="A738" s="89"/>
      <c r="B738" s="90"/>
    </row>
    <row r="739" spans="1:2" ht="19.899999999999999" customHeight="1" x14ac:dyDescent="0.2">
      <c r="A739" s="89"/>
      <c r="B739" s="90"/>
    </row>
    <row r="740" spans="1:2" ht="19.899999999999999" customHeight="1" x14ac:dyDescent="0.2">
      <c r="A740" s="89"/>
      <c r="B740" s="90"/>
    </row>
    <row r="741" spans="1:2" ht="19.899999999999999" customHeight="1" x14ac:dyDescent="0.2">
      <c r="A741" s="89"/>
      <c r="B741" s="90"/>
    </row>
    <row r="742" spans="1:2" ht="19.899999999999999" customHeight="1" x14ac:dyDescent="0.2">
      <c r="A742" s="89"/>
      <c r="B742" s="90"/>
    </row>
    <row r="743" spans="1:2" ht="19.899999999999999" customHeight="1" x14ac:dyDescent="0.2">
      <c r="A743" s="89"/>
      <c r="B743" s="90"/>
    </row>
    <row r="744" spans="1:2" ht="19.899999999999999" customHeight="1" x14ac:dyDescent="0.2">
      <c r="A744" s="89"/>
      <c r="B744" s="90"/>
    </row>
    <row r="745" spans="1:2" ht="19.899999999999999" customHeight="1" x14ac:dyDescent="0.2">
      <c r="A745" s="89"/>
      <c r="B745" s="90"/>
    </row>
    <row r="746" spans="1:2" ht="19.899999999999999" customHeight="1" x14ac:dyDescent="0.2">
      <c r="A746" s="89"/>
      <c r="B746" s="90"/>
    </row>
    <row r="747" spans="1:2" ht="19.899999999999999" customHeight="1" x14ac:dyDescent="0.2">
      <c r="A747" s="89"/>
      <c r="B747" s="90"/>
    </row>
    <row r="748" spans="1:2" ht="19.899999999999999" customHeight="1" x14ac:dyDescent="0.2">
      <c r="A748" s="89"/>
      <c r="B748" s="90"/>
    </row>
    <row r="749" spans="1:2" ht="19.899999999999999" customHeight="1" x14ac:dyDescent="0.2">
      <c r="A749" s="89"/>
      <c r="B749" s="90"/>
    </row>
    <row r="750" spans="1:2" ht="19.899999999999999" customHeight="1" x14ac:dyDescent="0.2">
      <c r="A750" s="89"/>
      <c r="B750" s="90"/>
    </row>
    <row r="751" spans="1:2" ht="19.899999999999999" customHeight="1" x14ac:dyDescent="0.2">
      <c r="A751" s="89"/>
      <c r="B751" s="90"/>
    </row>
    <row r="752" spans="1:2" ht="19.899999999999999" customHeight="1" x14ac:dyDescent="0.2">
      <c r="A752" s="89"/>
      <c r="B752" s="90"/>
    </row>
    <row r="753" spans="1:2" ht="19.899999999999999" customHeight="1" x14ac:dyDescent="0.2">
      <c r="A753" s="89"/>
      <c r="B753" s="90"/>
    </row>
    <row r="754" spans="1:2" ht="19.899999999999999" customHeight="1" x14ac:dyDescent="0.2">
      <c r="A754" s="89"/>
      <c r="B754" s="90"/>
    </row>
    <row r="755" spans="1:2" ht="19.899999999999999" customHeight="1" x14ac:dyDescent="0.2">
      <c r="A755" s="89"/>
      <c r="B755" s="90"/>
    </row>
    <row r="756" spans="1:2" ht="19.899999999999999" customHeight="1" x14ac:dyDescent="0.2">
      <c r="A756" s="89"/>
      <c r="B756" s="90"/>
    </row>
    <row r="757" spans="1:2" ht="19.899999999999999" customHeight="1" x14ac:dyDescent="0.2">
      <c r="A757" s="89"/>
      <c r="B757" s="90"/>
    </row>
    <row r="758" spans="1:2" ht="19.899999999999999" customHeight="1" x14ac:dyDescent="0.2">
      <c r="A758" s="89"/>
      <c r="B758" s="90"/>
    </row>
    <row r="759" spans="1:2" ht="19.899999999999999" customHeight="1" x14ac:dyDescent="0.2">
      <c r="A759" s="89"/>
      <c r="B759" s="90"/>
    </row>
    <row r="760" spans="1:2" ht="19.899999999999999" customHeight="1" x14ac:dyDescent="0.2">
      <c r="A760" s="89"/>
      <c r="B760" s="90"/>
    </row>
    <row r="761" spans="1:2" ht="19.899999999999999" customHeight="1" x14ac:dyDescent="0.2">
      <c r="A761" s="89"/>
      <c r="B761" s="90"/>
    </row>
    <row r="762" spans="1:2" ht="19.899999999999999" customHeight="1" x14ac:dyDescent="0.2">
      <c r="A762" s="89"/>
      <c r="B762" s="90"/>
    </row>
    <row r="763" spans="1:2" ht="19.899999999999999" customHeight="1" x14ac:dyDescent="0.2">
      <c r="A763" s="89"/>
      <c r="B763" s="90"/>
    </row>
    <row r="764" spans="1:2" ht="19.899999999999999" customHeight="1" x14ac:dyDescent="0.2">
      <c r="A764" s="89"/>
      <c r="B764" s="90"/>
    </row>
    <row r="765" spans="1:2" ht="19.899999999999999" customHeight="1" x14ac:dyDescent="0.2">
      <c r="A765" s="89"/>
      <c r="B765" s="90"/>
    </row>
    <row r="766" spans="1:2" ht="19.899999999999999" customHeight="1" x14ac:dyDescent="0.2">
      <c r="A766" s="89"/>
      <c r="B766" s="90"/>
    </row>
    <row r="767" spans="1:2" ht="19.899999999999999" customHeight="1" x14ac:dyDescent="0.2">
      <c r="A767" s="89"/>
      <c r="B767" s="90"/>
    </row>
    <row r="768" spans="1:2" ht="19.899999999999999" customHeight="1" x14ac:dyDescent="0.2">
      <c r="A768" s="89"/>
      <c r="B768" s="90"/>
    </row>
    <row r="769" spans="1:2" ht="19.899999999999999" customHeight="1" x14ac:dyDescent="0.2">
      <c r="A769" s="89"/>
      <c r="B769" s="90"/>
    </row>
    <row r="770" spans="1:2" ht="19.899999999999999" customHeight="1" x14ac:dyDescent="0.2">
      <c r="A770" s="89"/>
      <c r="B770" s="90"/>
    </row>
    <row r="771" spans="1:2" ht="19.899999999999999" customHeight="1" x14ac:dyDescent="0.2">
      <c r="A771" s="89"/>
      <c r="B771" s="90"/>
    </row>
    <row r="772" spans="1:2" ht="19.899999999999999" customHeight="1" x14ac:dyDescent="0.2">
      <c r="A772" s="89"/>
      <c r="B772" s="90"/>
    </row>
    <row r="773" spans="1:2" ht="19.899999999999999" customHeight="1" x14ac:dyDescent="0.2">
      <c r="A773" s="89"/>
      <c r="B773" s="90"/>
    </row>
    <row r="774" spans="1:2" ht="19.899999999999999" customHeight="1" x14ac:dyDescent="0.2">
      <c r="A774" s="89"/>
      <c r="B774" s="90"/>
    </row>
    <row r="775" spans="1:2" ht="19.899999999999999" customHeight="1" x14ac:dyDescent="0.2">
      <c r="A775" s="89"/>
      <c r="B775" s="90"/>
    </row>
    <row r="776" spans="1:2" ht="19.899999999999999" customHeight="1" x14ac:dyDescent="0.2">
      <c r="A776" s="89"/>
      <c r="B776" s="90"/>
    </row>
    <row r="777" spans="1:2" ht="19.899999999999999" customHeight="1" x14ac:dyDescent="0.2">
      <c r="A777" s="89"/>
      <c r="B777" s="90"/>
    </row>
    <row r="778" spans="1:2" ht="19.899999999999999" customHeight="1" x14ac:dyDescent="0.2">
      <c r="A778" s="89"/>
      <c r="B778" s="90"/>
    </row>
    <row r="779" spans="1:2" ht="19.899999999999999" customHeight="1" x14ac:dyDescent="0.2">
      <c r="A779" s="89"/>
      <c r="B779" s="90"/>
    </row>
    <row r="780" spans="1:2" ht="19.899999999999999" customHeight="1" x14ac:dyDescent="0.2">
      <c r="A780" s="89"/>
      <c r="B780" s="90"/>
    </row>
    <row r="781" spans="1:2" ht="19.899999999999999" customHeight="1" x14ac:dyDescent="0.2">
      <c r="A781" s="89"/>
      <c r="B781" s="90"/>
    </row>
    <row r="782" spans="1:2" ht="19.899999999999999" customHeight="1" x14ac:dyDescent="0.2">
      <c r="A782" s="89"/>
      <c r="B782" s="90"/>
    </row>
    <row r="783" spans="1:2" ht="19.899999999999999" customHeight="1" x14ac:dyDescent="0.2">
      <c r="A783" s="89"/>
      <c r="B783" s="90"/>
    </row>
    <row r="784" spans="1:2" ht="19.899999999999999" customHeight="1" x14ac:dyDescent="0.2">
      <c r="A784" s="89"/>
      <c r="B784" s="90"/>
    </row>
    <row r="785" spans="1:2" ht="19.899999999999999" customHeight="1" x14ac:dyDescent="0.2">
      <c r="A785" s="89"/>
      <c r="B785" s="90"/>
    </row>
    <row r="786" spans="1:2" ht="19.899999999999999" customHeight="1" x14ac:dyDescent="0.2">
      <c r="A786" s="89"/>
      <c r="B786" s="90"/>
    </row>
    <row r="787" spans="1:2" ht="19.899999999999999" customHeight="1" x14ac:dyDescent="0.2">
      <c r="A787" s="89"/>
      <c r="B787" s="90"/>
    </row>
    <row r="788" spans="1:2" ht="19.899999999999999" customHeight="1" x14ac:dyDescent="0.2">
      <c r="A788" s="89"/>
      <c r="B788" s="90"/>
    </row>
    <row r="789" spans="1:2" ht="19.899999999999999" customHeight="1" x14ac:dyDescent="0.2">
      <c r="A789" s="89"/>
      <c r="B789" s="90"/>
    </row>
    <row r="790" spans="1:2" ht="19.899999999999999" customHeight="1" x14ac:dyDescent="0.2">
      <c r="A790" s="89"/>
      <c r="B790" s="90"/>
    </row>
    <row r="791" spans="1:2" ht="19.899999999999999" customHeight="1" x14ac:dyDescent="0.2">
      <c r="A791" s="89"/>
      <c r="B791" s="90"/>
    </row>
    <row r="792" spans="1:2" ht="19.899999999999999" customHeight="1" x14ac:dyDescent="0.2">
      <c r="A792" s="89"/>
      <c r="B792" s="90"/>
    </row>
    <row r="793" spans="1:2" ht="19.899999999999999" customHeight="1" x14ac:dyDescent="0.2">
      <c r="A793" s="89"/>
      <c r="B793" s="90"/>
    </row>
    <row r="794" spans="1:2" ht="19.899999999999999" customHeight="1" x14ac:dyDescent="0.2">
      <c r="A794" s="89"/>
      <c r="B794" s="90"/>
    </row>
    <row r="795" spans="1:2" ht="19.899999999999999" customHeight="1" x14ac:dyDescent="0.2">
      <c r="A795" s="89"/>
      <c r="B795" s="90"/>
    </row>
    <row r="796" spans="1:2" ht="19.899999999999999" customHeight="1" x14ac:dyDescent="0.2">
      <c r="A796" s="89"/>
      <c r="B796" s="90"/>
    </row>
    <row r="797" spans="1:2" ht="19.899999999999999" customHeight="1" x14ac:dyDescent="0.2">
      <c r="A797" s="89"/>
      <c r="B797" s="90"/>
    </row>
    <row r="798" spans="1:2" ht="19.899999999999999" customHeight="1" x14ac:dyDescent="0.2">
      <c r="A798" s="89"/>
      <c r="B798" s="90"/>
    </row>
    <row r="799" spans="1:2" ht="19.899999999999999" customHeight="1" x14ac:dyDescent="0.2">
      <c r="A799" s="89"/>
      <c r="B799" s="90"/>
    </row>
    <row r="800" spans="1:2" ht="19.899999999999999" customHeight="1" x14ac:dyDescent="0.2">
      <c r="A800" s="89"/>
      <c r="B800" s="90"/>
    </row>
    <row r="801" spans="1:2" ht="19.899999999999999" customHeight="1" x14ac:dyDescent="0.2">
      <c r="A801" s="89"/>
      <c r="B801" s="90"/>
    </row>
    <row r="802" spans="1:2" ht="19.899999999999999" customHeight="1" x14ac:dyDescent="0.2">
      <c r="A802" s="89"/>
      <c r="B802" s="90"/>
    </row>
    <row r="803" spans="1:2" ht="19.899999999999999" customHeight="1" x14ac:dyDescent="0.2">
      <c r="A803" s="89"/>
      <c r="B803" s="90"/>
    </row>
    <row r="804" spans="1:2" ht="19.899999999999999" customHeight="1" x14ac:dyDescent="0.2">
      <c r="A804" s="89"/>
      <c r="B804" s="90"/>
    </row>
    <row r="805" spans="1:2" ht="19.899999999999999" customHeight="1" x14ac:dyDescent="0.2">
      <c r="A805" s="89"/>
      <c r="B805" s="90"/>
    </row>
    <row r="806" spans="1:2" ht="19.899999999999999" customHeight="1" x14ac:dyDescent="0.2">
      <c r="A806" s="89"/>
      <c r="B806" s="90"/>
    </row>
    <row r="807" spans="1:2" ht="19.899999999999999" customHeight="1" x14ac:dyDescent="0.2">
      <c r="A807" s="89"/>
      <c r="B807" s="90"/>
    </row>
    <row r="808" spans="1:2" ht="19.899999999999999" customHeight="1" x14ac:dyDescent="0.2">
      <c r="A808" s="89"/>
      <c r="B808" s="90"/>
    </row>
    <row r="809" spans="1:2" ht="19.899999999999999" customHeight="1" x14ac:dyDescent="0.2">
      <c r="A809" s="89"/>
      <c r="B809" s="90"/>
    </row>
    <row r="810" spans="1:2" ht="19.899999999999999" customHeight="1" x14ac:dyDescent="0.2">
      <c r="A810" s="89"/>
      <c r="B810" s="90"/>
    </row>
    <row r="811" spans="1:2" ht="19.899999999999999" customHeight="1" x14ac:dyDescent="0.2">
      <c r="A811" s="89"/>
      <c r="B811" s="90"/>
    </row>
    <row r="812" spans="1:2" ht="19.899999999999999" customHeight="1" x14ac:dyDescent="0.2">
      <c r="A812" s="89"/>
      <c r="B812" s="90"/>
    </row>
    <row r="813" spans="1:2" ht="19.899999999999999" customHeight="1" x14ac:dyDescent="0.2">
      <c r="A813" s="89"/>
      <c r="B813" s="90"/>
    </row>
    <row r="814" spans="1:2" ht="19.899999999999999" customHeight="1" x14ac:dyDescent="0.2">
      <c r="A814" s="89"/>
      <c r="B814" s="90"/>
    </row>
    <row r="815" spans="1:2" ht="19.899999999999999" customHeight="1" x14ac:dyDescent="0.2">
      <c r="A815" s="89"/>
      <c r="B815" s="90"/>
    </row>
    <row r="816" spans="1:2" ht="19.899999999999999" customHeight="1" x14ac:dyDescent="0.2">
      <c r="A816" s="89"/>
      <c r="B816" s="90"/>
    </row>
    <row r="817" spans="1:2" ht="19.899999999999999" customHeight="1" x14ac:dyDescent="0.2">
      <c r="A817" s="89"/>
      <c r="B817" s="90"/>
    </row>
    <row r="818" spans="1:2" ht="19.899999999999999" customHeight="1" x14ac:dyDescent="0.2">
      <c r="A818" s="89"/>
      <c r="B818" s="90"/>
    </row>
    <row r="819" spans="1:2" ht="19.899999999999999" customHeight="1" x14ac:dyDescent="0.2">
      <c r="A819" s="89"/>
      <c r="B819" s="90"/>
    </row>
    <row r="820" spans="1:2" ht="19.899999999999999" customHeight="1" x14ac:dyDescent="0.2">
      <c r="A820" s="89"/>
      <c r="B820" s="90"/>
    </row>
    <row r="821" spans="1:2" ht="19.899999999999999" customHeight="1" x14ac:dyDescent="0.2">
      <c r="A821" s="89"/>
      <c r="B821" s="90"/>
    </row>
    <row r="822" spans="1:2" ht="19.899999999999999" customHeight="1" x14ac:dyDescent="0.2">
      <c r="A822" s="89"/>
      <c r="B822" s="90"/>
    </row>
    <row r="823" spans="1:2" ht="19.899999999999999" customHeight="1" x14ac:dyDescent="0.2">
      <c r="A823" s="89"/>
      <c r="B823" s="90"/>
    </row>
    <row r="824" spans="1:2" ht="19.899999999999999" customHeight="1" x14ac:dyDescent="0.2">
      <c r="A824" s="89"/>
      <c r="B824" s="90"/>
    </row>
    <row r="825" spans="1:2" ht="19.899999999999999" customHeight="1" x14ac:dyDescent="0.2">
      <c r="A825" s="89"/>
      <c r="B825" s="90"/>
    </row>
    <row r="826" spans="1:2" ht="19.899999999999999" customHeight="1" x14ac:dyDescent="0.2">
      <c r="A826" s="89"/>
      <c r="B826" s="90"/>
    </row>
    <row r="827" spans="1:2" ht="19.899999999999999" customHeight="1" x14ac:dyDescent="0.2">
      <c r="A827" s="89"/>
      <c r="B827" s="90"/>
    </row>
    <row r="828" spans="1:2" ht="19.899999999999999" customHeight="1" x14ac:dyDescent="0.2">
      <c r="A828" s="89"/>
      <c r="B828" s="90"/>
    </row>
    <row r="829" spans="1:2" ht="19.899999999999999" customHeight="1" x14ac:dyDescent="0.2">
      <c r="A829" s="89"/>
      <c r="B829" s="90"/>
    </row>
    <row r="830" spans="1:2" ht="19.899999999999999" customHeight="1" x14ac:dyDescent="0.2">
      <c r="A830" s="89"/>
      <c r="B830" s="90"/>
    </row>
    <row r="831" spans="1:2" ht="19.899999999999999" customHeight="1" x14ac:dyDescent="0.2">
      <c r="A831" s="89"/>
      <c r="B831" s="90"/>
    </row>
    <row r="832" spans="1:2" ht="19.899999999999999" customHeight="1" x14ac:dyDescent="0.2">
      <c r="A832" s="89"/>
      <c r="B832" s="90"/>
    </row>
    <row r="833" spans="1:2" ht="19.899999999999999" customHeight="1" x14ac:dyDescent="0.2">
      <c r="A833" s="89"/>
      <c r="B833" s="90"/>
    </row>
    <row r="834" spans="1:2" ht="19.899999999999999" customHeight="1" x14ac:dyDescent="0.2">
      <c r="A834" s="89"/>
      <c r="B834" s="90"/>
    </row>
    <row r="835" spans="1:2" ht="19.899999999999999" customHeight="1" x14ac:dyDescent="0.2">
      <c r="A835" s="89"/>
      <c r="B835" s="90"/>
    </row>
    <row r="836" spans="1:2" ht="19.899999999999999" customHeight="1" x14ac:dyDescent="0.2">
      <c r="A836" s="89"/>
      <c r="B836" s="90"/>
    </row>
    <row r="837" spans="1:2" ht="19.899999999999999" customHeight="1" x14ac:dyDescent="0.2">
      <c r="A837" s="89"/>
      <c r="B837" s="90"/>
    </row>
    <row r="838" spans="1:2" ht="19.899999999999999" customHeight="1" x14ac:dyDescent="0.2">
      <c r="A838" s="89"/>
      <c r="B838" s="90"/>
    </row>
    <row r="839" spans="1:2" ht="19.899999999999999" customHeight="1" x14ac:dyDescent="0.2">
      <c r="A839" s="89"/>
      <c r="B839" s="90"/>
    </row>
    <row r="840" spans="1:2" ht="19.899999999999999" customHeight="1" x14ac:dyDescent="0.2">
      <c r="A840" s="89"/>
      <c r="B840" s="90"/>
    </row>
    <row r="841" spans="1:2" ht="19.899999999999999" customHeight="1" x14ac:dyDescent="0.2">
      <c r="A841" s="89"/>
      <c r="B841" s="90"/>
    </row>
    <row r="842" spans="1:2" ht="19.899999999999999" customHeight="1" x14ac:dyDescent="0.2">
      <c r="A842" s="89"/>
      <c r="B842" s="90"/>
    </row>
    <row r="843" spans="1:2" ht="19.899999999999999" customHeight="1" x14ac:dyDescent="0.2">
      <c r="A843" s="89"/>
      <c r="B843" s="90"/>
    </row>
    <row r="844" spans="1:2" ht="19.899999999999999" customHeight="1" x14ac:dyDescent="0.2">
      <c r="A844" s="89"/>
      <c r="B844" s="90"/>
    </row>
    <row r="845" spans="1:2" ht="19.899999999999999" customHeight="1" x14ac:dyDescent="0.2">
      <c r="A845" s="89"/>
      <c r="B845" s="90"/>
    </row>
    <row r="846" spans="1:2" ht="19.899999999999999" customHeight="1" x14ac:dyDescent="0.2">
      <c r="A846" s="89"/>
      <c r="B846" s="90"/>
    </row>
    <row r="847" spans="1:2" ht="19.899999999999999" customHeight="1" x14ac:dyDescent="0.2">
      <c r="A847" s="89"/>
      <c r="B847" s="90"/>
    </row>
    <row r="848" spans="1:2" ht="19.899999999999999" customHeight="1" x14ac:dyDescent="0.2">
      <c r="A848" s="89"/>
      <c r="B848" s="90"/>
    </row>
    <row r="849" spans="1:2" ht="19.899999999999999" customHeight="1" x14ac:dyDescent="0.2">
      <c r="A849" s="89"/>
      <c r="B849" s="90"/>
    </row>
    <row r="850" spans="1:2" ht="19.899999999999999" customHeight="1" x14ac:dyDescent="0.2">
      <c r="A850" s="89"/>
      <c r="B850" s="90"/>
    </row>
    <row r="851" spans="1:2" ht="19.899999999999999" customHeight="1" x14ac:dyDescent="0.2">
      <c r="A851" s="89"/>
      <c r="B851" s="90"/>
    </row>
    <row r="852" spans="1:2" ht="19.899999999999999" customHeight="1" x14ac:dyDescent="0.2">
      <c r="A852" s="89"/>
      <c r="B852" s="90"/>
    </row>
    <row r="853" spans="1:2" ht="19.899999999999999" customHeight="1" x14ac:dyDescent="0.2">
      <c r="A853" s="89"/>
      <c r="B853" s="90"/>
    </row>
    <row r="854" spans="1:2" ht="19.899999999999999" customHeight="1" x14ac:dyDescent="0.2">
      <c r="A854" s="89"/>
      <c r="B854" s="90"/>
    </row>
    <row r="855" spans="1:2" ht="19.899999999999999" customHeight="1" x14ac:dyDescent="0.2">
      <c r="A855" s="89"/>
      <c r="B855" s="90"/>
    </row>
    <row r="856" spans="1:2" ht="19.899999999999999" customHeight="1" x14ac:dyDescent="0.2">
      <c r="A856" s="89"/>
      <c r="B856" s="90"/>
    </row>
    <row r="857" spans="1:2" ht="19.899999999999999" customHeight="1" x14ac:dyDescent="0.2">
      <c r="A857" s="89"/>
      <c r="B857" s="90"/>
    </row>
    <row r="858" spans="1:2" ht="19.899999999999999" customHeight="1" x14ac:dyDescent="0.2">
      <c r="A858" s="89"/>
      <c r="B858" s="90"/>
    </row>
    <row r="859" spans="1:2" ht="19.899999999999999" customHeight="1" x14ac:dyDescent="0.2">
      <c r="A859" s="89"/>
      <c r="B859" s="90"/>
    </row>
    <row r="860" spans="1:2" ht="19.899999999999999" customHeight="1" x14ac:dyDescent="0.2">
      <c r="A860" s="89"/>
      <c r="B860" s="90"/>
    </row>
    <row r="861" spans="1:2" ht="19.899999999999999" customHeight="1" x14ac:dyDescent="0.2">
      <c r="A861" s="89"/>
      <c r="B861" s="90"/>
    </row>
    <row r="862" spans="1:2" ht="19.899999999999999" customHeight="1" x14ac:dyDescent="0.2">
      <c r="A862" s="89"/>
      <c r="B862" s="90"/>
    </row>
    <row r="863" spans="1:2" ht="19.899999999999999" customHeight="1" x14ac:dyDescent="0.2">
      <c r="A863" s="89"/>
      <c r="B863" s="90"/>
    </row>
    <row r="864" spans="1:2" ht="19.899999999999999" customHeight="1" x14ac:dyDescent="0.2">
      <c r="A864" s="89"/>
      <c r="B864" s="90"/>
    </row>
    <row r="865" spans="1:2" ht="19.899999999999999" customHeight="1" x14ac:dyDescent="0.2">
      <c r="A865" s="89"/>
      <c r="B865" s="90"/>
    </row>
    <row r="866" spans="1:2" ht="19.899999999999999" customHeight="1" x14ac:dyDescent="0.2">
      <c r="A866" s="89"/>
      <c r="B866" s="90"/>
    </row>
    <row r="867" spans="1:2" ht="19.899999999999999" customHeight="1" x14ac:dyDescent="0.2">
      <c r="A867" s="89"/>
      <c r="B867" s="90"/>
    </row>
    <row r="868" spans="1:2" ht="19.899999999999999" customHeight="1" x14ac:dyDescent="0.2">
      <c r="A868" s="89"/>
      <c r="B868" s="90"/>
    </row>
    <row r="869" spans="1:2" ht="19.899999999999999" customHeight="1" x14ac:dyDescent="0.2">
      <c r="A869" s="89"/>
      <c r="B869" s="90"/>
    </row>
    <row r="870" spans="1:2" ht="19.899999999999999" customHeight="1" x14ac:dyDescent="0.2">
      <c r="A870" s="89"/>
      <c r="B870" s="90"/>
    </row>
    <row r="871" spans="1:2" ht="19.899999999999999" customHeight="1" x14ac:dyDescent="0.2">
      <c r="A871" s="89"/>
      <c r="B871" s="90"/>
    </row>
    <row r="872" spans="1:2" ht="19.899999999999999" customHeight="1" x14ac:dyDescent="0.2">
      <c r="A872" s="89"/>
      <c r="B872" s="90"/>
    </row>
    <row r="873" spans="1:2" ht="19.899999999999999" customHeight="1" x14ac:dyDescent="0.2">
      <c r="A873" s="89"/>
      <c r="B873" s="90"/>
    </row>
    <row r="874" spans="1:2" ht="19.899999999999999" customHeight="1" x14ac:dyDescent="0.2">
      <c r="A874" s="89"/>
      <c r="B874" s="90"/>
    </row>
    <row r="875" spans="1:2" ht="19.899999999999999" customHeight="1" x14ac:dyDescent="0.2">
      <c r="A875" s="89"/>
      <c r="B875" s="90"/>
    </row>
    <row r="876" spans="1:2" ht="19.899999999999999" customHeight="1" x14ac:dyDescent="0.2">
      <c r="A876" s="89"/>
      <c r="B876" s="90"/>
    </row>
    <row r="877" spans="1:2" ht="19.899999999999999" customHeight="1" x14ac:dyDescent="0.2">
      <c r="A877" s="89"/>
      <c r="B877" s="90"/>
    </row>
    <row r="878" spans="1:2" ht="19.899999999999999" customHeight="1" x14ac:dyDescent="0.2">
      <c r="A878" s="89"/>
      <c r="B878" s="90"/>
    </row>
    <row r="879" spans="1:2" ht="19.899999999999999" customHeight="1" x14ac:dyDescent="0.2">
      <c r="A879" s="89"/>
      <c r="B879" s="90"/>
    </row>
    <row r="880" spans="1:2" ht="19.899999999999999" customHeight="1" x14ac:dyDescent="0.2">
      <c r="A880" s="89"/>
      <c r="B880" s="90"/>
    </row>
    <row r="881" spans="1:2" ht="19.899999999999999" customHeight="1" x14ac:dyDescent="0.2">
      <c r="A881" s="89"/>
      <c r="B881" s="90"/>
    </row>
    <row r="882" spans="1:2" ht="19.899999999999999" customHeight="1" x14ac:dyDescent="0.2">
      <c r="A882" s="89"/>
      <c r="B882" s="90"/>
    </row>
    <row r="883" spans="1:2" ht="19.899999999999999" customHeight="1" x14ac:dyDescent="0.2">
      <c r="A883" s="89"/>
      <c r="B883" s="90"/>
    </row>
    <row r="884" spans="1:2" ht="19.899999999999999" customHeight="1" x14ac:dyDescent="0.2">
      <c r="A884" s="89"/>
      <c r="B884" s="90"/>
    </row>
    <row r="885" spans="1:2" ht="19.899999999999999" customHeight="1" x14ac:dyDescent="0.2">
      <c r="A885" s="89"/>
      <c r="B885" s="90"/>
    </row>
    <row r="886" spans="1:2" ht="19.899999999999999" customHeight="1" x14ac:dyDescent="0.2">
      <c r="A886" s="89"/>
      <c r="B886" s="90"/>
    </row>
    <row r="887" spans="1:2" ht="19.899999999999999" customHeight="1" x14ac:dyDescent="0.2">
      <c r="A887" s="89"/>
      <c r="B887" s="90"/>
    </row>
    <row r="888" spans="1:2" ht="19.899999999999999" customHeight="1" x14ac:dyDescent="0.2">
      <c r="A888" s="89"/>
      <c r="B888" s="90"/>
    </row>
    <row r="889" spans="1:2" ht="19.899999999999999" customHeight="1" x14ac:dyDescent="0.2">
      <c r="A889" s="89"/>
      <c r="B889" s="90"/>
    </row>
    <row r="890" spans="1:2" ht="19.899999999999999" customHeight="1" x14ac:dyDescent="0.2">
      <c r="A890" s="89"/>
      <c r="B890" s="90"/>
    </row>
    <row r="891" spans="1:2" ht="19.899999999999999" customHeight="1" x14ac:dyDescent="0.2">
      <c r="A891" s="89"/>
      <c r="B891" s="90"/>
    </row>
    <row r="892" spans="1:2" ht="19.899999999999999" customHeight="1" x14ac:dyDescent="0.2">
      <c r="A892" s="89"/>
      <c r="B892" s="90"/>
    </row>
    <row r="893" spans="1:2" ht="19.899999999999999" customHeight="1" x14ac:dyDescent="0.2">
      <c r="A893" s="89"/>
      <c r="B893" s="90"/>
    </row>
    <row r="894" spans="1:2" ht="19.899999999999999" customHeight="1" x14ac:dyDescent="0.2">
      <c r="A894" s="89"/>
      <c r="B894" s="90"/>
    </row>
    <row r="895" spans="1:2" ht="19.899999999999999" customHeight="1" x14ac:dyDescent="0.2">
      <c r="A895" s="89"/>
      <c r="B895" s="90"/>
    </row>
    <row r="896" spans="1:2" ht="19.899999999999999" customHeight="1" x14ac:dyDescent="0.2">
      <c r="A896" s="89"/>
      <c r="B896" s="90"/>
    </row>
    <row r="897" spans="1:2" ht="19.899999999999999" customHeight="1" x14ac:dyDescent="0.2">
      <c r="A897" s="89"/>
      <c r="B897" s="90"/>
    </row>
    <row r="898" spans="1:2" ht="19.899999999999999" customHeight="1" x14ac:dyDescent="0.2">
      <c r="A898" s="89"/>
      <c r="B898" s="90"/>
    </row>
    <row r="899" spans="1:2" ht="19.899999999999999" customHeight="1" x14ac:dyDescent="0.2">
      <c r="A899" s="89"/>
      <c r="B899" s="90"/>
    </row>
    <row r="900" spans="1:2" ht="19.899999999999999" customHeight="1" x14ac:dyDescent="0.2">
      <c r="A900" s="89"/>
      <c r="B900" s="90"/>
    </row>
    <row r="901" spans="1:2" ht="19.899999999999999" customHeight="1" x14ac:dyDescent="0.2">
      <c r="A901" s="89"/>
      <c r="B901" s="90"/>
    </row>
    <row r="902" spans="1:2" ht="19.899999999999999" customHeight="1" x14ac:dyDescent="0.2">
      <c r="A902" s="89"/>
      <c r="B902" s="90"/>
    </row>
    <row r="903" spans="1:2" ht="19.899999999999999" customHeight="1" x14ac:dyDescent="0.2">
      <c r="A903" s="89"/>
      <c r="B903" s="90"/>
    </row>
    <row r="904" spans="1:2" ht="19.899999999999999" customHeight="1" x14ac:dyDescent="0.2">
      <c r="A904" s="89"/>
      <c r="B904" s="90"/>
    </row>
    <row r="905" spans="1:2" ht="19.899999999999999" customHeight="1" x14ac:dyDescent="0.2">
      <c r="A905" s="89"/>
      <c r="B905" s="90"/>
    </row>
    <row r="906" spans="1:2" ht="19.899999999999999" customHeight="1" x14ac:dyDescent="0.2">
      <c r="A906" s="89"/>
      <c r="B906" s="90"/>
    </row>
    <row r="907" spans="1:2" ht="19.899999999999999" customHeight="1" x14ac:dyDescent="0.2">
      <c r="A907" s="89"/>
      <c r="B907" s="90"/>
    </row>
    <row r="908" spans="1:2" ht="19.899999999999999" customHeight="1" x14ac:dyDescent="0.2">
      <c r="A908" s="89"/>
      <c r="B908" s="90"/>
    </row>
    <row r="909" spans="1:2" ht="19.899999999999999" customHeight="1" x14ac:dyDescent="0.2">
      <c r="A909" s="89"/>
      <c r="B909" s="90"/>
    </row>
    <row r="910" spans="1:2" ht="19.899999999999999" customHeight="1" x14ac:dyDescent="0.2">
      <c r="A910" s="89"/>
      <c r="B910" s="90"/>
    </row>
    <row r="911" spans="1:2" ht="19.899999999999999" customHeight="1" x14ac:dyDescent="0.2">
      <c r="A911" s="89"/>
      <c r="B911" s="90"/>
    </row>
    <row r="912" spans="1:2" ht="19.899999999999999" customHeight="1" x14ac:dyDescent="0.2">
      <c r="A912" s="89"/>
      <c r="B912" s="90"/>
    </row>
    <row r="913" spans="1:2" ht="19.899999999999999" customHeight="1" x14ac:dyDescent="0.2">
      <c r="A913" s="89"/>
      <c r="B913" s="90"/>
    </row>
    <row r="914" spans="1:2" ht="19.899999999999999" customHeight="1" x14ac:dyDescent="0.2">
      <c r="A914" s="89"/>
      <c r="B914" s="90"/>
    </row>
    <row r="915" spans="1:2" ht="19.899999999999999" customHeight="1" x14ac:dyDescent="0.2">
      <c r="A915" s="89"/>
      <c r="B915" s="90"/>
    </row>
    <row r="916" spans="1:2" ht="19.899999999999999" customHeight="1" x14ac:dyDescent="0.2">
      <c r="A916" s="89"/>
      <c r="B916" s="90"/>
    </row>
    <row r="917" spans="1:2" ht="19.899999999999999" customHeight="1" x14ac:dyDescent="0.2">
      <c r="A917" s="89"/>
      <c r="B917" s="90"/>
    </row>
    <row r="918" spans="1:2" ht="19.899999999999999" customHeight="1" x14ac:dyDescent="0.2">
      <c r="A918" s="89"/>
      <c r="B918" s="90"/>
    </row>
    <row r="919" spans="1:2" ht="19.899999999999999" customHeight="1" x14ac:dyDescent="0.2">
      <c r="A919" s="89"/>
      <c r="B919" s="90"/>
    </row>
    <row r="920" spans="1:2" ht="19.899999999999999" customHeight="1" x14ac:dyDescent="0.2">
      <c r="A920" s="89"/>
      <c r="B920" s="90"/>
    </row>
    <row r="921" spans="1:2" ht="19.899999999999999" customHeight="1" x14ac:dyDescent="0.2">
      <c r="A921" s="89"/>
      <c r="B921" s="90"/>
    </row>
    <row r="922" spans="1:2" ht="19.899999999999999" customHeight="1" x14ac:dyDescent="0.2">
      <c r="A922" s="89"/>
      <c r="B922" s="90"/>
    </row>
    <row r="923" spans="1:2" ht="19.899999999999999" customHeight="1" x14ac:dyDescent="0.2">
      <c r="A923" s="89"/>
      <c r="B923" s="90"/>
    </row>
    <row r="924" spans="1:2" ht="19.899999999999999" customHeight="1" x14ac:dyDescent="0.2">
      <c r="A924" s="89"/>
      <c r="B924" s="90"/>
    </row>
    <row r="925" spans="1:2" ht="19.899999999999999" customHeight="1" x14ac:dyDescent="0.2">
      <c r="A925" s="89"/>
      <c r="B925" s="90"/>
    </row>
    <row r="926" spans="1:2" ht="19.899999999999999" customHeight="1" x14ac:dyDescent="0.2">
      <c r="A926" s="89"/>
      <c r="B926" s="90"/>
    </row>
    <row r="927" spans="1:2" ht="19.899999999999999" customHeight="1" x14ac:dyDescent="0.2">
      <c r="A927" s="89"/>
      <c r="B927" s="90"/>
    </row>
    <row r="928" spans="1:2" ht="19.899999999999999" customHeight="1" x14ac:dyDescent="0.2">
      <c r="A928" s="89"/>
      <c r="B928" s="90"/>
    </row>
    <row r="929" spans="1:2" ht="19.899999999999999" customHeight="1" x14ac:dyDescent="0.2">
      <c r="A929" s="89"/>
      <c r="B929" s="90"/>
    </row>
    <row r="930" spans="1:2" ht="19.899999999999999" customHeight="1" x14ac:dyDescent="0.2">
      <c r="A930" s="89"/>
      <c r="B930" s="90"/>
    </row>
    <row r="931" spans="1:2" ht="19.899999999999999" customHeight="1" x14ac:dyDescent="0.2">
      <c r="A931" s="89"/>
      <c r="B931" s="90"/>
    </row>
    <row r="932" spans="1:2" ht="19.899999999999999" customHeight="1" x14ac:dyDescent="0.2">
      <c r="A932" s="89"/>
      <c r="B932" s="90"/>
    </row>
    <row r="933" spans="1:2" ht="19.899999999999999" customHeight="1" x14ac:dyDescent="0.2">
      <c r="A933" s="89"/>
      <c r="B933" s="90"/>
    </row>
    <row r="934" spans="1:2" ht="19.899999999999999" customHeight="1" x14ac:dyDescent="0.2">
      <c r="A934" s="89"/>
      <c r="B934" s="90"/>
    </row>
    <row r="935" spans="1:2" ht="19.899999999999999" customHeight="1" x14ac:dyDescent="0.2">
      <c r="A935" s="89"/>
      <c r="B935" s="90"/>
    </row>
    <row r="936" spans="1:2" ht="19.899999999999999" customHeight="1" x14ac:dyDescent="0.2">
      <c r="A936" s="89"/>
      <c r="B936" s="90"/>
    </row>
    <row r="937" spans="1:2" ht="19.899999999999999" customHeight="1" x14ac:dyDescent="0.2">
      <c r="A937" s="89"/>
      <c r="B937" s="90"/>
    </row>
    <row r="938" spans="1:2" ht="19.899999999999999" customHeight="1" x14ac:dyDescent="0.2">
      <c r="A938" s="89"/>
      <c r="B938" s="90"/>
    </row>
    <row r="939" spans="1:2" ht="19.899999999999999" customHeight="1" x14ac:dyDescent="0.2">
      <c r="A939" s="89"/>
      <c r="B939" s="90"/>
    </row>
    <row r="940" spans="1:2" ht="19.899999999999999" customHeight="1" x14ac:dyDescent="0.2">
      <c r="A940" s="89"/>
      <c r="B940" s="90"/>
    </row>
    <row r="941" spans="1:2" ht="19.899999999999999" customHeight="1" x14ac:dyDescent="0.2">
      <c r="A941" s="89"/>
      <c r="B941" s="90"/>
    </row>
    <row r="942" spans="1:2" ht="19.899999999999999" customHeight="1" x14ac:dyDescent="0.2">
      <c r="A942" s="89"/>
      <c r="B942" s="90"/>
    </row>
    <row r="943" spans="1:2" ht="19.899999999999999" customHeight="1" x14ac:dyDescent="0.2">
      <c r="A943" s="89"/>
      <c r="B943" s="90"/>
    </row>
    <row r="944" spans="1:2" ht="19.899999999999999" customHeight="1" x14ac:dyDescent="0.2">
      <c r="A944" s="89"/>
      <c r="B944" s="90"/>
    </row>
    <row r="945" spans="1:2" ht="19.899999999999999" customHeight="1" x14ac:dyDescent="0.2">
      <c r="A945" s="89"/>
      <c r="B945" s="90"/>
    </row>
    <row r="946" spans="1:2" ht="19.899999999999999" customHeight="1" x14ac:dyDescent="0.2">
      <c r="A946" s="89"/>
      <c r="B946" s="90"/>
    </row>
    <row r="947" spans="1:2" ht="19.899999999999999" customHeight="1" x14ac:dyDescent="0.2">
      <c r="A947" s="89"/>
      <c r="B947" s="90"/>
    </row>
    <row r="948" spans="1:2" ht="19.899999999999999" customHeight="1" x14ac:dyDescent="0.2">
      <c r="A948" s="89"/>
      <c r="B948" s="90"/>
    </row>
    <row r="949" spans="1:2" ht="19.899999999999999" customHeight="1" x14ac:dyDescent="0.2">
      <c r="A949" s="89"/>
      <c r="B949" s="90"/>
    </row>
    <row r="950" spans="1:2" ht="19.899999999999999" customHeight="1" x14ac:dyDescent="0.2">
      <c r="A950" s="89"/>
      <c r="B950" s="90"/>
    </row>
    <row r="951" spans="1:2" ht="19.899999999999999" customHeight="1" x14ac:dyDescent="0.2">
      <c r="A951" s="89"/>
      <c r="B951" s="90"/>
    </row>
    <row r="952" spans="1:2" ht="19.899999999999999" customHeight="1" x14ac:dyDescent="0.2">
      <c r="A952" s="89"/>
      <c r="B952" s="90"/>
    </row>
    <row r="953" spans="1:2" ht="19.899999999999999" customHeight="1" x14ac:dyDescent="0.2">
      <c r="A953" s="89"/>
      <c r="B953" s="90"/>
    </row>
    <row r="954" spans="1:2" ht="19.899999999999999" customHeight="1" x14ac:dyDescent="0.2">
      <c r="A954" s="89"/>
      <c r="B954" s="90"/>
    </row>
    <row r="955" spans="1:2" ht="19.899999999999999" customHeight="1" x14ac:dyDescent="0.2">
      <c r="A955" s="89"/>
      <c r="B955" s="90"/>
    </row>
    <row r="956" spans="1:2" ht="19.899999999999999" customHeight="1" x14ac:dyDescent="0.2">
      <c r="A956" s="89"/>
      <c r="B956" s="90"/>
    </row>
    <row r="957" spans="1:2" ht="19.899999999999999" customHeight="1" x14ac:dyDescent="0.2">
      <c r="A957" s="89"/>
      <c r="B957" s="90"/>
    </row>
    <row r="958" spans="1:2" ht="19.899999999999999" customHeight="1" x14ac:dyDescent="0.2">
      <c r="A958" s="89"/>
      <c r="B958" s="90"/>
    </row>
    <row r="959" spans="1:2" ht="19.899999999999999" customHeight="1" x14ac:dyDescent="0.2">
      <c r="A959" s="89"/>
      <c r="B959" s="90"/>
    </row>
    <row r="960" spans="1:2" ht="19.899999999999999" customHeight="1" x14ac:dyDescent="0.2">
      <c r="A960" s="89"/>
      <c r="B960" s="90"/>
    </row>
    <row r="961" spans="1:2" ht="19.899999999999999" customHeight="1" x14ac:dyDescent="0.2">
      <c r="A961" s="89"/>
      <c r="B961" s="90"/>
    </row>
    <row r="962" spans="1:2" ht="19.899999999999999" customHeight="1" x14ac:dyDescent="0.2">
      <c r="A962" s="89"/>
      <c r="B962" s="90"/>
    </row>
    <row r="963" spans="1:2" ht="19.899999999999999" customHeight="1" x14ac:dyDescent="0.2">
      <c r="A963" s="89"/>
      <c r="B963" s="90"/>
    </row>
    <row r="964" spans="1:2" ht="19.899999999999999" customHeight="1" x14ac:dyDescent="0.2">
      <c r="A964" s="89"/>
      <c r="B964" s="90"/>
    </row>
    <row r="965" spans="1:2" ht="19.899999999999999" customHeight="1" x14ac:dyDescent="0.2">
      <c r="A965" s="89"/>
      <c r="B965" s="90"/>
    </row>
    <row r="966" spans="1:2" ht="19.899999999999999" customHeight="1" x14ac:dyDescent="0.2">
      <c r="A966" s="89"/>
      <c r="B966" s="90"/>
    </row>
    <row r="967" spans="1:2" ht="19.899999999999999" customHeight="1" x14ac:dyDescent="0.2">
      <c r="A967" s="89"/>
      <c r="B967" s="90"/>
    </row>
    <row r="968" spans="1:2" ht="19.899999999999999" customHeight="1" x14ac:dyDescent="0.2">
      <c r="A968" s="89"/>
      <c r="B968" s="90"/>
    </row>
    <row r="969" spans="1:2" ht="19.899999999999999" customHeight="1" x14ac:dyDescent="0.2">
      <c r="A969" s="89"/>
      <c r="B969" s="90"/>
    </row>
    <row r="970" spans="1:2" ht="19.899999999999999" customHeight="1" x14ac:dyDescent="0.2">
      <c r="A970" s="89"/>
      <c r="B970" s="90"/>
    </row>
    <row r="971" spans="1:2" ht="19.899999999999999" customHeight="1" x14ac:dyDescent="0.2">
      <c r="A971" s="89"/>
      <c r="B971" s="90"/>
    </row>
    <row r="972" spans="1:2" ht="19.899999999999999" customHeight="1" x14ac:dyDescent="0.2">
      <c r="A972" s="89"/>
      <c r="B972" s="90"/>
    </row>
    <row r="973" spans="1:2" ht="19.899999999999999" customHeight="1" x14ac:dyDescent="0.2">
      <c r="A973" s="89"/>
      <c r="B973" s="90"/>
    </row>
    <row r="974" spans="1:2" ht="19.899999999999999" customHeight="1" x14ac:dyDescent="0.2">
      <c r="A974" s="89"/>
      <c r="B974" s="90"/>
    </row>
    <row r="975" spans="1:2" ht="19.899999999999999" customHeight="1" x14ac:dyDescent="0.2">
      <c r="A975" s="89"/>
      <c r="B975" s="90"/>
    </row>
    <row r="976" spans="1:2" ht="19.899999999999999" customHeight="1" x14ac:dyDescent="0.2">
      <c r="A976" s="89"/>
      <c r="B976" s="90"/>
    </row>
    <row r="977" spans="1:2" ht="19.899999999999999" customHeight="1" x14ac:dyDescent="0.2">
      <c r="A977" s="89"/>
      <c r="B977" s="90"/>
    </row>
    <row r="978" spans="1:2" ht="19.899999999999999" customHeight="1" x14ac:dyDescent="0.2">
      <c r="A978" s="89"/>
      <c r="B978" s="90"/>
    </row>
    <row r="979" spans="1:2" ht="19.899999999999999" customHeight="1" x14ac:dyDescent="0.2">
      <c r="A979" s="89"/>
      <c r="B979" s="90"/>
    </row>
    <row r="980" spans="1:2" ht="19.899999999999999" customHeight="1" x14ac:dyDescent="0.2">
      <c r="A980" s="89"/>
      <c r="B980" s="90"/>
    </row>
    <row r="981" spans="1:2" ht="19.899999999999999" customHeight="1" x14ac:dyDescent="0.2">
      <c r="A981" s="89"/>
      <c r="B981" s="90"/>
    </row>
    <row r="982" spans="1:2" ht="19.899999999999999" customHeight="1" x14ac:dyDescent="0.2">
      <c r="A982" s="89"/>
      <c r="B982" s="90"/>
    </row>
    <row r="983" spans="1:2" ht="19.899999999999999" customHeight="1" x14ac:dyDescent="0.2">
      <c r="A983" s="89"/>
      <c r="B983" s="90"/>
    </row>
    <row r="984" spans="1:2" ht="19.899999999999999" customHeight="1" x14ac:dyDescent="0.2">
      <c r="A984" s="89"/>
      <c r="B984" s="90"/>
    </row>
    <row r="985" spans="1:2" ht="19.899999999999999" customHeight="1" x14ac:dyDescent="0.2">
      <c r="A985" s="89"/>
      <c r="B985" s="90"/>
    </row>
    <row r="986" spans="1:2" ht="19.899999999999999" customHeight="1" x14ac:dyDescent="0.2">
      <c r="A986" s="89"/>
      <c r="B986" s="90"/>
    </row>
    <row r="987" spans="1:2" ht="19.899999999999999" customHeight="1" x14ac:dyDescent="0.2">
      <c r="A987" s="89"/>
      <c r="B987" s="90"/>
    </row>
    <row r="988" spans="1:2" ht="19.899999999999999" customHeight="1" x14ac:dyDescent="0.2">
      <c r="A988" s="89"/>
      <c r="B988" s="90"/>
    </row>
    <row r="989" spans="1:2" ht="19.899999999999999" customHeight="1" x14ac:dyDescent="0.2">
      <c r="A989" s="89"/>
      <c r="B989" s="90"/>
    </row>
    <row r="990" spans="1:2" ht="19.899999999999999" customHeight="1" x14ac:dyDescent="0.2">
      <c r="A990" s="89"/>
      <c r="B990" s="90"/>
    </row>
    <row r="991" spans="1:2" ht="19.899999999999999" customHeight="1" x14ac:dyDescent="0.2">
      <c r="A991" s="89"/>
      <c r="B991" s="90"/>
    </row>
    <row r="992" spans="1:2" ht="19.899999999999999" customHeight="1" x14ac:dyDescent="0.2">
      <c r="A992" s="89"/>
      <c r="B992" s="90"/>
    </row>
    <row r="993" spans="1:2" ht="19.899999999999999" customHeight="1" x14ac:dyDescent="0.2">
      <c r="A993" s="89"/>
      <c r="B993" s="90"/>
    </row>
    <row r="994" spans="1:2" ht="19.899999999999999" customHeight="1" x14ac:dyDescent="0.2">
      <c r="A994" s="89"/>
      <c r="B994" s="90"/>
    </row>
    <row r="995" spans="1:2" ht="19.899999999999999" customHeight="1" x14ac:dyDescent="0.2">
      <c r="A995" s="89"/>
      <c r="B995" s="90"/>
    </row>
    <row r="996" spans="1:2" ht="19.899999999999999" customHeight="1" x14ac:dyDescent="0.2">
      <c r="A996" s="89"/>
      <c r="B996" s="90"/>
    </row>
    <row r="997" spans="1:2" ht="19.899999999999999" customHeight="1" x14ac:dyDescent="0.2">
      <c r="A997" s="89"/>
      <c r="B997" s="90"/>
    </row>
    <row r="998" spans="1:2" ht="19.899999999999999" customHeight="1" x14ac:dyDescent="0.2">
      <c r="A998" s="89"/>
      <c r="B998" s="90"/>
    </row>
    <row r="999" spans="1:2" ht="19.899999999999999" customHeight="1" x14ac:dyDescent="0.2">
      <c r="A999" s="89"/>
      <c r="B999" s="90"/>
    </row>
    <row r="1000" spans="1:2" ht="19.899999999999999" customHeight="1" x14ac:dyDescent="0.2">
      <c r="A1000" s="89"/>
      <c r="B1000" s="90"/>
    </row>
    <row r="1001" spans="1:2" ht="19.899999999999999" customHeight="1" x14ac:dyDescent="0.2">
      <c r="A1001" s="89"/>
      <c r="B1001" s="90"/>
    </row>
    <row r="1002" spans="1:2" ht="19.899999999999999" customHeight="1" x14ac:dyDescent="0.2">
      <c r="A1002" s="89"/>
      <c r="B1002" s="90"/>
    </row>
    <row r="1003" spans="1:2" ht="19.899999999999999" customHeight="1" x14ac:dyDescent="0.2">
      <c r="A1003" s="89"/>
      <c r="B1003" s="90"/>
    </row>
    <row r="1004" spans="1:2" ht="19.899999999999999" customHeight="1" x14ac:dyDescent="0.2">
      <c r="A1004" s="89"/>
      <c r="B1004" s="90"/>
    </row>
    <row r="1005" spans="1:2" ht="19.899999999999999" customHeight="1" x14ac:dyDescent="0.2">
      <c r="A1005" s="89"/>
      <c r="B1005" s="90"/>
    </row>
    <row r="1006" spans="1:2" ht="19.899999999999999" customHeight="1" x14ac:dyDescent="0.2">
      <c r="A1006" s="89"/>
      <c r="B1006" s="90"/>
    </row>
    <row r="1007" spans="1:2" ht="19.899999999999999" customHeight="1" x14ac:dyDescent="0.2">
      <c r="A1007" s="89"/>
      <c r="B1007" s="90"/>
    </row>
    <row r="1008" spans="1:2" ht="19.899999999999999" customHeight="1" x14ac:dyDescent="0.2">
      <c r="A1008" s="89"/>
      <c r="B1008" s="90"/>
    </row>
    <row r="1009" spans="1:2" ht="19.899999999999999" customHeight="1" x14ac:dyDescent="0.2">
      <c r="A1009" s="89"/>
      <c r="B1009" s="90"/>
    </row>
    <row r="1010" spans="1:2" ht="19.899999999999999" customHeight="1" x14ac:dyDescent="0.2">
      <c r="A1010" s="89"/>
      <c r="B1010" s="90"/>
    </row>
    <row r="1011" spans="1:2" ht="19.899999999999999" customHeight="1" x14ac:dyDescent="0.2">
      <c r="A1011" s="89"/>
      <c r="B1011" s="90"/>
    </row>
    <row r="1012" spans="1:2" ht="19.899999999999999" customHeight="1" x14ac:dyDescent="0.2">
      <c r="A1012" s="89"/>
      <c r="B1012" s="90"/>
    </row>
    <row r="1013" spans="1:2" ht="19.899999999999999" customHeight="1" x14ac:dyDescent="0.2">
      <c r="A1013" s="89"/>
      <c r="B1013" s="90"/>
    </row>
    <row r="1014" spans="1:2" ht="19.899999999999999" customHeight="1" x14ac:dyDescent="0.2">
      <c r="A1014" s="89"/>
      <c r="B1014" s="90"/>
    </row>
    <row r="1015" spans="1:2" ht="19.899999999999999" customHeight="1" x14ac:dyDescent="0.2">
      <c r="A1015" s="89"/>
      <c r="B1015" s="90"/>
    </row>
    <row r="1016" spans="1:2" ht="19.899999999999999" customHeight="1" x14ac:dyDescent="0.2">
      <c r="A1016" s="89"/>
      <c r="B1016" s="90"/>
    </row>
    <row r="1017" spans="1:2" ht="19.899999999999999" customHeight="1" x14ac:dyDescent="0.2">
      <c r="A1017" s="89"/>
      <c r="B1017" s="90"/>
    </row>
    <row r="1018" spans="1:2" ht="19.899999999999999" customHeight="1" x14ac:dyDescent="0.2">
      <c r="A1018" s="89"/>
      <c r="B1018" s="90"/>
    </row>
    <row r="1019" spans="1:2" ht="19.899999999999999" customHeight="1" x14ac:dyDescent="0.2">
      <c r="A1019" s="89"/>
      <c r="B1019" s="90"/>
    </row>
    <row r="1020" spans="1:2" ht="19.899999999999999" customHeight="1" x14ac:dyDescent="0.2">
      <c r="A1020" s="89"/>
      <c r="B1020" s="90"/>
    </row>
    <row r="1021" spans="1:2" ht="19.899999999999999" customHeight="1" x14ac:dyDescent="0.2">
      <c r="A1021" s="89"/>
      <c r="B1021" s="90"/>
    </row>
    <row r="1022" spans="1:2" ht="19.899999999999999" customHeight="1" x14ac:dyDescent="0.2">
      <c r="A1022" s="89"/>
      <c r="B1022" s="90"/>
    </row>
    <row r="1023" spans="1:2" ht="19.899999999999999" customHeight="1" x14ac:dyDescent="0.2">
      <c r="A1023" s="89"/>
      <c r="B1023" s="90"/>
    </row>
    <row r="1024" spans="1:2" ht="19.899999999999999" customHeight="1" x14ac:dyDescent="0.2">
      <c r="A1024" s="89"/>
      <c r="B1024" s="90"/>
    </row>
    <row r="1025" spans="1:2" ht="19.899999999999999" customHeight="1" x14ac:dyDescent="0.2">
      <c r="A1025" s="89"/>
      <c r="B1025" s="90"/>
    </row>
    <row r="1026" spans="1:2" ht="19.899999999999999" customHeight="1" x14ac:dyDescent="0.2">
      <c r="A1026" s="89"/>
      <c r="B1026" s="90"/>
    </row>
    <row r="1027" spans="1:2" ht="19.899999999999999" customHeight="1" x14ac:dyDescent="0.2">
      <c r="A1027" s="89"/>
      <c r="B1027" s="90"/>
    </row>
    <row r="1028" spans="1:2" ht="19.899999999999999" customHeight="1" x14ac:dyDescent="0.2">
      <c r="A1028" s="89"/>
      <c r="B1028" s="90"/>
    </row>
    <row r="1029" spans="1:2" ht="19.899999999999999" customHeight="1" x14ac:dyDescent="0.2">
      <c r="A1029" s="89"/>
      <c r="B1029" s="90"/>
    </row>
    <row r="1030" spans="1:2" ht="19.899999999999999" customHeight="1" x14ac:dyDescent="0.2">
      <c r="A1030" s="89"/>
      <c r="B1030" s="90"/>
    </row>
    <row r="1031" spans="1:2" ht="19.899999999999999" customHeight="1" x14ac:dyDescent="0.2">
      <c r="A1031" s="89"/>
      <c r="B1031" s="90"/>
    </row>
    <row r="1032" spans="1:2" ht="19.899999999999999" customHeight="1" x14ac:dyDescent="0.2">
      <c r="A1032" s="89"/>
      <c r="B1032" s="90"/>
    </row>
    <row r="1033" spans="1:2" ht="19.899999999999999" customHeight="1" x14ac:dyDescent="0.2">
      <c r="A1033" s="89"/>
      <c r="B1033" s="90"/>
    </row>
    <row r="1034" spans="1:2" ht="19.899999999999999" customHeight="1" x14ac:dyDescent="0.2">
      <c r="A1034" s="89"/>
      <c r="B1034" s="90"/>
    </row>
    <row r="1035" spans="1:2" ht="19.899999999999999" customHeight="1" x14ac:dyDescent="0.2">
      <c r="A1035" s="89"/>
      <c r="B1035" s="90"/>
    </row>
    <row r="1036" spans="1:2" ht="19.899999999999999" customHeight="1" x14ac:dyDescent="0.2">
      <c r="A1036" s="89"/>
      <c r="B1036" s="90"/>
    </row>
    <row r="1037" spans="1:2" ht="19.899999999999999" customHeight="1" x14ac:dyDescent="0.2">
      <c r="A1037" s="89"/>
      <c r="B1037" s="90"/>
    </row>
    <row r="1038" spans="1:2" ht="19.899999999999999" customHeight="1" x14ac:dyDescent="0.2">
      <c r="A1038" s="89"/>
      <c r="B1038" s="90"/>
    </row>
    <row r="1039" spans="1:2" ht="19.899999999999999" customHeight="1" x14ac:dyDescent="0.2">
      <c r="A1039" s="89"/>
      <c r="B1039" s="90"/>
    </row>
    <row r="1040" spans="1:2" ht="19.899999999999999" customHeight="1" x14ac:dyDescent="0.2">
      <c r="A1040" s="89"/>
      <c r="B1040" s="90"/>
    </row>
    <row r="1041" spans="1:2" ht="19.899999999999999" customHeight="1" x14ac:dyDescent="0.2">
      <c r="A1041" s="89"/>
      <c r="B1041" s="90"/>
    </row>
    <row r="1042" spans="1:2" ht="19.899999999999999" customHeight="1" x14ac:dyDescent="0.2">
      <c r="A1042" s="89"/>
      <c r="B1042" s="90"/>
    </row>
    <row r="1043" spans="1:2" ht="19.899999999999999" customHeight="1" x14ac:dyDescent="0.2">
      <c r="A1043" s="89"/>
      <c r="B1043" s="90"/>
    </row>
    <row r="1044" spans="1:2" ht="19.899999999999999" customHeight="1" x14ac:dyDescent="0.2">
      <c r="A1044" s="89"/>
      <c r="B1044" s="90"/>
    </row>
    <row r="1045" spans="1:2" ht="19.899999999999999" customHeight="1" x14ac:dyDescent="0.2">
      <c r="A1045" s="89"/>
      <c r="B1045" s="90"/>
    </row>
    <row r="1046" spans="1:2" ht="19.899999999999999" customHeight="1" x14ac:dyDescent="0.2">
      <c r="A1046" s="89"/>
      <c r="B1046" s="90"/>
    </row>
    <row r="1047" spans="1:2" ht="19.899999999999999" customHeight="1" x14ac:dyDescent="0.2">
      <c r="A1047" s="89"/>
      <c r="B1047" s="90"/>
    </row>
    <row r="1048" spans="1:2" ht="19.899999999999999" customHeight="1" x14ac:dyDescent="0.2">
      <c r="A1048" s="89"/>
      <c r="B1048" s="90"/>
    </row>
    <row r="1049" spans="1:2" ht="19.899999999999999" customHeight="1" x14ac:dyDescent="0.2">
      <c r="A1049" s="89"/>
      <c r="B1049" s="90"/>
    </row>
    <row r="1050" spans="1:2" ht="19.899999999999999" customHeight="1" x14ac:dyDescent="0.2">
      <c r="A1050" s="89"/>
      <c r="B1050" s="90"/>
    </row>
    <row r="1051" spans="1:2" ht="19.899999999999999" customHeight="1" x14ac:dyDescent="0.2">
      <c r="A1051" s="89"/>
      <c r="B1051" s="90"/>
    </row>
    <row r="1052" spans="1:2" ht="19.899999999999999" customHeight="1" x14ac:dyDescent="0.2">
      <c r="A1052" s="89"/>
      <c r="B1052" s="90"/>
    </row>
    <row r="1053" spans="1:2" ht="19.899999999999999" customHeight="1" x14ac:dyDescent="0.2">
      <c r="A1053" s="89"/>
      <c r="B1053" s="90"/>
    </row>
    <row r="1054" spans="1:2" ht="19.899999999999999" customHeight="1" x14ac:dyDescent="0.2">
      <c r="A1054" s="89"/>
      <c r="B1054" s="90"/>
    </row>
    <row r="1055" spans="1:2" ht="19.899999999999999" customHeight="1" x14ac:dyDescent="0.2">
      <c r="A1055" s="89"/>
      <c r="B1055" s="90"/>
    </row>
    <row r="1056" spans="1:2" ht="19.899999999999999" customHeight="1" x14ac:dyDescent="0.2">
      <c r="A1056" s="89"/>
      <c r="B1056" s="90"/>
    </row>
    <row r="1057" spans="1:2" ht="19.899999999999999" customHeight="1" x14ac:dyDescent="0.2">
      <c r="A1057" s="89"/>
      <c r="B1057" s="90"/>
    </row>
    <row r="1058" spans="1:2" ht="19.899999999999999" customHeight="1" x14ac:dyDescent="0.2">
      <c r="A1058" s="89"/>
      <c r="B1058" s="90"/>
    </row>
    <row r="1059" spans="1:2" ht="19.899999999999999" customHeight="1" x14ac:dyDescent="0.2">
      <c r="A1059" s="89"/>
      <c r="B1059" s="90"/>
    </row>
    <row r="1060" spans="1:2" ht="19.899999999999999" customHeight="1" x14ac:dyDescent="0.2">
      <c r="A1060" s="89"/>
      <c r="B1060" s="90"/>
    </row>
    <row r="1061" spans="1:2" ht="19.899999999999999" customHeight="1" x14ac:dyDescent="0.2">
      <c r="A1061" s="89"/>
      <c r="B1061" s="90"/>
    </row>
    <row r="1062" spans="1:2" ht="19.899999999999999" customHeight="1" x14ac:dyDescent="0.2">
      <c r="A1062" s="89"/>
      <c r="B1062" s="90"/>
    </row>
    <row r="1063" spans="1:2" ht="19.899999999999999" customHeight="1" x14ac:dyDescent="0.2">
      <c r="A1063" s="89"/>
      <c r="B1063" s="90"/>
    </row>
    <row r="1064" spans="1:2" ht="19.899999999999999" customHeight="1" x14ac:dyDescent="0.2">
      <c r="A1064" s="89"/>
      <c r="B1064" s="90"/>
    </row>
    <row r="1065" spans="1:2" ht="19.899999999999999" customHeight="1" x14ac:dyDescent="0.2">
      <c r="A1065" s="89"/>
      <c r="B1065" s="90"/>
    </row>
    <row r="1066" spans="1:2" ht="19.899999999999999" customHeight="1" x14ac:dyDescent="0.2">
      <c r="A1066" s="89"/>
      <c r="B1066" s="90"/>
    </row>
    <row r="1067" spans="1:2" ht="19.899999999999999" customHeight="1" x14ac:dyDescent="0.2">
      <c r="A1067" s="89"/>
      <c r="B1067" s="90"/>
    </row>
    <row r="1068" spans="1:2" ht="19.899999999999999" customHeight="1" x14ac:dyDescent="0.2">
      <c r="A1068" s="89"/>
      <c r="B1068" s="90"/>
    </row>
    <row r="1069" spans="1:2" ht="19.899999999999999" customHeight="1" x14ac:dyDescent="0.2">
      <c r="A1069" s="89"/>
      <c r="B1069" s="90"/>
    </row>
    <row r="1070" spans="1:2" ht="19.899999999999999" customHeight="1" x14ac:dyDescent="0.2">
      <c r="A1070" s="89"/>
      <c r="B1070" s="90"/>
    </row>
    <row r="1071" spans="1:2" ht="19.899999999999999" customHeight="1" x14ac:dyDescent="0.2">
      <c r="A1071" s="89"/>
      <c r="B1071" s="90"/>
    </row>
    <row r="1072" spans="1:2" ht="19.899999999999999" customHeight="1" x14ac:dyDescent="0.2">
      <c r="A1072" s="89"/>
      <c r="B1072" s="90"/>
    </row>
    <row r="1073" spans="1:2" ht="19.899999999999999" customHeight="1" x14ac:dyDescent="0.2">
      <c r="A1073" s="89"/>
      <c r="B1073" s="90"/>
    </row>
    <row r="1074" spans="1:2" ht="19.899999999999999" customHeight="1" x14ac:dyDescent="0.2">
      <c r="A1074" s="89"/>
      <c r="B1074" s="90"/>
    </row>
    <row r="1075" spans="1:2" ht="19.899999999999999" customHeight="1" x14ac:dyDescent="0.2">
      <c r="A1075" s="89"/>
      <c r="B1075" s="90"/>
    </row>
    <row r="1076" spans="1:2" ht="19.899999999999999" customHeight="1" x14ac:dyDescent="0.2">
      <c r="A1076" s="89"/>
      <c r="B1076" s="90"/>
    </row>
    <row r="1077" spans="1:2" ht="19.899999999999999" customHeight="1" x14ac:dyDescent="0.2">
      <c r="A1077" s="89"/>
      <c r="B1077" s="90"/>
    </row>
    <row r="1078" spans="1:2" ht="19.899999999999999" customHeight="1" x14ac:dyDescent="0.2">
      <c r="A1078" s="89"/>
      <c r="B1078" s="90"/>
    </row>
    <row r="1079" spans="1:2" ht="19.899999999999999" customHeight="1" x14ac:dyDescent="0.2">
      <c r="A1079" s="89"/>
      <c r="B1079" s="90"/>
    </row>
    <row r="1080" spans="1:2" ht="19.899999999999999" customHeight="1" x14ac:dyDescent="0.2">
      <c r="A1080" s="89"/>
      <c r="B1080" s="90"/>
    </row>
    <row r="1081" spans="1:2" ht="19.899999999999999" customHeight="1" x14ac:dyDescent="0.2">
      <c r="A1081" s="89"/>
      <c r="B1081" s="90"/>
    </row>
    <row r="1082" spans="1:2" ht="19.899999999999999" customHeight="1" x14ac:dyDescent="0.2">
      <c r="A1082" s="89"/>
      <c r="B1082" s="90"/>
    </row>
    <row r="1083" spans="1:2" ht="19.899999999999999" customHeight="1" x14ac:dyDescent="0.2">
      <c r="A1083" s="89"/>
      <c r="B1083" s="90"/>
    </row>
    <row r="1084" spans="1:2" ht="19.899999999999999" customHeight="1" x14ac:dyDescent="0.2">
      <c r="A1084" s="89"/>
      <c r="B1084" s="90"/>
    </row>
    <row r="1085" spans="1:2" ht="19.899999999999999" customHeight="1" x14ac:dyDescent="0.2">
      <c r="A1085" s="89"/>
      <c r="B1085" s="90"/>
    </row>
    <row r="1086" spans="1:2" ht="19.899999999999999" customHeight="1" x14ac:dyDescent="0.2">
      <c r="A1086" s="89"/>
      <c r="B1086" s="90"/>
    </row>
    <row r="1087" spans="1:2" ht="19.899999999999999" customHeight="1" x14ac:dyDescent="0.2">
      <c r="A1087" s="89"/>
      <c r="B1087" s="90"/>
    </row>
    <row r="1088" spans="1:2" ht="19.899999999999999" customHeight="1" x14ac:dyDescent="0.2">
      <c r="A1088" s="89"/>
      <c r="B1088" s="90"/>
    </row>
    <row r="1089" spans="1:2" ht="19.899999999999999" customHeight="1" x14ac:dyDescent="0.2">
      <c r="A1089" s="89"/>
      <c r="B1089" s="90"/>
    </row>
    <row r="1090" spans="1:2" ht="19.899999999999999" customHeight="1" x14ac:dyDescent="0.2">
      <c r="A1090" s="89"/>
      <c r="B1090" s="90"/>
    </row>
    <row r="1091" spans="1:2" ht="19.899999999999999" customHeight="1" x14ac:dyDescent="0.2">
      <c r="A1091" s="89"/>
      <c r="B1091" s="90"/>
    </row>
    <row r="1092" spans="1:2" ht="19.899999999999999" customHeight="1" x14ac:dyDescent="0.2">
      <c r="A1092" s="89"/>
      <c r="B1092" s="90"/>
    </row>
    <row r="1093" spans="1:2" ht="19.899999999999999" customHeight="1" x14ac:dyDescent="0.2">
      <c r="A1093" s="89"/>
      <c r="B1093" s="90"/>
    </row>
    <row r="1094" spans="1:2" ht="19.899999999999999" customHeight="1" x14ac:dyDescent="0.2">
      <c r="A1094" s="89"/>
      <c r="B1094" s="90"/>
    </row>
    <row r="1095" spans="1:2" ht="19.899999999999999" customHeight="1" x14ac:dyDescent="0.2">
      <c r="A1095" s="89"/>
      <c r="B1095" s="90"/>
    </row>
    <row r="1096" spans="1:2" ht="19.899999999999999" customHeight="1" x14ac:dyDescent="0.2">
      <c r="A1096" s="89"/>
      <c r="B1096" s="90"/>
    </row>
    <row r="1097" spans="1:2" ht="19.899999999999999" customHeight="1" x14ac:dyDescent="0.2">
      <c r="A1097" s="89"/>
      <c r="B1097" s="90"/>
    </row>
    <row r="1098" spans="1:2" ht="19.899999999999999" customHeight="1" x14ac:dyDescent="0.2">
      <c r="A1098" s="89"/>
      <c r="B1098" s="90"/>
    </row>
    <row r="1099" spans="1:2" ht="19.899999999999999" customHeight="1" x14ac:dyDescent="0.2">
      <c r="A1099" s="89"/>
      <c r="B1099" s="90"/>
    </row>
    <row r="1100" spans="1:2" ht="19.899999999999999" customHeight="1" x14ac:dyDescent="0.2">
      <c r="A1100" s="89"/>
      <c r="B1100" s="90"/>
    </row>
    <row r="1101" spans="1:2" ht="19.899999999999999" customHeight="1" x14ac:dyDescent="0.2">
      <c r="A1101" s="89"/>
      <c r="B1101" s="90"/>
    </row>
    <row r="1102" spans="1:2" ht="19.899999999999999" customHeight="1" x14ac:dyDescent="0.2">
      <c r="A1102" s="89"/>
      <c r="B1102" s="90"/>
    </row>
    <row r="1103" spans="1:2" ht="19.899999999999999" customHeight="1" x14ac:dyDescent="0.2">
      <c r="A1103" s="89"/>
      <c r="B1103" s="90"/>
    </row>
    <row r="1104" spans="1:2" ht="19.899999999999999" customHeight="1" x14ac:dyDescent="0.2">
      <c r="A1104" s="89"/>
      <c r="B1104" s="90"/>
    </row>
    <row r="1105" spans="1:2" ht="19.899999999999999" customHeight="1" x14ac:dyDescent="0.2">
      <c r="A1105" s="89"/>
      <c r="B1105" s="90"/>
    </row>
    <row r="1106" spans="1:2" ht="19.899999999999999" customHeight="1" x14ac:dyDescent="0.2">
      <c r="A1106" s="89"/>
      <c r="B1106" s="90"/>
    </row>
    <row r="1107" spans="1:2" ht="19.899999999999999" customHeight="1" x14ac:dyDescent="0.2">
      <c r="A1107" s="89"/>
      <c r="B1107" s="90"/>
    </row>
    <row r="1108" spans="1:2" ht="19.899999999999999" customHeight="1" x14ac:dyDescent="0.2">
      <c r="A1108" s="89"/>
      <c r="B1108" s="90"/>
    </row>
    <row r="1109" spans="1:2" ht="19.899999999999999" customHeight="1" x14ac:dyDescent="0.2">
      <c r="A1109" s="89"/>
      <c r="B1109" s="90"/>
    </row>
    <row r="1110" spans="1:2" ht="19.899999999999999" customHeight="1" x14ac:dyDescent="0.2">
      <c r="A1110" s="89"/>
      <c r="B1110" s="90"/>
    </row>
    <row r="1111" spans="1:2" ht="19.899999999999999" customHeight="1" x14ac:dyDescent="0.2">
      <c r="A1111" s="89"/>
      <c r="B1111" s="90"/>
    </row>
    <row r="1112" spans="1:2" ht="19.899999999999999" customHeight="1" x14ac:dyDescent="0.2">
      <c r="A1112" s="89"/>
      <c r="B1112" s="90"/>
    </row>
    <row r="1113" spans="1:2" ht="19.899999999999999" customHeight="1" x14ac:dyDescent="0.2">
      <c r="A1113" s="89"/>
      <c r="B1113" s="90"/>
    </row>
    <row r="1114" spans="1:2" ht="19.899999999999999" customHeight="1" x14ac:dyDescent="0.2">
      <c r="A1114" s="89"/>
      <c r="B1114" s="90"/>
    </row>
    <row r="1115" spans="1:2" ht="19.899999999999999" customHeight="1" x14ac:dyDescent="0.2">
      <c r="A1115" s="89"/>
      <c r="B1115" s="90"/>
    </row>
    <row r="1116" spans="1:2" ht="19.899999999999999" customHeight="1" x14ac:dyDescent="0.2">
      <c r="A1116" s="89"/>
      <c r="B1116" s="90"/>
    </row>
    <row r="1117" spans="1:2" ht="19.899999999999999" customHeight="1" x14ac:dyDescent="0.2">
      <c r="A1117" s="89"/>
      <c r="B1117" s="90"/>
    </row>
    <row r="1118" spans="1:2" ht="19.899999999999999" customHeight="1" x14ac:dyDescent="0.2">
      <c r="A1118" s="89"/>
      <c r="B1118" s="90"/>
    </row>
    <row r="1119" spans="1:2" ht="19.899999999999999" customHeight="1" x14ac:dyDescent="0.2">
      <c r="A1119" s="89"/>
      <c r="B1119" s="90"/>
    </row>
    <row r="1120" spans="1:2" ht="19.899999999999999" customHeight="1" x14ac:dyDescent="0.2">
      <c r="A1120" s="89"/>
      <c r="B1120" s="90"/>
    </row>
    <row r="1121" spans="1:2" ht="19.899999999999999" customHeight="1" x14ac:dyDescent="0.2">
      <c r="A1121" s="89"/>
      <c r="B1121" s="90"/>
    </row>
    <row r="1122" spans="1:2" ht="19.899999999999999" customHeight="1" x14ac:dyDescent="0.2">
      <c r="A1122" s="89"/>
      <c r="B1122" s="90"/>
    </row>
    <row r="1123" spans="1:2" ht="19.899999999999999" customHeight="1" x14ac:dyDescent="0.2">
      <c r="A1123" s="89"/>
      <c r="B1123" s="90"/>
    </row>
    <row r="1124" spans="1:2" ht="19.899999999999999" customHeight="1" x14ac:dyDescent="0.2">
      <c r="A1124" s="89"/>
      <c r="B1124" s="90"/>
    </row>
    <row r="1125" spans="1:2" ht="19.899999999999999" customHeight="1" x14ac:dyDescent="0.2">
      <c r="A1125" s="89"/>
      <c r="B1125" s="90"/>
    </row>
    <row r="1126" spans="1:2" ht="19.899999999999999" customHeight="1" x14ac:dyDescent="0.2">
      <c r="A1126" s="89"/>
      <c r="B1126" s="90"/>
    </row>
    <row r="1127" spans="1:2" ht="19.899999999999999" customHeight="1" x14ac:dyDescent="0.2">
      <c r="A1127" s="89"/>
      <c r="B1127" s="90"/>
    </row>
    <row r="1128" spans="1:2" ht="19.899999999999999" customHeight="1" x14ac:dyDescent="0.2">
      <c r="A1128" s="89"/>
      <c r="B1128" s="90"/>
    </row>
    <row r="1129" spans="1:2" ht="19.899999999999999" customHeight="1" x14ac:dyDescent="0.2">
      <c r="A1129" s="89"/>
      <c r="B1129" s="90"/>
    </row>
    <row r="1130" spans="1:2" ht="19.899999999999999" customHeight="1" x14ac:dyDescent="0.2">
      <c r="A1130" s="89"/>
      <c r="B1130" s="90"/>
    </row>
    <row r="1131" spans="1:2" ht="19.899999999999999" customHeight="1" x14ac:dyDescent="0.2">
      <c r="A1131" s="89"/>
      <c r="B1131" s="90"/>
    </row>
    <row r="1132" spans="1:2" ht="19.899999999999999" customHeight="1" x14ac:dyDescent="0.2">
      <c r="A1132" s="89"/>
      <c r="B1132" s="90"/>
    </row>
    <row r="1133" spans="1:2" ht="19.899999999999999" customHeight="1" x14ac:dyDescent="0.2">
      <c r="A1133" s="89"/>
      <c r="B1133" s="90"/>
    </row>
    <row r="1134" spans="1:2" ht="19.899999999999999" customHeight="1" x14ac:dyDescent="0.2">
      <c r="A1134" s="89"/>
      <c r="B1134" s="90"/>
    </row>
    <row r="1135" spans="1:2" ht="19.899999999999999" customHeight="1" x14ac:dyDescent="0.2">
      <c r="A1135" s="89"/>
      <c r="B1135" s="90"/>
    </row>
    <row r="1136" spans="1:2" ht="19.899999999999999" customHeight="1" x14ac:dyDescent="0.2">
      <c r="A1136" s="89"/>
      <c r="B1136" s="90"/>
    </row>
    <row r="1137" spans="1:2" ht="19.899999999999999" customHeight="1" x14ac:dyDescent="0.2">
      <c r="A1137" s="89"/>
      <c r="B1137" s="90"/>
    </row>
    <row r="1138" spans="1:2" ht="19.899999999999999" customHeight="1" x14ac:dyDescent="0.2">
      <c r="A1138" s="89"/>
      <c r="B1138" s="90"/>
    </row>
    <row r="1139" spans="1:2" ht="19.899999999999999" customHeight="1" x14ac:dyDescent="0.2">
      <c r="A1139" s="89"/>
      <c r="B1139" s="90"/>
    </row>
    <row r="1140" spans="1:2" ht="19.899999999999999" customHeight="1" x14ac:dyDescent="0.2">
      <c r="A1140" s="89"/>
      <c r="B1140" s="90"/>
    </row>
    <row r="1141" spans="1:2" ht="19.899999999999999" customHeight="1" x14ac:dyDescent="0.2">
      <c r="A1141" s="89"/>
      <c r="B1141" s="90"/>
    </row>
    <row r="1142" spans="1:2" ht="19.899999999999999" customHeight="1" x14ac:dyDescent="0.2">
      <c r="A1142" s="89"/>
      <c r="B1142" s="90"/>
    </row>
    <row r="1143" spans="1:2" ht="19.899999999999999" customHeight="1" x14ac:dyDescent="0.2">
      <c r="A1143" s="89"/>
      <c r="B1143" s="90"/>
    </row>
    <row r="1144" spans="1:2" ht="19.899999999999999" customHeight="1" x14ac:dyDescent="0.2">
      <c r="A1144" s="89"/>
      <c r="B1144" s="90"/>
    </row>
    <row r="1145" spans="1:2" ht="19.899999999999999" customHeight="1" x14ac:dyDescent="0.2">
      <c r="A1145" s="89"/>
      <c r="B1145" s="90"/>
    </row>
    <row r="1146" spans="1:2" ht="19.899999999999999" customHeight="1" x14ac:dyDescent="0.2">
      <c r="A1146" s="89"/>
      <c r="B1146" s="90"/>
    </row>
    <row r="1147" spans="1:2" ht="19.899999999999999" customHeight="1" x14ac:dyDescent="0.2">
      <c r="A1147" s="89"/>
      <c r="B1147" s="90"/>
    </row>
    <row r="1148" spans="1:2" ht="19.899999999999999" customHeight="1" x14ac:dyDescent="0.2">
      <c r="A1148" s="89"/>
      <c r="B1148" s="90"/>
    </row>
    <row r="1149" spans="1:2" ht="19.899999999999999" customHeight="1" x14ac:dyDescent="0.2">
      <c r="A1149" s="89"/>
      <c r="B1149" s="90"/>
    </row>
    <row r="1150" spans="1:2" ht="19.899999999999999" customHeight="1" x14ac:dyDescent="0.2">
      <c r="A1150" s="89"/>
      <c r="B1150" s="90"/>
    </row>
    <row r="1151" spans="1:2" ht="19.899999999999999" customHeight="1" x14ac:dyDescent="0.2">
      <c r="A1151" s="89"/>
      <c r="B1151" s="90"/>
    </row>
    <row r="1152" spans="1:2" ht="19.899999999999999" customHeight="1" x14ac:dyDescent="0.2">
      <c r="A1152" s="89"/>
      <c r="B1152" s="90"/>
    </row>
    <row r="1153" spans="1:2" ht="19.899999999999999" customHeight="1" x14ac:dyDescent="0.2">
      <c r="A1153" s="89"/>
      <c r="B1153" s="90"/>
    </row>
    <row r="1154" spans="1:2" ht="19.899999999999999" customHeight="1" x14ac:dyDescent="0.2">
      <c r="A1154" s="89"/>
      <c r="B1154" s="90"/>
    </row>
    <row r="1155" spans="1:2" ht="19.899999999999999" customHeight="1" x14ac:dyDescent="0.2">
      <c r="A1155" s="89"/>
      <c r="B1155" s="90"/>
    </row>
    <row r="1156" spans="1:2" ht="19.899999999999999" customHeight="1" x14ac:dyDescent="0.2">
      <c r="A1156" s="89"/>
      <c r="B1156" s="90"/>
    </row>
    <row r="1157" spans="1:2" ht="19.899999999999999" customHeight="1" x14ac:dyDescent="0.2">
      <c r="A1157" s="89"/>
      <c r="B1157" s="90"/>
    </row>
    <row r="1158" spans="1:2" ht="19.899999999999999" customHeight="1" x14ac:dyDescent="0.2">
      <c r="A1158" s="89"/>
      <c r="B1158" s="90"/>
    </row>
    <row r="1159" spans="1:2" ht="19.899999999999999" customHeight="1" x14ac:dyDescent="0.2">
      <c r="A1159" s="89"/>
      <c r="B1159" s="90"/>
    </row>
    <row r="1160" spans="1:2" ht="19.899999999999999" customHeight="1" x14ac:dyDescent="0.2">
      <c r="A1160" s="89"/>
      <c r="B1160" s="90"/>
    </row>
    <row r="1161" spans="1:2" ht="19.899999999999999" customHeight="1" x14ac:dyDescent="0.2">
      <c r="A1161" s="89"/>
      <c r="B1161" s="90"/>
    </row>
    <row r="1162" spans="1:2" ht="19.899999999999999" customHeight="1" x14ac:dyDescent="0.2">
      <c r="A1162" s="89"/>
      <c r="B1162" s="90"/>
    </row>
    <row r="1163" spans="1:2" ht="19.899999999999999" customHeight="1" x14ac:dyDescent="0.2">
      <c r="A1163" s="89"/>
      <c r="B1163" s="90"/>
    </row>
    <row r="1164" spans="1:2" ht="19.899999999999999" customHeight="1" x14ac:dyDescent="0.2">
      <c r="A1164" s="89"/>
      <c r="B1164" s="90"/>
    </row>
    <row r="1165" spans="1:2" ht="19.899999999999999" customHeight="1" x14ac:dyDescent="0.2">
      <c r="A1165" s="89"/>
      <c r="B1165" s="90"/>
    </row>
    <row r="1166" spans="1:2" ht="19.899999999999999" customHeight="1" x14ac:dyDescent="0.2">
      <c r="A1166" s="89"/>
      <c r="B1166" s="90"/>
    </row>
    <row r="1167" spans="1:2" ht="19.899999999999999" customHeight="1" x14ac:dyDescent="0.2">
      <c r="A1167" s="89"/>
      <c r="B1167" s="90"/>
    </row>
    <row r="1168" spans="1:2" ht="19.899999999999999" customHeight="1" x14ac:dyDescent="0.2">
      <c r="A1168" s="89"/>
      <c r="B1168" s="90"/>
    </row>
    <row r="1169" spans="1:2" ht="19.899999999999999" customHeight="1" x14ac:dyDescent="0.2">
      <c r="A1169" s="89"/>
      <c r="B1169" s="90"/>
    </row>
    <row r="1170" spans="1:2" ht="19.899999999999999" customHeight="1" x14ac:dyDescent="0.2">
      <c r="A1170" s="89"/>
      <c r="B1170" s="90"/>
    </row>
    <row r="1171" spans="1:2" ht="19.899999999999999" customHeight="1" x14ac:dyDescent="0.2">
      <c r="A1171" s="89"/>
      <c r="B1171" s="90"/>
    </row>
    <row r="1172" spans="1:2" ht="19.899999999999999" customHeight="1" x14ac:dyDescent="0.2">
      <c r="A1172" s="89"/>
      <c r="B1172" s="90"/>
    </row>
    <row r="1173" spans="1:2" ht="19.899999999999999" customHeight="1" x14ac:dyDescent="0.2">
      <c r="A1173" s="89"/>
      <c r="B1173" s="90"/>
    </row>
    <row r="1174" spans="1:2" ht="19.899999999999999" customHeight="1" x14ac:dyDescent="0.2">
      <c r="A1174" s="89"/>
      <c r="B1174" s="90"/>
    </row>
    <row r="1175" spans="1:2" ht="19.899999999999999" customHeight="1" x14ac:dyDescent="0.2">
      <c r="A1175" s="89"/>
      <c r="B1175" s="90"/>
    </row>
    <row r="1176" spans="1:2" ht="19.899999999999999" customHeight="1" x14ac:dyDescent="0.2">
      <c r="A1176" s="89"/>
      <c r="B1176" s="90"/>
    </row>
    <row r="1177" spans="1:2" ht="19.899999999999999" customHeight="1" x14ac:dyDescent="0.2">
      <c r="A1177" s="89"/>
      <c r="B1177" s="90"/>
    </row>
    <row r="1178" spans="1:2" ht="19.899999999999999" customHeight="1" x14ac:dyDescent="0.2">
      <c r="A1178" s="89"/>
      <c r="B1178" s="90"/>
    </row>
    <row r="1179" spans="1:2" ht="19.899999999999999" customHeight="1" x14ac:dyDescent="0.2">
      <c r="A1179" s="89"/>
      <c r="B1179" s="90"/>
    </row>
    <row r="1180" spans="1:2" ht="19.899999999999999" customHeight="1" x14ac:dyDescent="0.2">
      <c r="A1180" s="89"/>
      <c r="B1180" s="90"/>
    </row>
    <row r="1181" spans="1:2" ht="19.899999999999999" customHeight="1" x14ac:dyDescent="0.2">
      <c r="A1181" s="89"/>
      <c r="B1181" s="90"/>
    </row>
    <row r="1182" spans="1:2" ht="19.899999999999999" customHeight="1" x14ac:dyDescent="0.2">
      <c r="A1182" s="89"/>
      <c r="B1182" s="90"/>
    </row>
    <row r="1183" spans="1:2" ht="19.899999999999999" customHeight="1" x14ac:dyDescent="0.2">
      <c r="A1183" s="89"/>
      <c r="B1183" s="90"/>
    </row>
    <row r="1184" spans="1:2" ht="19.899999999999999" customHeight="1" x14ac:dyDescent="0.2">
      <c r="A1184" s="89"/>
      <c r="B1184" s="90"/>
    </row>
    <row r="1185" spans="1:2" ht="19.899999999999999" customHeight="1" x14ac:dyDescent="0.2">
      <c r="A1185" s="89"/>
      <c r="B1185" s="90"/>
    </row>
    <row r="1186" spans="1:2" ht="19.899999999999999" customHeight="1" x14ac:dyDescent="0.2">
      <c r="A1186" s="89"/>
      <c r="B1186" s="90"/>
    </row>
    <row r="1187" spans="1:2" ht="19.899999999999999" customHeight="1" x14ac:dyDescent="0.2">
      <c r="A1187" s="89"/>
      <c r="B1187" s="90"/>
    </row>
    <row r="1188" spans="1:2" ht="19.899999999999999" customHeight="1" x14ac:dyDescent="0.2">
      <c r="A1188" s="89"/>
      <c r="B1188" s="90"/>
    </row>
    <row r="1189" spans="1:2" ht="19.899999999999999" customHeight="1" x14ac:dyDescent="0.2">
      <c r="A1189" s="89"/>
      <c r="B1189" s="90"/>
    </row>
    <row r="1190" spans="1:2" ht="19.899999999999999" customHeight="1" x14ac:dyDescent="0.2">
      <c r="A1190" s="89"/>
      <c r="B1190" s="90"/>
    </row>
    <row r="1191" spans="1:2" ht="19.899999999999999" customHeight="1" x14ac:dyDescent="0.2">
      <c r="A1191" s="89"/>
      <c r="B1191" s="90"/>
    </row>
    <row r="1192" spans="1:2" ht="19.899999999999999" customHeight="1" x14ac:dyDescent="0.2">
      <c r="A1192" s="89"/>
      <c r="B1192" s="90"/>
    </row>
    <row r="1193" spans="1:2" ht="19.899999999999999" customHeight="1" x14ac:dyDescent="0.2">
      <c r="A1193" s="89"/>
      <c r="B1193" s="90"/>
    </row>
    <row r="1194" spans="1:2" ht="19.899999999999999" customHeight="1" x14ac:dyDescent="0.2">
      <c r="A1194" s="89"/>
      <c r="B1194" s="90"/>
    </row>
    <row r="1195" spans="1:2" ht="19.899999999999999" customHeight="1" x14ac:dyDescent="0.2">
      <c r="A1195" s="89"/>
      <c r="B1195" s="90"/>
    </row>
    <row r="1196" spans="1:2" ht="19.899999999999999" customHeight="1" x14ac:dyDescent="0.2">
      <c r="A1196" s="89"/>
      <c r="B1196" s="90"/>
    </row>
    <row r="1197" spans="1:2" ht="19.899999999999999" customHeight="1" x14ac:dyDescent="0.2">
      <c r="A1197" s="89"/>
      <c r="B1197" s="90"/>
    </row>
    <row r="1198" spans="1:2" ht="19.899999999999999" customHeight="1" x14ac:dyDescent="0.2">
      <c r="A1198" s="89"/>
      <c r="B1198" s="90"/>
    </row>
    <row r="1199" spans="1:2" ht="19.899999999999999" customHeight="1" x14ac:dyDescent="0.2">
      <c r="A1199" s="89"/>
      <c r="B1199" s="90"/>
    </row>
    <row r="1200" spans="1:2" ht="19.899999999999999" customHeight="1" x14ac:dyDescent="0.2">
      <c r="A1200" s="89"/>
      <c r="B1200" s="90"/>
    </row>
    <row r="1201" spans="1:2" ht="19.899999999999999" customHeight="1" x14ac:dyDescent="0.2">
      <c r="A1201" s="89"/>
      <c r="B1201" s="90"/>
    </row>
    <row r="1202" spans="1:2" ht="19.899999999999999" customHeight="1" x14ac:dyDescent="0.2">
      <c r="A1202" s="89"/>
      <c r="B1202" s="90"/>
    </row>
    <row r="1203" spans="1:2" ht="19.899999999999999" customHeight="1" x14ac:dyDescent="0.2">
      <c r="A1203" s="89"/>
      <c r="B1203" s="90"/>
    </row>
    <row r="1204" spans="1:2" ht="19.899999999999999" customHeight="1" x14ac:dyDescent="0.2">
      <c r="A1204" s="89"/>
      <c r="B1204" s="90"/>
    </row>
    <row r="1205" spans="1:2" ht="19.899999999999999" customHeight="1" x14ac:dyDescent="0.2">
      <c r="A1205" s="89"/>
      <c r="B1205" s="90"/>
    </row>
    <row r="1206" spans="1:2" ht="19.899999999999999" customHeight="1" x14ac:dyDescent="0.2">
      <c r="A1206" s="89"/>
      <c r="B1206" s="90"/>
    </row>
    <row r="1207" spans="1:2" ht="19.899999999999999" customHeight="1" x14ac:dyDescent="0.2">
      <c r="A1207" s="89"/>
      <c r="B1207" s="90"/>
    </row>
    <row r="1208" spans="1:2" ht="19.899999999999999" customHeight="1" x14ac:dyDescent="0.2">
      <c r="A1208" s="89"/>
      <c r="B1208" s="90"/>
    </row>
    <row r="1209" spans="1:2" ht="19.899999999999999" customHeight="1" x14ac:dyDescent="0.2">
      <c r="A1209" s="89"/>
      <c r="B1209" s="90"/>
    </row>
    <row r="1210" spans="1:2" ht="19.899999999999999" customHeight="1" x14ac:dyDescent="0.2">
      <c r="A1210" s="89"/>
      <c r="B1210" s="90"/>
    </row>
    <row r="1211" spans="1:2" ht="19.899999999999999" customHeight="1" x14ac:dyDescent="0.2">
      <c r="A1211" s="89"/>
      <c r="B1211" s="90"/>
    </row>
    <row r="1212" spans="1:2" ht="19.899999999999999" customHeight="1" x14ac:dyDescent="0.2">
      <c r="A1212" s="89"/>
      <c r="B1212" s="90"/>
    </row>
    <row r="1213" spans="1:2" ht="19.899999999999999" customHeight="1" x14ac:dyDescent="0.2">
      <c r="A1213" s="89"/>
      <c r="B1213" s="90"/>
    </row>
    <row r="1214" spans="1:2" ht="19.899999999999999" customHeight="1" x14ac:dyDescent="0.2">
      <c r="A1214" s="89"/>
      <c r="B1214" s="90"/>
    </row>
    <row r="1215" spans="1:2" ht="19.899999999999999" customHeight="1" x14ac:dyDescent="0.2">
      <c r="A1215" s="89"/>
      <c r="B1215" s="90"/>
    </row>
    <row r="1216" spans="1:2" ht="19.899999999999999" customHeight="1" x14ac:dyDescent="0.2">
      <c r="A1216" s="89"/>
      <c r="B1216" s="90"/>
    </row>
    <row r="1217" spans="1:2" ht="19.899999999999999" customHeight="1" x14ac:dyDescent="0.2">
      <c r="A1217" s="89"/>
      <c r="B1217" s="90"/>
    </row>
    <row r="1218" spans="1:2" ht="19.899999999999999" customHeight="1" x14ac:dyDescent="0.2">
      <c r="A1218" s="89"/>
      <c r="B1218" s="90"/>
    </row>
    <row r="1219" spans="1:2" ht="19.899999999999999" customHeight="1" x14ac:dyDescent="0.2">
      <c r="A1219" s="89"/>
      <c r="B1219" s="90"/>
    </row>
    <row r="1220" spans="1:2" ht="19.899999999999999" customHeight="1" x14ac:dyDescent="0.2">
      <c r="A1220" s="89"/>
      <c r="B1220" s="90"/>
    </row>
    <row r="1221" spans="1:2" ht="19.899999999999999" customHeight="1" x14ac:dyDescent="0.2">
      <c r="A1221" s="89"/>
      <c r="B1221" s="90"/>
    </row>
    <row r="1222" spans="1:2" ht="19.899999999999999" customHeight="1" x14ac:dyDescent="0.2">
      <c r="A1222" s="89"/>
      <c r="B1222" s="90"/>
    </row>
    <row r="1223" spans="1:2" ht="19.899999999999999" customHeight="1" x14ac:dyDescent="0.2">
      <c r="A1223" s="89"/>
      <c r="B1223" s="90"/>
    </row>
    <row r="1224" spans="1:2" ht="19.899999999999999" customHeight="1" x14ac:dyDescent="0.2">
      <c r="A1224" s="89"/>
      <c r="B1224" s="90"/>
    </row>
    <row r="1225" spans="1:2" ht="19.899999999999999" customHeight="1" x14ac:dyDescent="0.2">
      <c r="A1225" s="89"/>
      <c r="B1225" s="90"/>
    </row>
    <row r="1226" spans="1:2" ht="19.899999999999999" customHeight="1" x14ac:dyDescent="0.2">
      <c r="A1226" s="89"/>
      <c r="B1226" s="90"/>
    </row>
    <row r="1227" spans="1:2" ht="19.899999999999999" customHeight="1" x14ac:dyDescent="0.2">
      <c r="A1227" s="89"/>
      <c r="B1227" s="90"/>
    </row>
    <row r="1228" spans="1:2" ht="19.899999999999999" customHeight="1" x14ac:dyDescent="0.2">
      <c r="A1228" s="89"/>
      <c r="B1228" s="90"/>
    </row>
    <row r="1229" spans="1:2" ht="19.899999999999999" customHeight="1" x14ac:dyDescent="0.2">
      <c r="A1229" s="89"/>
      <c r="B1229" s="90"/>
    </row>
    <row r="1230" spans="1:2" ht="19.899999999999999" customHeight="1" x14ac:dyDescent="0.2">
      <c r="A1230" s="89"/>
      <c r="B1230" s="90"/>
    </row>
    <row r="1231" spans="1:2" ht="19.899999999999999" customHeight="1" x14ac:dyDescent="0.2">
      <c r="A1231" s="89"/>
      <c r="B1231" s="90"/>
    </row>
    <row r="1232" spans="1:2" ht="19.899999999999999" customHeight="1" x14ac:dyDescent="0.2">
      <c r="A1232" s="89"/>
      <c r="B1232" s="90"/>
    </row>
    <row r="1233" spans="1:2" ht="19.899999999999999" customHeight="1" x14ac:dyDescent="0.2">
      <c r="A1233" s="89"/>
      <c r="B1233" s="90"/>
    </row>
    <row r="1234" spans="1:2" ht="19.899999999999999" customHeight="1" x14ac:dyDescent="0.2">
      <c r="A1234" s="89"/>
      <c r="B1234" s="90"/>
    </row>
    <row r="1235" spans="1:2" ht="19.899999999999999" customHeight="1" x14ac:dyDescent="0.2">
      <c r="A1235" s="89"/>
      <c r="B1235" s="90"/>
    </row>
    <row r="1236" spans="1:2" ht="19.899999999999999" customHeight="1" x14ac:dyDescent="0.2">
      <c r="A1236" s="89"/>
      <c r="B1236" s="90"/>
    </row>
    <row r="1237" spans="1:2" ht="19.899999999999999" customHeight="1" x14ac:dyDescent="0.2">
      <c r="A1237" s="89"/>
      <c r="B1237" s="90"/>
    </row>
    <row r="1238" spans="1:2" ht="19.899999999999999" customHeight="1" x14ac:dyDescent="0.2">
      <c r="A1238" s="89"/>
      <c r="B1238" s="90"/>
    </row>
    <row r="1239" spans="1:2" ht="19.899999999999999" customHeight="1" x14ac:dyDescent="0.2">
      <c r="A1239" s="89"/>
      <c r="B1239" s="90"/>
    </row>
    <row r="1240" spans="1:2" ht="19.899999999999999" customHeight="1" x14ac:dyDescent="0.2">
      <c r="A1240" s="89"/>
      <c r="B1240" s="90"/>
    </row>
    <row r="1241" spans="1:2" ht="19.899999999999999" customHeight="1" x14ac:dyDescent="0.2">
      <c r="A1241" s="89"/>
      <c r="B1241" s="90"/>
    </row>
    <row r="1242" spans="1:2" ht="19.899999999999999" customHeight="1" x14ac:dyDescent="0.2">
      <c r="A1242" s="89"/>
      <c r="B1242" s="90"/>
    </row>
    <row r="1243" spans="1:2" ht="19.899999999999999" customHeight="1" x14ac:dyDescent="0.2">
      <c r="A1243" s="89"/>
      <c r="B1243" s="90"/>
    </row>
    <row r="1244" spans="1:2" ht="19.899999999999999" customHeight="1" x14ac:dyDescent="0.2">
      <c r="A1244" s="89"/>
      <c r="B1244" s="90"/>
    </row>
    <row r="1245" spans="1:2" ht="19.899999999999999" customHeight="1" x14ac:dyDescent="0.2">
      <c r="A1245" s="89"/>
      <c r="B1245" s="90"/>
    </row>
    <row r="1246" spans="1:2" ht="19.899999999999999" customHeight="1" x14ac:dyDescent="0.2">
      <c r="A1246" s="89"/>
      <c r="B1246" s="90"/>
    </row>
    <row r="1247" spans="1:2" ht="19.899999999999999" customHeight="1" x14ac:dyDescent="0.2">
      <c r="A1247" s="89"/>
      <c r="B1247" s="90"/>
    </row>
    <row r="1248" spans="1:2" ht="19.899999999999999" customHeight="1" x14ac:dyDescent="0.2">
      <c r="A1248" s="89"/>
      <c r="B1248" s="90"/>
    </row>
    <row r="1249" spans="1:2" ht="19.899999999999999" customHeight="1" x14ac:dyDescent="0.2">
      <c r="A1249" s="89"/>
      <c r="B1249" s="90"/>
    </row>
    <row r="1250" spans="1:2" ht="19.899999999999999" customHeight="1" x14ac:dyDescent="0.2">
      <c r="A1250" s="89"/>
      <c r="B1250" s="90"/>
    </row>
    <row r="1251" spans="1:2" ht="19.899999999999999" customHeight="1" x14ac:dyDescent="0.2">
      <c r="A1251" s="89"/>
      <c r="B1251" s="90"/>
    </row>
    <row r="1252" spans="1:2" ht="19.899999999999999" customHeight="1" x14ac:dyDescent="0.2">
      <c r="A1252" s="89"/>
      <c r="B1252" s="90"/>
    </row>
    <row r="1253" spans="1:2" ht="19.899999999999999" customHeight="1" x14ac:dyDescent="0.2">
      <c r="A1253" s="89"/>
      <c r="B1253" s="90"/>
    </row>
    <row r="1254" spans="1:2" ht="19.899999999999999" customHeight="1" x14ac:dyDescent="0.2">
      <c r="A1254" s="89"/>
      <c r="B1254" s="90"/>
    </row>
    <row r="1255" spans="1:2" ht="19.899999999999999" customHeight="1" x14ac:dyDescent="0.2">
      <c r="A1255" s="89"/>
      <c r="B1255" s="90"/>
    </row>
    <row r="1256" spans="1:2" ht="19.899999999999999" customHeight="1" x14ac:dyDescent="0.2">
      <c r="A1256" s="89"/>
      <c r="B1256" s="90"/>
    </row>
    <row r="1257" spans="1:2" ht="19.899999999999999" customHeight="1" x14ac:dyDescent="0.2">
      <c r="A1257" s="89"/>
      <c r="B1257" s="90"/>
    </row>
    <row r="1258" spans="1:2" ht="19.899999999999999" customHeight="1" x14ac:dyDescent="0.2">
      <c r="A1258" s="89"/>
      <c r="B1258" s="90"/>
    </row>
    <row r="1259" spans="1:2" ht="19.899999999999999" customHeight="1" x14ac:dyDescent="0.2">
      <c r="A1259" s="89"/>
      <c r="B1259" s="90"/>
    </row>
    <row r="1260" spans="1:2" ht="19.899999999999999" customHeight="1" x14ac:dyDescent="0.2">
      <c r="A1260" s="89"/>
      <c r="B1260" s="90"/>
    </row>
    <row r="1261" spans="1:2" ht="19.899999999999999" customHeight="1" x14ac:dyDescent="0.2">
      <c r="A1261" s="89"/>
      <c r="B1261" s="90"/>
    </row>
    <row r="1262" spans="1:2" ht="19.899999999999999" customHeight="1" x14ac:dyDescent="0.2">
      <c r="A1262" s="89"/>
      <c r="B1262" s="90"/>
    </row>
    <row r="1263" spans="1:2" ht="19.899999999999999" customHeight="1" x14ac:dyDescent="0.2">
      <c r="A1263" s="89"/>
      <c r="B1263" s="90"/>
    </row>
    <row r="1264" spans="1:2" ht="19.899999999999999" customHeight="1" x14ac:dyDescent="0.2">
      <c r="A1264" s="89"/>
      <c r="B1264" s="90"/>
    </row>
    <row r="1265" spans="1:2" ht="19.899999999999999" customHeight="1" x14ac:dyDescent="0.2">
      <c r="A1265" s="89"/>
      <c r="B1265" s="90"/>
    </row>
    <row r="1266" spans="1:2" ht="19.899999999999999" customHeight="1" x14ac:dyDescent="0.2">
      <c r="A1266" s="89"/>
      <c r="B1266" s="90"/>
    </row>
    <row r="1267" spans="1:2" ht="19.899999999999999" customHeight="1" x14ac:dyDescent="0.2">
      <c r="A1267" s="89"/>
      <c r="B1267" s="90"/>
    </row>
    <row r="1268" spans="1:2" ht="19.899999999999999" customHeight="1" x14ac:dyDescent="0.2">
      <c r="A1268" s="89"/>
      <c r="B1268" s="90"/>
    </row>
    <row r="1269" spans="1:2" ht="19.899999999999999" customHeight="1" x14ac:dyDescent="0.2">
      <c r="A1269" s="89"/>
      <c r="B1269" s="90"/>
    </row>
    <row r="1270" spans="1:2" ht="19.899999999999999" customHeight="1" x14ac:dyDescent="0.2">
      <c r="A1270" s="89"/>
      <c r="B1270" s="90"/>
    </row>
    <row r="1271" spans="1:2" ht="19.899999999999999" customHeight="1" x14ac:dyDescent="0.2">
      <c r="A1271" s="89"/>
      <c r="B1271" s="90"/>
    </row>
    <row r="1272" spans="1:2" ht="19.899999999999999" customHeight="1" x14ac:dyDescent="0.2">
      <c r="A1272" s="89"/>
      <c r="B1272" s="90"/>
    </row>
    <row r="1273" spans="1:2" ht="19.899999999999999" customHeight="1" x14ac:dyDescent="0.2">
      <c r="A1273" s="89"/>
      <c r="B1273" s="90"/>
    </row>
    <row r="1274" spans="1:2" ht="19.899999999999999" customHeight="1" x14ac:dyDescent="0.2">
      <c r="A1274" s="89"/>
      <c r="B1274" s="90"/>
    </row>
    <row r="1275" spans="1:2" ht="19.899999999999999" customHeight="1" x14ac:dyDescent="0.2">
      <c r="A1275" s="89"/>
      <c r="B1275" s="90"/>
    </row>
    <row r="1276" spans="1:2" ht="19.899999999999999" customHeight="1" x14ac:dyDescent="0.2">
      <c r="A1276" s="89"/>
      <c r="B1276" s="90"/>
    </row>
    <row r="1277" spans="1:2" ht="19.899999999999999" customHeight="1" x14ac:dyDescent="0.2">
      <c r="A1277" s="89"/>
      <c r="B1277" s="90"/>
    </row>
    <row r="1278" spans="1:2" ht="19.899999999999999" customHeight="1" x14ac:dyDescent="0.2">
      <c r="A1278" s="89"/>
      <c r="B1278" s="90"/>
    </row>
    <row r="1279" spans="1:2" ht="19.899999999999999" customHeight="1" x14ac:dyDescent="0.2">
      <c r="A1279" s="89"/>
      <c r="B1279" s="90"/>
    </row>
    <row r="1280" spans="1:2" ht="19.899999999999999" customHeight="1" x14ac:dyDescent="0.2">
      <c r="A1280" s="89"/>
      <c r="B1280" s="90"/>
    </row>
    <row r="1281" spans="1:2" ht="19.899999999999999" customHeight="1" x14ac:dyDescent="0.2">
      <c r="A1281" s="89"/>
      <c r="B1281" s="90"/>
    </row>
    <row r="1282" spans="1:2" ht="19.899999999999999" customHeight="1" x14ac:dyDescent="0.2">
      <c r="A1282" s="89"/>
      <c r="B1282" s="90"/>
    </row>
    <row r="1283" spans="1:2" ht="19.899999999999999" customHeight="1" x14ac:dyDescent="0.2">
      <c r="A1283" s="89"/>
      <c r="B1283" s="90"/>
    </row>
    <row r="1284" spans="1:2" ht="19.899999999999999" customHeight="1" x14ac:dyDescent="0.2">
      <c r="A1284" s="89"/>
      <c r="B1284" s="90"/>
    </row>
    <row r="1285" spans="1:2" ht="19.899999999999999" customHeight="1" x14ac:dyDescent="0.2">
      <c r="A1285" s="89"/>
      <c r="B1285" s="90"/>
    </row>
    <row r="1286" spans="1:2" ht="19.899999999999999" customHeight="1" x14ac:dyDescent="0.2">
      <c r="A1286" s="89"/>
      <c r="B1286" s="90"/>
    </row>
    <row r="1287" spans="1:2" ht="19.899999999999999" customHeight="1" x14ac:dyDescent="0.2">
      <c r="A1287" s="89"/>
      <c r="B1287" s="90"/>
    </row>
    <row r="1288" spans="1:2" ht="19.899999999999999" customHeight="1" x14ac:dyDescent="0.2">
      <c r="A1288" s="89"/>
      <c r="B1288" s="90"/>
    </row>
    <row r="1289" spans="1:2" ht="19.899999999999999" customHeight="1" x14ac:dyDescent="0.2">
      <c r="A1289" s="89"/>
      <c r="B1289" s="90"/>
    </row>
    <row r="1290" spans="1:2" ht="19.899999999999999" customHeight="1" x14ac:dyDescent="0.2">
      <c r="A1290" s="89"/>
      <c r="B1290" s="90"/>
    </row>
    <row r="1291" spans="1:2" ht="19.899999999999999" customHeight="1" x14ac:dyDescent="0.2">
      <c r="A1291" s="89"/>
      <c r="B1291" s="90"/>
    </row>
    <row r="1292" spans="1:2" ht="19.899999999999999" customHeight="1" x14ac:dyDescent="0.2">
      <c r="A1292" s="89"/>
      <c r="B1292" s="90"/>
    </row>
    <row r="1293" spans="1:2" ht="19.899999999999999" customHeight="1" x14ac:dyDescent="0.2">
      <c r="A1293" s="89"/>
      <c r="B1293" s="90"/>
    </row>
    <row r="1294" spans="1:2" ht="19.899999999999999" customHeight="1" x14ac:dyDescent="0.2">
      <c r="A1294" s="89"/>
      <c r="B1294" s="90"/>
    </row>
    <row r="1295" spans="1:2" ht="19.899999999999999" customHeight="1" x14ac:dyDescent="0.2">
      <c r="A1295" s="89"/>
      <c r="B1295" s="90"/>
    </row>
    <row r="1296" spans="1:2" ht="19.899999999999999" customHeight="1" x14ac:dyDescent="0.2">
      <c r="A1296" s="89"/>
      <c r="B1296" s="90"/>
    </row>
    <row r="1297" spans="1:2" ht="19.899999999999999" customHeight="1" x14ac:dyDescent="0.2">
      <c r="A1297" s="89"/>
      <c r="B1297" s="90"/>
    </row>
    <row r="1298" spans="1:2" ht="19.899999999999999" customHeight="1" x14ac:dyDescent="0.2">
      <c r="A1298" s="89"/>
      <c r="B1298" s="90"/>
    </row>
    <row r="1299" spans="1:2" ht="19.899999999999999" customHeight="1" x14ac:dyDescent="0.2">
      <c r="A1299" s="89"/>
      <c r="B1299" s="90"/>
    </row>
    <row r="1300" spans="1:2" ht="19.899999999999999" customHeight="1" x14ac:dyDescent="0.2">
      <c r="A1300" s="89"/>
      <c r="B1300" s="90"/>
    </row>
    <row r="1301" spans="1:2" ht="19.899999999999999" customHeight="1" x14ac:dyDescent="0.2">
      <c r="A1301" s="89"/>
      <c r="B1301" s="90"/>
    </row>
    <row r="1302" spans="1:2" ht="19.899999999999999" customHeight="1" x14ac:dyDescent="0.2">
      <c r="A1302" s="89"/>
      <c r="B1302" s="90"/>
    </row>
    <row r="1303" spans="1:2" ht="19.899999999999999" customHeight="1" x14ac:dyDescent="0.2">
      <c r="A1303" s="89"/>
      <c r="B1303" s="90"/>
    </row>
    <row r="1304" spans="1:2" ht="19.899999999999999" customHeight="1" x14ac:dyDescent="0.2">
      <c r="A1304" s="89"/>
      <c r="B1304" s="90"/>
    </row>
    <row r="1305" spans="1:2" ht="19.899999999999999" customHeight="1" x14ac:dyDescent="0.2">
      <c r="A1305" s="89"/>
      <c r="B1305" s="90"/>
    </row>
    <row r="1306" spans="1:2" ht="19.899999999999999" customHeight="1" x14ac:dyDescent="0.2">
      <c r="A1306" s="89"/>
      <c r="B1306" s="90"/>
    </row>
    <row r="1307" spans="1:2" ht="19.899999999999999" customHeight="1" x14ac:dyDescent="0.2">
      <c r="A1307" s="89"/>
      <c r="B1307" s="90"/>
    </row>
    <row r="1308" spans="1:2" ht="19.899999999999999" customHeight="1" x14ac:dyDescent="0.2">
      <c r="A1308" s="89"/>
      <c r="B1308" s="90"/>
    </row>
    <row r="1309" spans="1:2" ht="19.899999999999999" customHeight="1" x14ac:dyDescent="0.2">
      <c r="A1309" s="89"/>
      <c r="B1309" s="90"/>
    </row>
    <row r="1310" spans="1:2" ht="19.899999999999999" customHeight="1" x14ac:dyDescent="0.2">
      <c r="A1310" s="89"/>
      <c r="B1310" s="90"/>
    </row>
    <row r="1311" spans="1:2" ht="19.899999999999999" customHeight="1" x14ac:dyDescent="0.2">
      <c r="A1311" s="89"/>
      <c r="B1311" s="90"/>
    </row>
    <row r="1312" spans="1:2" ht="19.899999999999999" customHeight="1" x14ac:dyDescent="0.2">
      <c r="A1312" s="89"/>
      <c r="B1312" s="90"/>
    </row>
    <row r="1313" spans="1:2" ht="19.899999999999999" customHeight="1" x14ac:dyDescent="0.2">
      <c r="A1313" s="89"/>
      <c r="B1313" s="90"/>
    </row>
    <row r="1314" spans="1:2" ht="19.899999999999999" customHeight="1" x14ac:dyDescent="0.2">
      <c r="A1314" s="89"/>
      <c r="B1314" s="90"/>
    </row>
    <row r="1315" spans="1:2" ht="19.899999999999999" customHeight="1" x14ac:dyDescent="0.2">
      <c r="A1315" s="89"/>
      <c r="B1315" s="90"/>
    </row>
    <row r="1316" spans="1:2" ht="19.899999999999999" customHeight="1" x14ac:dyDescent="0.2">
      <c r="A1316" s="89"/>
      <c r="B1316" s="90"/>
    </row>
    <row r="1317" spans="1:2" ht="19.899999999999999" customHeight="1" x14ac:dyDescent="0.2">
      <c r="A1317" s="89"/>
      <c r="B1317" s="90"/>
    </row>
    <row r="1318" spans="1:2" ht="19.899999999999999" customHeight="1" x14ac:dyDescent="0.2">
      <c r="A1318" s="89"/>
      <c r="B1318" s="90"/>
    </row>
    <row r="1319" spans="1:2" ht="19.899999999999999" customHeight="1" x14ac:dyDescent="0.2">
      <c r="A1319" s="89"/>
      <c r="B1319" s="90"/>
    </row>
    <row r="1320" spans="1:2" ht="19.899999999999999" customHeight="1" x14ac:dyDescent="0.2">
      <c r="A1320" s="89"/>
      <c r="B1320" s="90"/>
    </row>
    <row r="1321" spans="1:2" ht="19.899999999999999" customHeight="1" x14ac:dyDescent="0.2">
      <c r="A1321" s="89"/>
      <c r="B1321" s="90"/>
    </row>
    <row r="1322" spans="1:2" ht="19.899999999999999" customHeight="1" x14ac:dyDescent="0.2">
      <c r="A1322" s="89"/>
      <c r="B1322" s="90"/>
    </row>
    <row r="1323" spans="1:2" ht="19.899999999999999" customHeight="1" x14ac:dyDescent="0.2">
      <c r="A1323" s="89"/>
      <c r="B1323" s="90"/>
    </row>
    <row r="1324" spans="1:2" ht="19.899999999999999" customHeight="1" x14ac:dyDescent="0.2">
      <c r="A1324" s="89"/>
      <c r="B1324" s="90"/>
    </row>
    <row r="1325" spans="1:2" ht="19.899999999999999" customHeight="1" x14ac:dyDescent="0.2">
      <c r="A1325" s="89"/>
      <c r="B1325" s="90"/>
    </row>
    <row r="1326" spans="1:2" ht="19.899999999999999" customHeight="1" x14ac:dyDescent="0.2">
      <c r="A1326" s="89"/>
      <c r="B1326" s="90"/>
    </row>
    <row r="1327" spans="1:2" ht="19.899999999999999" customHeight="1" x14ac:dyDescent="0.2">
      <c r="A1327" s="89"/>
      <c r="B1327" s="90"/>
    </row>
    <row r="1328" spans="1:2" ht="19.899999999999999" customHeight="1" x14ac:dyDescent="0.2">
      <c r="A1328" s="89"/>
      <c r="B1328" s="90"/>
    </row>
    <row r="1329" spans="1:2" ht="19.899999999999999" customHeight="1" x14ac:dyDescent="0.2">
      <c r="A1329" s="89"/>
      <c r="B1329" s="90"/>
    </row>
    <row r="1330" spans="1:2" ht="19.899999999999999" customHeight="1" x14ac:dyDescent="0.2">
      <c r="A1330" s="89"/>
      <c r="B1330" s="90"/>
    </row>
    <row r="1331" spans="1:2" ht="19.899999999999999" customHeight="1" x14ac:dyDescent="0.2">
      <c r="A1331" s="89"/>
      <c r="B1331" s="90"/>
    </row>
    <row r="1332" spans="1:2" ht="19.899999999999999" customHeight="1" x14ac:dyDescent="0.2">
      <c r="A1332" s="89"/>
      <c r="B1332" s="90"/>
    </row>
    <row r="1333" spans="1:2" ht="19.899999999999999" customHeight="1" x14ac:dyDescent="0.2">
      <c r="A1333" s="89"/>
      <c r="B1333" s="90"/>
    </row>
    <row r="1334" spans="1:2" ht="19.899999999999999" customHeight="1" x14ac:dyDescent="0.2">
      <c r="A1334" s="89"/>
      <c r="B1334" s="90"/>
    </row>
    <row r="1335" spans="1:2" ht="19.899999999999999" customHeight="1" x14ac:dyDescent="0.2">
      <c r="A1335" s="89"/>
      <c r="B1335" s="90"/>
    </row>
    <row r="1336" spans="1:2" ht="19.899999999999999" customHeight="1" x14ac:dyDescent="0.2">
      <c r="A1336" s="89"/>
      <c r="B1336" s="90"/>
    </row>
    <row r="1337" spans="1:2" ht="19.899999999999999" customHeight="1" x14ac:dyDescent="0.2">
      <c r="A1337" s="89"/>
      <c r="B1337" s="90"/>
    </row>
    <row r="1338" spans="1:2" ht="19.899999999999999" customHeight="1" x14ac:dyDescent="0.2">
      <c r="A1338" s="89"/>
      <c r="B1338" s="90"/>
    </row>
    <row r="1339" spans="1:2" ht="19.899999999999999" customHeight="1" x14ac:dyDescent="0.2">
      <c r="A1339" s="89"/>
      <c r="B1339" s="90"/>
    </row>
    <row r="1340" spans="1:2" ht="19.899999999999999" customHeight="1" x14ac:dyDescent="0.2">
      <c r="A1340" s="89"/>
      <c r="B1340" s="90"/>
    </row>
    <row r="1341" spans="1:2" ht="19.899999999999999" customHeight="1" x14ac:dyDescent="0.2">
      <c r="A1341" s="89"/>
      <c r="B1341" s="90"/>
    </row>
    <row r="1342" spans="1:2" ht="19.899999999999999" customHeight="1" x14ac:dyDescent="0.2">
      <c r="A1342" s="89"/>
      <c r="B1342" s="90"/>
    </row>
    <row r="1343" spans="1:2" ht="19.899999999999999" customHeight="1" x14ac:dyDescent="0.2">
      <c r="A1343" s="89"/>
      <c r="B1343" s="90"/>
    </row>
    <row r="1344" spans="1:2" ht="19.899999999999999" customHeight="1" x14ac:dyDescent="0.2">
      <c r="A1344" s="89"/>
      <c r="B1344" s="90"/>
    </row>
    <row r="1345" spans="1:2" ht="19.899999999999999" customHeight="1" x14ac:dyDescent="0.2">
      <c r="A1345" s="89"/>
      <c r="B1345" s="90"/>
    </row>
    <row r="1346" spans="1:2" ht="19.899999999999999" customHeight="1" x14ac:dyDescent="0.2">
      <c r="A1346" s="89"/>
      <c r="B1346" s="90"/>
    </row>
    <row r="1347" spans="1:2" ht="19.899999999999999" customHeight="1" x14ac:dyDescent="0.2">
      <c r="A1347" s="89"/>
      <c r="B1347" s="90"/>
    </row>
    <row r="1348" spans="1:2" ht="19.899999999999999" customHeight="1" x14ac:dyDescent="0.2">
      <c r="A1348" s="89"/>
      <c r="B1348" s="90"/>
    </row>
    <row r="1349" spans="1:2" ht="19.899999999999999" customHeight="1" x14ac:dyDescent="0.2">
      <c r="A1349" s="89"/>
      <c r="B1349" s="90"/>
    </row>
    <row r="1350" spans="1:2" ht="19.899999999999999" customHeight="1" x14ac:dyDescent="0.2">
      <c r="A1350" s="89"/>
      <c r="B1350" s="90"/>
    </row>
    <row r="1351" spans="1:2" ht="19.899999999999999" customHeight="1" x14ac:dyDescent="0.2">
      <c r="A1351" s="89"/>
      <c r="B1351" s="90"/>
    </row>
    <row r="1352" spans="1:2" ht="19.899999999999999" customHeight="1" x14ac:dyDescent="0.2">
      <c r="A1352" s="89"/>
      <c r="B1352" s="90"/>
    </row>
    <row r="1353" spans="1:2" ht="19.899999999999999" customHeight="1" x14ac:dyDescent="0.2">
      <c r="A1353" s="89"/>
      <c r="B1353" s="90"/>
    </row>
    <row r="1354" spans="1:2" ht="19.899999999999999" customHeight="1" x14ac:dyDescent="0.2">
      <c r="A1354" s="89"/>
      <c r="B1354" s="90"/>
    </row>
    <row r="1355" spans="1:2" ht="19.899999999999999" customHeight="1" x14ac:dyDescent="0.2">
      <c r="A1355" s="89"/>
      <c r="B1355" s="90"/>
    </row>
    <row r="1356" spans="1:2" ht="19.899999999999999" customHeight="1" x14ac:dyDescent="0.2">
      <c r="A1356" s="89"/>
      <c r="B1356" s="90"/>
    </row>
    <row r="1357" spans="1:2" ht="19.899999999999999" customHeight="1" x14ac:dyDescent="0.2">
      <c r="A1357" s="89"/>
      <c r="B1357" s="90"/>
    </row>
    <row r="1358" spans="1:2" ht="19.899999999999999" customHeight="1" x14ac:dyDescent="0.2">
      <c r="A1358" s="89"/>
      <c r="B1358" s="90"/>
    </row>
    <row r="1359" spans="1:2" ht="19.899999999999999" customHeight="1" x14ac:dyDescent="0.2">
      <c r="A1359" s="89"/>
      <c r="B1359" s="90"/>
    </row>
    <row r="1360" spans="1:2" ht="19.899999999999999" customHeight="1" x14ac:dyDescent="0.2">
      <c r="A1360" s="89"/>
      <c r="B1360" s="90"/>
    </row>
    <row r="1361" spans="1:2" ht="19.899999999999999" customHeight="1" x14ac:dyDescent="0.2">
      <c r="A1361" s="89"/>
      <c r="B1361" s="90"/>
    </row>
    <row r="1362" spans="1:2" ht="19.899999999999999" customHeight="1" x14ac:dyDescent="0.2">
      <c r="A1362" s="89"/>
      <c r="B1362" s="90"/>
    </row>
    <row r="1363" spans="1:2" ht="19.899999999999999" customHeight="1" x14ac:dyDescent="0.2">
      <c r="A1363" s="89"/>
      <c r="B1363" s="90"/>
    </row>
    <row r="1364" spans="1:2" ht="19.899999999999999" customHeight="1" x14ac:dyDescent="0.2">
      <c r="A1364" s="89"/>
      <c r="B1364" s="90"/>
    </row>
    <row r="1365" spans="1:2" ht="19.899999999999999" customHeight="1" x14ac:dyDescent="0.2">
      <c r="A1365" s="89"/>
      <c r="B1365" s="90"/>
    </row>
    <row r="1366" spans="1:2" ht="19.899999999999999" customHeight="1" x14ac:dyDescent="0.2">
      <c r="A1366" s="89"/>
      <c r="B1366" s="90"/>
    </row>
    <row r="1367" spans="1:2" ht="19.899999999999999" customHeight="1" x14ac:dyDescent="0.2">
      <c r="A1367" s="89"/>
      <c r="B1367" s="90"/>
    </row>
    <row r="1368" spans="1:2" ht="19.899999999999999" customHeight="1" x14ac:dyDescent="0.2">
      <c r="A1368" s="89"/>
      <c r="B1368" s="90"/>
    </row>
    <row r="1369" spans="1:2" ht="19.899999999999999" customHeight="1" x14ac:dyDescent="0.2">
      <c r="A1369" s="89"/>
      <c r="B1369" s="90"/>
    </row>
    <row r="1370" spans="1:2" ht="19.899999999999999" customHeight="1" x14ac:dyDescent="0.2">
      <c r="A1370" s="89"/>
      <c r="B1370" s="90"/>
    </row>
    <row r="1371" spans="1:2" ht="19.899999999999999" customHeight="1" x14ac:dyDescent="0.2">
      <c r="A1371" s="89"/>
      <c r="B1371" s="90"/>
    </row>
    <row r="1372" spans="1:2" ht="19.899999999999999" customHeight="1" x14ac:dyDescent="0.2">
      <c r="A1372" s="89"/>
      <c r="B1372" s="90"/>
    </row>
    <row r="1373" spans="1:2" ht="19.899999999999999" customHeight="1" x14ac:dyDescent="0.2">
      <c r="A1373" s="89"/>
      <c r="B1373" s="90"/>
    </row>
    <row r="1374" spans="1:2" ht="19.899999999999999" customHeight="1" x14ac:dyDescent="0.2">
      <c r="A1374" s="89"/>
      <c r="B1374" s="90"/>
    </row>
    <row r="1375" spans="1:2" ht="19.899999999999999" customHeight="1" x14ac:dyDescent="0.2">
      <c r="A1375" s="89"/>
      <c r="B1375" s="90"/>
    </row>
    <row r="1376" spans="1:2" ht="19.899999999999999" customHeight="1" x14ac:dyDescent="0.2">
      <c r="A1376" s="89"/>
      <c r="B1376" s="90"/>
    </row>
    <row r="1377" spans="1:2" ht="19.899999999999999" customHeight="1" x14ac:dyDescent="0.2">
      <c r="A1377" s="89"/>
      <c r="B1377" s="90"/>
    </row>
    <row r="1378" spans="1:2" ht="19.899999999999999" customHeight="1" x14ac:dyDescent="0.2">
      <c r="A1378" s="89"/>
      <c r="B1378" s="90"/>
    </row>
    <row r="1379" spans="1:2" ht="19.899999999999999" customHeight="1" x14ac:dyDescent="0.2">
      <c r="A1379" s="89"/>
      <c r="B1379" s="90"/>
    </row>
    <row r="1380" spans="1:2" ht="19.899999999999999" customHeight="1" x14ac:dyDescent="0.2">
      <c r="A1380" s="89"/>
      <c r="B1380" s="90"/>
    </row>
    <row r="1381" spans="1:2" ht="19.899999999999999" customHeight="1" x14ac:dyDescent="0.2">
      <c r="A1381" s="89"/>
      <c r="B1381" s="90"/>
    </row>
    <row r="1382" spans="1:2" ht="19.899999999999999" customHeight="1" x14ac:dyDescent="0.2">
      <c r="A1382" s="89"/>
      <c r="B1382" s="90"/>
    </row>
    <row r="1383" spans="1:2" ht="19.899999999999999" customHeight="1" x14ac:dyDescent="0.2">
      <c r="A1383" s="89"/>
      <c r="B1383" s="90"/>
    </row>
    <row r="1384" spans="1:2" ht="19.899999999999999" customHeight="1" x14ac:dyDescent="0.2">
      <c r="A1384" s="89"/>
      <c r="B1384" s="90"/>
    </row>
    <row r="1385" spans="1:2" ht="19.899999999999999" customHeight="1" x14ac:dyDescent="0.2">
      <c r="A1385" s="89"/>
      <c r="B1385" s="90"/>
    </row>
    <row r="1386" spans="1:2" ht="19.899999999999999" customHeight="1" x14ac:dyDescent="0.2">
      <c r="A1386" s="89"/>
      <c r="B1386" s="90"/>
    </row>
    <row r="1387" spans="1:2" ht="19.899999999999999" customHeight="1" x14ac:dyDescent="0.2">
      <c r="A1387" s="89"/>
      <c r="B1387" s="90"/>
    </row>
    <row r="1388" spans="1:2" ht="19.899999999999999" customHeight="1" x14ac:dyDescent="0.2">
      <c r="A1388" s="89"/>
      <c r="B1388" s="90"/>
    </row>
    <row r="1389" spans="1:2" ht="19.899999999999999" customHeight="1" x14ac:dyDescent="0.2">
      <c r="A1389" s="89"/>
      <c r="B1389" s="90"/>
    </row>
    <row r="1390" spans="1:2" ht="19.899999999999999" customHeight="1" x14ac:dyDescent="0.2">
      <c r="A1390" s="89"/>
      <c r="B1390" s="90"/>
    </row>
    <row r="1391" spans="1:2" ht="19.899999999999999" customHeight="1" x14ac:dyDescent="0.2">
      <c r="A1391" s="89"/>
      <c r="B1391" s="90"/>
    </row>
    <row r="1392" spans="1:2" ht="19.899999999999999" customHeight="1" x14ac:dyDescent="0.2">
      <c r="A1392" s="89"/>
      <c r="B1392" s="90"/>
    </row>
    <row r="1393" spans="1:2" ht="19.899999999999999" customHeight="1" x14ac:dyDescent="0.2">
      <c r="A1393" s="89"/>
      <c r="B1393" s="90"/>
    </row>
    <row r="1394" spans="1:2" ht="19.899999999999999" customHeight="1" x14ac:dyDescent="0.2">
      <c r="A1394" s="89"/>
      <c r="B1394" s="90"/>
    </row>
    <row r="1395" spans="1:2" ht="19.899999999999999" customHeight="1" x14ac:dyDescent="0.2">
      <c r="A1395" s="89"/>
      <c r="B1395" s="90"/>
    </row>
    <row r="1396" spans="1:2" ht="19.899999999999999" customHeight="1" x14ac:dyDescent="0.2">
      <c r="A1396" s="89"/>
      <c r="B1396" s="90"/>
    </row>
    <row r="1397" spans="1:2" ht="19.899999999999999" customHeight="1" x14ac:dyDescent="0.2">
      <c r="A1397" s="89"/>
      <c r="B1397" s="90"/>
    </row>
    <row r="1398" spans="1:2" ht="19.899999999999999" customHeight="1" x14ac:dyDescent="0.2">
      <c r="A1398" s="89"/>
      <c r="B1398" s="90"/>
    </row>
    <row r="1399" spans="1:2" ht="19.899999999999999" customHeight="1" x14ac:dyDescent="0.2">
      <c r="A1399" s="89"/>
      <c r="B1399" s="90"/>
    </row>
    <row r="1400" spans="1:2" ht="19.899999999999999" customHeight="1" x14ac:dyDescent="0.2">
      <c r="A1400" s="89"/>
      <c r="B1400" s="90"/>
    </row>
    <row r="1401" spans="1:2" ht="19.899999999999999" customHeight="1" x14ac:dyDescent="0.2">
      <c r="A1401" s="89"/>
      <c r="B1401" s="90"/>
    </row>
    <row r="1402" spans="1:2" ht="19.899999999999999" customHeight="1" x14ac:dyDescent="0.2">
      <c r="A1402" s="89"/>
      <c r="B1402" s="90"/>
    </row>
    <row r="1403" spans="1:2" ht="19.899999999999999" customHeight="1" x14ac:dyDescent="0.2">
      <c r="A1403" s="89"/>
      <c r="B1403" s="90"/>
    </row>
    <row r="1404" spans="1:2" ht="19.899999999999999" customHeight="1" x14ac:dyDescent="0.2">
      <c r="A1404" s="89"/>
      <c r="B1404" s="90"/>
    </row>
    <row r="1405" spans="1:2" ht="19.899999999999999" customHeight="1" x14ac:dyDescent="0.2">
      <c r="A1405" s="89"/>
      <c r="B1405" s="90"/>
    </row>
    <row r="1406" spans="1:2" ht="19.899999999999999" customHeight="1" x14ac:dyDescent="0.2">
      <c r="A1406" s="89"/>
      <c r="B1406" s="90"/>
    </row>
    <row r="1407" spans="1:2" ht="19.899999999999999" customHeight="1" x14ac:dyDescent="0.2">
      <c r="A1407" s="89"/>
      <c r="B1407" s="90"/>
    </row>
    <row r="1408" spans="1:2" ht="19.899999999999999" customHeight="1" x14ac:dyDescent="0.2">
      <c r="A1408" s="89"/>
      <c r="B1408" s="90"/>
    </row>
    <row r="1409" spans="1:2" ht="19.899999999999999" customHeight="1" x14ac:dyDescent="0.2">
      <c r="A1409" s="89"/>
      <c r="B1409" s="90"/>
    </row>
    <row r="1410" spans="1:2" ht="19.899999999999999" customHeight="1" x14ac:dyDescent="0.2">
      <c r="A1410" s="89"/>
      <c r="B1410" s="90"/>
    </row>
    <row r="1411" spans="1:2" ht="19.899999999999999" customHeight="1" x14ac:dyDescent="0.2">
      <c r="A1411" s="89"/>
      <c r="B1411" s="90"/>
    </row>
    <row r="1412" spans="1:2" ht="19.899999999999999" customHeight="1" x14ac:dyDescent="0.2">
      <c r="A1412" s="89"/>
      <c r="B1412" s="90"/>
    </row>
    <row r="1413" spans="1:2" ht="19.899999999999999" customHeight="1" x14ac:dyDescent="0.2">
      <c r="A1413" s="89"/>
      <c r="B1413" s="90"/>
    </row>
    <row r="1414" spans="1:2" ht="19.899999999999999" customHeight="1" x14ac:dyDescent="0.2">
      <c r="A1414" s="89"/>
      <c r="B1414" s="90"/>
    </row>
    <row r="1415" spans="1:2" ht="19.899999999999999" customHeight="1" x14ac:dyDescent="0.2">
      <c r="A1415" s="89"/>
      <c r="B1415" s="90"/>
    </row>
    <row r="1416" spans="1:2" ht="19.899999999999999" customHeight="1" x14ac:dyDescent="0.2">
      <c r="A1416" s="89"/>
      <c r="B1416" s="90"/>
    </row>
    <row r="1417" spans="1:2" ht="19.899999999999999" customHeight="1" x14ac:dyDescent="0.2">
      <c r="A1417" s="89"/>
      <c r="B1417" s="90"/>
    </row>
    <row r="1418" spans="1:2" ht="19.899999999999999" customHeight="1" x14ac:dyDescent="0.2">
      <c r="A1418" s="89"/>
      <c r="B1418" s="90"/>
    </row>
    <row r="1419" spans="1:2" ht="19.899999999999999" customHeight="1" x14ac:dyDescent="0.2">
      <c r="A1419" s="89"/>
      <c r="B1419" s="90"/>
    </row>
    <row r="1420" spans="1:2" ht="19.899999999999999" customHeight="1" x14ac:dyDescent="0.2">
      <c r="A1420" s="89"/>
      <c r="B1420" s="90"/>
    </row>
    <row r="1421" spans="1:2" ht="19.899999999999999" customHeight="1" x14ac:dyDescent="0.2">
      <c r="A1421" s="89"/>
      <c r="B1421" s="90"/>
    </row>
    <row r="1422" spans="1:2" ht="19.899999999999999" customHeight="1" x14ac:dyDescent="0.2">
      <c r="A1422" s="89"/>
      <c r="B1422" s="90"/>
    </row>
    <row r="1423" spans="1:2" ht="19.899999999999999" customHeight="1" x14ac:dyDescent="0.2">
      <c r="A1423" s="89"/>
      <c r="B1423" s="90"/>
    </row>
    <row r="1424" spans="1:2" ht="19.899999999999999" customHeight="1" x14ac:dyDescent="0.2">
      <c r="A1424" s="89"/>
      <c r="B1424" s="90"/>
    </row>
    <row r="1425" spans="1:2" ht="19.899999999999999" customHeight="1" x14ac:dyDescent="0.2">
      <c r="A1425" s="89"/>
      <c r="B1425" s="90"/>
    </row>
    <row r="1426" spans="1:2" ht="19.899999999999999" customHeight="1" x14ac:dyDescent="0.2">
      <c r="A1426" s="89"/>
      <c r="B1426" s="90"/>
    </row>
    <row r="1427" spans="1:2" ht="19.899999999999999" customHeight="1" x14ac:dyDescent="0.2">
      <c r="A1427" s="89"/>
      <c r="B1427" s="90"/>
    </row>
    <row r="1428" spans="1:2" ht="19.899999999999999" customHeight="1" x14ac:dyDescent="0.2">
      <c r="A1428" s="89"/>
      <c r="B1428" s="90"/>
    </row>
    <row r="1429" spans="1:2" ht="19.899999999999999" customHeight="1" x14ac:dyDescent="0.2">
      <c r="A1429" s="89"/>
      <c r="B1429" s="90"/>
    </row>
    <row r="1430" spans="1:2" ht="19.899999999999999" customHeight="1" x14ac:dyDescent="0.2">
      <c r="A1430" s="89"/>
      <c r="B1430" s="90"/>
    </row>
    <row r="1431" spans="1:2" ht="19.899999999999999" customHeight="1" x14ac:dyDescent="0.2">
      <c r="A1431" s="89"/>
      <c r="B1431" s="90"/>
    </row>
    <row r="1432" spans="1:2" ht="19.899999999999999" customHeight="1" x14ac:dyDescent="0.2">
      <c r="A1432" s="89"/>
      <c r="B1432" s="90"/>
    </row>
    <row r="1433" spans="1:2" ht="19.899999999999999" customHeight="1" x14ac:dyDescent="0.2">
      <c r="A1433" s="89"/>
      <c r="B1433" s="90"/>
    </row>
    <row r="1434" spans="1:2" ht="19.899999999999999" customHeight="1" x14ac:dyDescent="0.2">
      <c r="A1434" s="89"/>
      <c r="B1434" s="90"/>
    </row>
    <row r="1435" spans="1:2" ht="19.899999999999999" customHeight="1" x14ac:dyDescent="0.2">
      <c r="A1435" s="89"/>
      <c r="B1435" s="90"/>
    </row>
    <row r="1436" spans="1:2" ht="19.899999999999999" customHeight="1" x14ac:dyDescent="0.2">
      <c r="A1436" s="89"/>
      <c r="B1436" s="90"/>
    </row>
    <row r="1437" spans="1:2" ht="19.899999999999999" customHeight="1" x14ac:dyDescent="0.2">
      <c r="A1437" s="89"/>
      <c r="B1437" s="90"/>
    </row>
    <row r="1438" spans="1:2" ht="19.899999999999999" customHeight="1" x14ac:dyDescent="0.2">
      <c r="A1438" s="89"/>
      <c r="B1438" s="90"/>
    </row>
    <row r="1439" spans="1:2" ht="19.899999999999999" customHeight="1" x14ac:dyDescent="0.2">
      <c r="A1439" s="89"/>
      <c r="B1439" s="90"/>
    </row>
    <row r="1440" spans="1:2" ht="19.899999999999999" customHeight="1" x14ac:dyDescent="0.2">
      <c r="A1440" s="89"/>
      <c r="B1440" s="90"/>
    </row>
    <row r="1441" spans="1:2" ht="19.899999999999999" customHeight="1" x14ac:dyDescent="0.2">
      <c r="A1441" s="89"/>
      <c r="B1441" s="90"/>
    </row>
    <row r="1442" spans="1:2" ht="19.899999999999999" customHeight="1" x14ac:dyDescent="0.2">
      <c r="A1442" s="89"/>
      <c r="B1442" s="90"/>
    </row>
    <row r="1443" spans="1:2" ht="19.899999999999999" customHeight="1" x14ac:dyDescent="0.2">
      <c r="A1443" s="89"/>
      <c r="B1443" s="90"/>
    </row>
    <row r="1444" spans="1:2" ht="19.899999999999999" customHeight="1" x14ac:dyDescent="0.2">
      <c r="A1444" s="89"/>
      <c r="B1444" s="90"/>
    </row>
    <row r="1445" spans="1:2" ht="19.899999999999999" customHeight="1" x14ac:dyDescent="0.2">
      <c r="A1445" s="89"/>
      <c r="B1445" s="90"/>
    </row>
    <row r="1446" spans="1:2" ht="19.899999999999999" customHeight="1" x14ac:dyDescent="0.2">
      <c r="A1446" s="89"/>
      <c r="B1446" s="90"/>
    </row>
    <row r="1447" spans="1:2" ht="19.899999999999999" customHeight="1" x14ac:dyDescent="0.2">
      <c r="A1447" s="89"/>
      <c r="B1447" s="90"/>
    </row>
    <row r="1448" spans="1:2" ht="19.899999999999999" customHeight="1" x14ac:dyDescent="0.2">
      <c r="A1448" s="89"/>
      <c r="B1448" s="90"/>
    </row>
    <row r="1449" spans="1:2" ht="19.899999999999999" customHeight="1" x14ac:dyDescent="0.2">
      <c r="A1449" s="89"/>
      <c r="B1449" s="90"/>
    </row>
    <row r="1450" spans="1:2" ht="19.899999999999999" customHeight="1" x14ac:dyDescent="0.2">
      <c r="A1450" s="89"/>
      <c r="B1450" s="90"/>
    </row>
    <row r="1451" spans="1:2" ht="19.899999999999999" customHeight="1" x14ac:dyDescent="0.2">
      <c r="A1451" s="89"/>
      <c r="B1451" s="90"/>
    </row>
    <row r="1452" spans="1:2" ht="19.899999999999999" customHeight="1" x14ac:dyDescent="0.2">
      <c r="A1452" s="89"/>
      <c r="B1452" s="90"/>
    </row>
    <row r="1453" spans="1:2" ht="19.899999999999999" customHeight="1" x14ac:dyDescent="0.2">
      <c r="A1453" s="89"/>
      <c r="B1453" s="90"/>
    </row>
    <row r="1454" spans="1:2" ht="19.899999999999999" customHeight="1" x14ac:dyDescent="0.2">
      <c r="A1454" s="89"/>
      <c r="B1454" s="90"/>
    </row>
    <row r="1455" spans="1:2" ht="19.899999999999999" customHeight="1" x14ac:dyDescent="0.2">
      <c r="A1455" s="89"/>
      <c r="B1455" s="90"/>
    </row>
    <row r="1456" spans="1:2" ht="19.899999999999999" customHeight="1" x14ac:dyDescent="0.2">
      <c r="A1456" s="89"/>
      <c r="B1456" s="90"/>
    </row>
    <row r="1457" spans="1:2" ht="19.899999999999999" customHeight="1" x14ac:dyDescent="0.2">
      <c r="A1457" s="89"/>
      <c r="B1457" s="90"/>
    </row>
    <row r="1458" spans="1:2" ht="19.899999999999999" customHeight="1" x14ac:dyDescent="0.2">
      <c r="A1458" s="89"/>
      <c r="B1458" s="90"/>
    </row>
    <row r="1459" spans="1:2" ht="19.899999999999999" customHeight="1" x14ac:dyDescent="0.2">
      <c r="A1459" s="89"/>
      <c r="B1459" s="90"/>
    </row>
    <row r="1460" spans="1:2" ht="19.899999999999999" customHeight="1" x14ac:dyDescent="0.2">
      <c r="A1460" s="89"/>
      <c r="B1460" s="90"/>
    </row>
    <row r="1461" spans="1:2" ht="19.899999999999999" customHeight="1" x14ac:dyDescent="0.2">
      <c r="A1461" s="89"/>
      <c r="B1461" s="90"/>
    </row>
    <row r="1462" spans="1:2" ht="19.899999999999999" customHeight="1" x14ac:dyDescent="0.2">
      <c r="A1462" s="89"/>
      <c r="B1462" s="90"/>
    </row>
    <row r="1463" spans="1:2" ht="19.899999999999999" customHeight="1" x14ac:dyDescent="0.2">
      <c r="A1463" s="89"/>
      <c r="B1463" s="90"/>
    </row>
    <row r="1464" spans="1:2" ht="19.899999999999999" customHeight="1" x14ac:dyDescent="0.2">
      <c r="A1464" s="89"/>
      <c r="B1464" s="90"/>
    </row>
    <row r="1465" spans="1:2" ht="19.899999999999999" customHeight="1" x14ac:dyDescent="0.2">
      <c r="A1465" s="89"/>
      <c r="B1465" s="90"/>
    </row>
    <row r="1466" spans="1:2" ht="19.899999999999999" customHeight="1" x14ac:dyDescent="0.2">
      <c r="A1466" s="89"/>
      <c r="B1466" s="90"/>
    </row>
    <row r="1467" spans="1:2" ht="19.899999999999999" customHeight="1" x14ac:dyDescent="0.2">
      <c r="A1467" s="89"/>
      <c r="B1467" s="90"/>
    </row>
    <row r="1468" spans="1:2" ht="19.899999999999999" customHeight="1" x14ac:dyDescent="0.2">
      <c r="A1468" s="89"/>
      <c r="B1468" s="90"/>
    </row>
    <row r="1469" spans="1:2" ht="19.899999999999999" customHeight="1" x14ac:dyDescent="0.2">
      <c r="A1469" s="89"/>
      <c r="B1469" s="90"/>
    </row>
    <row r="1470" spans="1:2" ht="19.899999999999999" customHeight="1" x14ac:dyDescent="0.2">
      <c r="A1470" s="89"/>
      <c r="B1470" s="90"/>
    </row>
    <row r="1471" spans="1:2" ht="19.899999999999999" customHeight="1" x14ac:dyDescent="0.2">
      <c r="A1471" s="89"/>
      <c r="B1471" s="90"/>
    </row>
    <row r="1472" spans="1:2" ht="19.899999999999999" customHeight="1" x14ac:dyDescent="0.2">
      <c r="A1472" s="89"/>
      <c r="B1472" s="90"/>
    </row>
    <row r="1473" spans="1:2" ht="19.899999999999999" customHeight="1" x14ac:dyDescent="0.2">
      <c r="A1473" s="89"/>
      <c r="B1473" s="90"/>
    </row>
    <row r="1474" spans="1:2" ht="19.899999999999999" customHeight="1" x14ac:dyDescent="0.2">
      <c r="A1474" s="89"/>
      <c r="B1474" s="90"/>
    </row>
    <row r="1475" spans="1:2" ht="19.899999999999999" customHeight="1" x14ac:dyDescent="0.2">
      <c r="A1475" s="89"/>
      <c r="B1475" s="90"/>
    </row>
    <row r="1476" spans="1:2" ht="19.899999999999999" customHeight="1" x14ac:dyDescent="0.2">
      <c r="A1476" s="89"/>
      <c r="B1476" s="90"/>
    </row>
    <row r="1477" spans="1:2" ht="19.899999999999999" customHeight="1" x14ac:dyDescent="0.2">
      <c r="A1477" s="89"/>
      <c r="B1477" s="90"/>
    </row>
    <row r="1478" spans="1:2" ht="19.899999999999999" customHeight="1" x14ac:dyDescent="0.2">
      <c r="A1478" s="89"/>
      <c r="B1478" s="90"/>
    </row>
    <row r="1479" spans="1:2" ht="19.899999999999999" customHeight="1" x14ac:dyDescent="0.2">
      <c r="A1479" s="89"/>
      <c r="B1479" s="90"/>
    </row>
    <row r="1480" spans="1:2" ht="19.899999999999999" customHeight="1" x14ac:dyDescent="0.2">
      <c r="A1480" s="89"/>
      <c r="B1480" s="90"/>
    </row>
    <row r="1481" spans="1:2" ht="19.899999999999999" customHeight="1" x14ac:dyDescent="0.2">
      <c r="A1481" s="89"/>
      <c r="B1481" s="90"/>
    </row>
    <row r="1482" spans="1:2" ht="19.899999999999999" customHeight="1" x14ac:dyDescent="0.2">
      <c r="A1482" s="89"/>
      <c r="B1482" s="90"/>
    </row>
    <row r="1483" spans="1:2" ht="19.899999999999999" customHeight="1" x14ac:dyDescent="0.2">
      <c r="A1483" s="89"/>
      <c r="B1483" s="90"/>
    </row>
    <row r="1484" spans="1:2" ht="19.899999999999999" customHeight="1" x14ac:dyDescent="0.2">
      <c r="A1484" s="89"/>
      <c r="B1484" s="90"/>
    </row>
    <row r="1485" spans="1:2" ht="19.899999999999999" customHeight="1" x14ac:dyDescent="0.2">
      <c r="A1485" s="89"/>
      <c r="B1485" s="90"/>
    </row>
    <row r="1486" spans="1:2" ht="19.899999999999999" customHeight="1" x14ac:dyDescent="0.2">
      <c r="A1486" s="89"/>
      <c r="B1486" s="90"/>
    </row>
    <row r="1487" spans="1:2" ht="19.899999999999999" customHeight="1" x14ac:dyDescent="0.2">
      <c r="A1487" s="89"/>
      <c r="B1487" s="90"/>
    </row>
    <row r="1488" spans="1:2" ht="19.899999999999999" customHeight="1" x14ac:dyDescent="0.2">
      <c r="A1488" s="89"/>
      <c r="B1488" s="90"/>
    </row>
    <row r="1489" spans="1:2" ht="19.899999999999999" customHeight="1" x14ac:dyDescent="0.2">
      <c r="A1489" s="89"/>
      <c r="B1489" s="90"/>
    </row>
    <row r="1490" spans="1:2" ht="19.899999999999999" customHeight="1" x14ac:dyDescent="0.2">
      <c r="A1490" s="89"/>
      <c r="B1490" s="90"/>
    </row>
    <row r="1491" spans="1:2" ht="19.899999999999999" customHeight="1" x14ac:dyDescent="0.2">
      <c r="A1491" s="89"/>
      <c r="B1491" s="90"/>
    </row>
    <row r="1492" spans="1:2" ht="19.899999999999999" customHeight="1" x14ac:dyDescent="0.2">
      <c r="A1492" s="89"/>
      <c r="B1492" s="90"/>
    </row>
    <row r="1493" spans="1:2" ht="19.899999999999999" customHeight="1" x14ac:dyDescent="0.2">
      <c r="A1493" s="89"/>
      <c r="B1493" s="90"/>
    </row>
    <row r="1494" spans="1:2" ht="19.899999999999999" customHeight="1" x14ac:dyDescent="0.2">
      <c r="A1494" s="89"/>
      <c r="B1494" s="90"/>
    </row>
    <row r="1495" spans="1:2" ht="19.899999999999999" customHeight="1" x14ac:dyDescent="0.2">
      <c r="A1495" s="89"/>
      <c r="B1495" s="90"/>
    </row>
    <row r="1496" spans="1:2" ht="19.899999999999999" customHeight="1" x14ac:dyDescent="0.2">
      <c r="A1496" s="89"/>
      <c r="B1496" s="90"/>
    </row>
    <row r="1497" spans="1:2" ht="19.899999999999999" customHeight="1" x14ac:dyDescent="0.2">
      <c r="A1497" s="89"/>
      <c r="B1497" s="90"/>
    </row>
    <row r="1498" spans="1:2" ht="19.899999999999999" customHeight="1" x14ac:dyDescent="0.2">
      <c r="A1498" s="89"/>
      <c r="B1498" s="90"/>
    </row>
    <row r="1499" spans="1:2" ht="19.899999999999999" customHeight="1" x14ac:dyDescent="0.2">
      <c r="A1499" s="89"/>
      <c r="B1499" s="90"/>
    </row>
    <row r="1500" spans="1:2" ht="19.899999999999999" customHeight="1" x14ac:dyDescent="0.2">
      <c r="A1500" s="89"/>
      <c r="B1500" s="90"/>
    </row>
    <row r="1501" spans="1:2" ht="19.899999999999999" customHeight="1" x14ac:dyDescent="0.2">
      <c r="A1501" s="89"/>
      <c r="B1501" s="90"/>
    </row>
    <row r="1502" spans="1:2" ht="19.899999999999999" customHeight="1" x14ac:dyDescent="0.2">
      <c r="A1502" s="89"/>
      <c r="B1502" s="90"/>
    </row>
    <row r="1503" spans="1:2" ht="19.899999999999999" customHeight="1" x14ac:dyDescent="0.2">
      <c r="A1503" s="89"/>
      <c r="B1503" s="90"/>
    </row>
    <row r="1504" spans="1:2" ht="19.899999999999999" customHeight="1" x14ac:dyDescent="0.2">
      <c r="A1504" s="89"/>
      <c r="B1504" s="90"/>
    </row>
    <row r="1505" spans="1:2" ht="19.899999999999999" customHeight="1" x14ac:dyDescent="0.2">
      <c r="A1505" s="89"/>
      <c r="B1505" s="90"/>
    </row>
    <row r="1506" spans="1:2" ht="19.899999999999999" customHeight="1" x14ac:dyDescent="0.2">
      <c r="A1506" s="89"/>
      <c r="B1506" s="90"/>
    </row>
    <row r="1507" spans="1:2" ht="19.899999999999999" customHeight="1" x14ac:dyDescent="0.2">
      <c r="A1507" s="89"/>
      <c r="B1507" s="90"/>
    </row>
    <row r="1508" spans="1:2" ht="19.899999999999999" customHeight="1" x14ac:dyDescent="0.2">
      <c r="A1508" s="89"/>
      <c r="B1508" s="90"/>
    </row>
    <row r="1509" spans="1:2" ht="19.899999999999999" customHeight="1" x14ac:dyDescent="0.2">
      <c r="A1509" s="89"/>
      <c r="B1509" s="90"/>
    </row>
    <row r="1510" spans="1:2" ht="19.899999999999999" customHeight="1" x14ac:dyDescent="0.2">
      <c r="A1510" s="89"/>
      <c r="B1510" s="90"/>
    </row>
    <row r="1511" spans="1:2" ht="19.899999999999999" customHeight="1" x14ac:dyDescent="0.2">
      <c r="A1511" s="89"/>
      <c r="B1511" s="90"/>
    </row>
    <row r="1512" spans="1:2" ht="19.899999999999999" customHeight="1" x14ac:dyDescent="0.2">
      <c r="A1512" s="89"/>
      <c r="B1512" s="90"/>
    </row>
    <row r="1513" spans="1:2" ht="19.899999999999999" customHeight="1" x14ac:dyDescent="0.2">
      <c r="A1513" s="89"/>
      <c r="B1513" s="90"/>
    </row>
    <row r="1514" spans="1:2" ht="19.899999999999999" customHeight="1" x14ac:dyDescent="0.2">
      <c r="A1514" s="89"/>
      <c r="B1514" s="90"/>
    </row>
    <row r="1515" spans="1:2" ht="19.899999999999999" customHeight="1" x14ac:dyDescent="0.2">
      <c r="A1515" s="89"/>
      <c r="B1515" s="90"/>
    </row>
    <row r="1516" spans="1:2" ht="19.899999999999999" customHeight="1" x14ac:dyDescent="0.2">
      <c r="A1516" s="89"/>
      <c r="B1516" s="90"/>
    </row>
    <row r="1517" spans="1:2" ht="19.899999999999999" customHeight="1" x14ac:dyDescent="0.2">
      <c r="A1517" s="89"/>
      <c r="B1517" s="90"/>
    </row>
    <row r="1518" spans="1:2" ht="19.899999999999999" customHeight="1" x14ac:dyDescent="0.2">
      <c r="A1518" s="89"/>
      <c r="B1518" s="90"/>
    </row>
    <row r="1519" spans="1:2" ht="19.899999999999999" customHeight="1" x14ac:dyDescent="0.2">
      <c r="A1519" s="89"/>
      <c r="B1519" s="90"/>
    </row>
    <row r="1520" spans="1:2" ht="19.899999999999999" customHeight="1" x14ac:dyDescent="0.2">
      <c r="A1520" s="89"/>
      <c r="B1520" s="90"/>
    </row>
    <row r="1521" spans="1:2" ht="19.899999999999999" customHeight="1" x14ac:dyDescent="0.2">
      <c r="A1521" s="89"/>
      <c r="B1521" s="90"/>
    </row>
    <row r="1522" spans="1:2" ht="19.899999999999999" customHeight="1" x14ac:dyDescent="0.2">
      <c r="A1522" s="89"/>
      <c r="B1522" s="90"/>
    </row>
    <row r="1523" spans="1:2" ht="19.899999999999999" customHeight="1" x14ac:dyDescent="0.2">
      <c r="A1523" s="89"/>
      <c r="B1523" s="90"/>
    </row>
    <row r="1524" spans="1:2" ht="19.899999999999999" customHeight="1" x14ac:dyDescent="0.2">
      <c r="A1524" s="89"/>
      <c r="B1524" s="90"/>
    </row>
    <row r="1525" spans="1:2" ht="19.899999999999999" customHeight="1" x14ac:dyDescent="0.2">
      <c r="A1525" s="89"/>
      <c r="B1525" s="90"/>
    </row>
    <row r="1526" spans="1:2" ht="19.899999999999999" customHeight="1" x14ac:dyDescent="0.2">
      <c r="A1526" s="89"/>
      <c r="B1526" s="90"/>
    </row>
    <row r="1527" spans="1:2" ht="19.899999999999999" customHeight="1" x14ac:dyDescent="0.2">
      <c r="A1527" s="89"/>
      <c r="B1527" s="90"/>
    </row>
    <row r="1528" spans="1:2" ht="19.899999999999999" customHeight="1" x14ac:dyDescent="0.2">
      <c r="A1528" s="89"/>
      <c r="B1528" s="90"/>
    </row>
    <row r="1529" spans="1:2" ht="19.899999999999999" customHeight="1" x14ac:dyDescent="0.2">
      <c r="A1529" s="89"/>
      <c r="B1529" s="90"/>
    </row>
    <row r="1530" spans="1:2" ht="19.899999999999999" customHeight="1" x14ac:dyDescent="0.2">
      <c r="A1530" s="89"/>
      <c r="B1530" s="90"/>
    </row>
    <row r="1531" spans="1:2" ht="19.899999999999999" customHeight="1" x14ac:dyDescent="0.2">
      <c r="A1531" s="89"/>
      <c r="B1531" s="90"/>
    </row>
    <row r="1532" spans="1:2" ht="19.899999999999999" customHeight="1" x14ac:dyDescent="0.2">
      <c r="A1532" s="89"/>
      <c r="B1532" s="90"/>
    </row>
    <row r="1533" spans="1:2" ht="19.899999999999999" customHeight="1" x14ac:dyDescent="0.2">
      <c r="A1533" s="89"/>
      <c r="B1533" s="90"/>
    </row>
    <row r="1534" spans="1:2" ht="19.899999999999999" customHeight="1" x14ac:dyDescent="0.2">
      <c r="A1534" s="89"/>
      <c r="B1534" s="90"/>
    </row>
    <row r="1535" spans="1:2" ht="19.899999999999999" customHeight="1" x14ac:dyDescent="0.2">
      <c r="A1535" s="89"/>
      <c r="B1535" s="90"/>
    </row>
    <row r="1536" spans="1:2" ht="19.899999999999999" customHeight="1" x14ac:dyDescent="0.2">
      <c r="A1536" s="89"/>
      <c r="B1536" s="90"/>
    </row>
    <row r="1537" spans="1:2" ht="19.899999999999999" customHeight="1" x14ac:dyDescent="0.2">
      <c r="A1537" s="89"/>
      <c r="B1537" s="90"/>
    </row>
    <row r="1538" spans="1:2" ht="19.899999999999999" customHeight="1" x14ac:dyDescent="0.2">
      <c r="A1538" s="89"/>
      <c r="B1538" s="90"/>
    </row>
    <row r="1539" spans="1:2" ht="19.899999999999999" customHeight="1" x14ac:dyDescent="0.2">
      <c r="A1539" s="89"/>
      <c r="B1539" s="90"/>
    </row>
    <row r="1540" spans="1:2" ht="19.899999999999999" customHeight="1" x14ac:dyDescent="0.2">
      <c r="A1540" s="89"/>
      <c r="B1540" s="90"/>
    </row>
    <row r="1541" spans="1:2" ht="19.899999999999999" customHeight="1" x14ac:dyDescent="0.2">
      <c r="A1541" s="89"/>
      <c r="B1541" s="90"/>
    </row>
    <row r="1542" spans="1:2" ht="19.899999999999999" customHeight="1" x14ac:dyDescent="0.2">
      <c r="A1542" s="89"/>
      <c r="B1542" s="90"/>
    </row>
    <row r="1543" spans="1:2" ht="19.899999999999999" customHeight="1" x14ac:dyDescent="0.2">
      <c r="A1543" s="89"/>
      <c r="B1543" s="90"/>
    </row>
    <row r="1544" spans="1:2" ht="19.899999999999999" customHeight="1" x14ac:dyDescent="0.2">
      <c r="A1544" s="89"/>
      <c r="B1544" s="90"/>
    </row>
    <row r="1545" spans="1:2" ht="19.899999999999999" customHeight="1" x14ac:dyDescent="0.2">
      <c r="A1545" s="89"/>
      <c r="B1545" s="90"/>
    </row>
    <row r="1546" spans="1:2" ht="19.899999999999999" customHeight="1" x14ac:dyDescent="0.2">
      <c r="A1546" s="89"/>
      <c r="B1546" s="90"/>
    </row>
    <row r="1547" spans="1:2" ht="19.899999999999999" customHeight="1" x14ac:dyDescent="0.2">
      <c r="A1547" s="89"/>
      <c r="B1547" s="90"/>
    </row>
    <row r="1548" spans="1:2" ht="19.899999999999999" customHeight="1" x14ac:dyDescent="0.2">
      <c r="A1548" s="89"/>
      <c r="B1548" s="90"/>
    </row>
    <row r="1549" spans="1:2" ht="19.899999999999999" customHeight="1" x14ac:dyDescent="0.2">
      <c r="A1549" s="89"/>
      <c r="B1549" s="90"/>
    </row>
    <row r="1550" spans="1:2" ht="19.899999999999999" customHeight="1" x14ac:dyDescent="0.2">
      <c r="A1550" s="89"/>
      <c r="B1550" s="90"/>
    </row>
    <row r="1551" spans="1:2" ht="19.899999999999999" customHeight="1" x14ac:dyDescent="0.2">
      <c r="A1551" s="89"/>
      <c r="B1551" s="90"/>
    </row>
    <row r="1552" spans="1:2" ht="19.899999999999999" customHeight="1" x14ac:dyDescent="0.2">
      <c r="A1552" s="89"/>
      <c r="B1552" s="90"/>
    </row>
    <row r="1553" spans="1:2" ht="19.899999999999999" customHeight="1" x14ac:dyDescent="0.2">
      <c r="A1553" s="89"/>
      <c r="B1553" s="90"/>
    </row>
    <row r="1554" spans="1:2" ht="19.899999999999999" customHeight="1" x14ac:dyDescent="0.2">
      <c r="A1554" s="89"/>
      <c r="B1554" s="90"/>
    </row>
    <row r="1555" spans="1:2" ht="19.899999999999999" customHeight="1" x14ac:dyDescent="0.2">
      <c r="A1555" s="89"/>
      <c r="B1555" s="90"/>
    </row>
    <row r="1556" spans="1:2" ht="19.899999999999999" customHeight="1" x14ac:dyDescent="0.2">
      <c r="A1556" s="89"/>
      <c r="B1556" s="90"/>
    </row>
    <row r="1557" spans="1:2" ht="19.899999999999999" customHeight="1" x14ac:dyDescent="0.2">
      <c r="A1557" s="89"/>
      <c r="B1557" s="90"/>
    </row>
    <row r="1558" spans="1:2" ht="19.899999999999999" customHeight="1" x14ac:dyDescent="0.2">
      <c r="A1558" s="89"/>
      <c r="B1558" s="90"/>
    </row>
    <row r="1559" spans="1:2" ht="19.899999999999999" customHeight="1" x14ac:dyDescent="0.2">
      <c r="A1559" s="89"/>
      <c r="B1559" s="90"/>
    </row>
    <row r="1560" spans="1:2" ht="19.899999999999999" customHeight="1" x14ac:dyDescent="0.2">
      <c r="A1560" s="89"/>
      <c r="B1560" s="90"/>
    </row>
    <row r="1561" spans="1:2" ht="19.899999999999999" customHeight="1" x14ac:dyDescent="0.2">
      <c r="A1561" s="89"/>
      <c r="B1561" s="90"/>
    </row>
    <row r="1562" spans="1:2" ht="19.899999999999999" customHeight="1" x14ac:dyDescent="0.2">
      <c r="A1562" s="89"/>
      <c r="B1562" s="90"/>
    </row>
    <row r="1563" spans="1:2" ht="19.899999999999999" customHeight="1" x14ac:dyDescent="0.2">
      <c r="A1563" s="89"/>
      <c r="B1563" s="90"/>
    </row>
    <row r="1564" spans="1:2" ht="19.899999999999999" customHeight="1" x14ac:dyDescent="0.2">
      <c r="A1564" s="89"/>
      <c r="B1564" s="90"/>
    </row>
    <row r="1565" spans="1:2" ht="19.899999999999999" customHeight="1" x14ac:dyDescent="0.2">
      <c r="A1565" s="89"/>
      <c r="B1565" s="90"/>
    </row>
    <row r="1566" spans="1:2" ht="19.899999999999999" customHeight="1" x14ac:dyDescent="0.2">
      <c r="A1566" s="89"/>
      <c r="B1566" s="90"/>
    </row>
    <row r="1567" spans="1:2" ht="19.899999999999999" customHeight="1" x14ac:dyDescent="0.2">
      <c r="A1567" s="89"/>
      <c r="B1567" s="90"/>
    </row>
    <row r="1568" spans="1:2" ht="19.899999999999999" customHeight="1" x14ac:dyDescent="0.2">
      <c r="A1568" s="89"/>
      <c r="B1568" s="90"/>
    </row>
    <row r="1569" spans="1:2" ht="19.899999999999999" customHeight="1" x14ac:dyDescent="0.2">
      <c r="A1569" s="89"/>
      <c r="B1569" s="90"/>
    </row>
    <row r="1570" spans="1:2" ht="19.899999999999999" customHeight="1" x14ac:dyDescent="0.2">
      <c r="A1570" s="89"/>
      <c r="B1570" s="90"/>
    </row>
    <row r="1571" spans="1:2" ht="19.899999999999999" customHeight="1" x14ac:dyDescent="0.2">
      <c r="A1571" s="89"/>
      <c r="B1571" s="90"/>
    </row>
    <row r="1572" spans="1:2" ht="19.899999999999999" customHeight="1" x14ac:dyDescent="0.2">
      <c r="A1572" s="89"/>
      <c r="B1572" s="90"/>
    </row>
    <row r="1573" spans="1:2" ht="19.899999999999999" customHeight="1" x14ac:dyDescent="0.2">
      <c r="A1573" s="89"/>
      <c r="B1573" s="90"/>
    </row>
    <row r="1574" spans="1:2" ht="19.899999999999999" customHeight="1" x14ac:dyDescent="0.2">
      <c r="A1574" s="89"/>
      <c r="B1574" s="90"/>
    </row>
    <row r="1575" spans="1:2" ht="19.899999999999999" customHeight="1" x14ac:dyDescent="0.2">
      <c r="A1575" s="89"/>
      <c r="B1575" s="90"/>
    </row>
    <row r="1576" spans="1:2" ht="19.899999999999999" customHeight="1" x14ac:dyDescent="0.2">
      <c r="A1576" s="89"/>
      <c r="B1576" s="90"/>
    </row>
    <row r="1577" spans="1:2" ht="19.899999999999999" customHeight="1" x14ac:dyDescent="0.2">
      <c r="A1577" s="89"/>
      <c r="B1577" s="90"/>
    </row>
    <row r="1578" spans="1:2" ht="19.899999999999999" customHeight="1" x14ac:dyDescent="0.2">
      <c r="A1578" s="89"/>
      <c r="B1578" s="90"/>
    </row>
    <row r="1579" spans="1:2" ht="19.899999999999999" customHeight="1" x14ac:dyDescent="0.2">
      <c r="A1579" s="89"/>
      <c r="B1579" s="90"/>
    </row>
    <row r="1580" spans="1:2" ht="19.899999999999999" customHeight="1" x14ac:dyDescent="0.2">
      <c r="A1580" s="89"/>
      <c r="B1580" s="90"/>
    </row>
    <row r="1581" spans="1:2" ht="19.899999999999999" customHeight="1" x14ac:dyDescent="0.2">
      <c r="A1581" s="89"/>
      <c r="B1581" s="90"/>
    </row>
    <row r="1582" spans="1:2" ht="19.899999999999999" customHeight="1" x14ac:dyDescent="0.2">
      <c r="A1582" s="89"/>
      <c r="B1582" s="90"/>
    </row>
    <row r="1583" spans="1:2" ht="19.899999999999999" customHeight="1" x14ac:dyDescent="0.2">
      <c r="A1583" s="89"/>
      <c r="B1583" s="90"/>
    </row>
    <row r="1584" spans="1:2" ht="19.899999999999999" customHeight="1" x14ac:dyDescent="0.2">
      <c r="A1584" s="89"/>
      <c r="B1584" s="90"/>
    </row>
    <row r="1585" spans="1:2" ht="19.899999999999999" customHeight="1" x14ac:dyDescent="0.2">
      <c r="A1585" s="89"/>
      <c r="B1585" s="90"/>
    </row>
    <row r="1586" spans="1:2" ht="19.899999999999999" customHeight="1" x14ac:dyDescent="0.2">
      <c r="A1586" s="89"/>
      <c r="B1586" s="90"/>
    </row>
    <row r="1587" spans="1:2" ht="19.899999999999999" customHeight="1" x14ac:dyDescent="0.2">
      <c r="A1587" s="89"/>
      <c r="B1587" s="90"/>
    </row>
    <row r="1588" spans="1:2" ht="19.899999999999999" customHeight="1" x14ac:dyDescent="0.2">
      <c r="A1588" s="89"/>
      <c r="B1588" s="90"/>
    </row>
    <row r="1589" spans="1:2" ht="19.899999999999999" customHeight="1" x14ac:dyDescent="0.2">
      <c r="A1589" s="89"/>
      <c r="B1589" s="90"/>
    </row>
    <row r="1590" spans="1:2" ht="19.899999999999999" customHeight="1" x14ac:dyDescent="0.2">
      <c r="A1590" s="89"/>
      <c r="B1590" s="90"/>
    </row>
    <row r="1591" spans="1:2" ht="19.899999999999999" customHeight="1" x14ac:dyDescent="0.2">
      <c r="A1591" s="89"/>
      <c r="B1591" s="90"/>
    </row>
    <row r="1592" spans="1:2" ht="19.899999999999999" customHeight="1" x14ac:dyDescent="0.2">
      <c r="A1592" s="89"/>
      <c r="B1592" s="90"/>
    </row>
    <row r="1593" spans="1:2" ht="19.899999999999999" customHeight="1" x14ac:dyDescent="0.2">
      <c r="A1593" s="89"/>
      <c r="B1593" s="90"/>
    </row>
    <row r="1594" spans="1:2" ht="19.899999999999999" customHeight="1" x14ac:dyDescent="0.2">
      <c r="A1594" s="89"/>
      <c r="B1594" s="90"/>
    </row>
    <row r="1595" spans="1:2" ht="19.899999999999999" customHeight="1" x14ac:dyDescent="0.2">
      <c r="A1595" s="89"/>
      <c r="B1595" s="90"/>
    </row>
    <row r="1596" spans="1:2" ht="19.899999999999999" customHeight="1" x14ac:dyDescent="0.2">
      <c r="A1596" s="89"/>
      <c r="B1596" s="90"/>
    </row>
    <row r="1597" spans="1:2" ht="19.899999999999999" customHeight="1" x14ac:dyDescent="0.2">
      <c r="A1597" s="89"/>
      <c r="B1597" s="90"/>
    </row>
    <row r="1598" spans="1:2" ht="19.899999999999999" customHeight="1" x14ac:dyDescent="0.2">
      <c r="A1598" s="89"/>
      <c r="B1598" s="90"/>
    </row>
    <row r="1599" spans="1:2" ht="19.899999999999999" customHeight="1" x14ac:dyDescent="0.2">
      <c r="A1599" s="89"/>
      <c r="B1599" s="90"/>
    </row>
    <row r="1600" spans="1:2" ht="19.899999999999999" customHeight="1" x14ac:dyDescent="0.2">
      <c r="A1600" s="89"/>
      <c r="B1600" s="90"/>
    </row>
    <row r="1601" spans="1:2" ht="19.899999999999999" customHeight="1" x14ac:dyDescent="0.2">
      <c r="A1601" s="89"/>
      <c r="B1601" s="90"/>
    </row>
    <row r="1602" spans="1:2" ht="19.899999999999999" customHeight="1" x14ac:dyDescent="0.2">
      <c r="A1602" s="89"/>
      <c r="B1602" s="90"/>
    </row>
    <row r="1603" spans="1:2" ht="19.899999999999999" customHeight="1" x14ac:dyDescent="0.2">
      <c r="A1603" s="89"/>
      <c r="B1603" s="90"/>
    </row>
    <row r="1604" spans="1:2" ht="19.899999999999999" customHeight="1" x14ac:dyDescent="0.2">
      <c r="A1604" s="89"/>
      <c r="B1604" s="90"/>
    </row>
    <row r="1605" spans="1:2" ht="19.899999999999999" customHeight="1" x14ac:dyDescent="0.2">
      <c r="A1605" s="89"/>
      <c r="B1605" s="90"/>
    </row>
    <row r="1606" spans="1:2" ht="19.899999999999999" customHeight="1" x14ac:dyDescent="0.2">
      <c r="A1606" s="89"/>
      <c r="B1606" s="90"/>
    </row>
    <row r="1607" spans="1:2" ht="19.899999999999999" customHeight="1" x14ac:dyDescent="0.2">
      <c r="A1607" s="89"/>
      <c r="B1607" s="90"/>
    </row>
    <row r="1608" spans="1:2" ht="19.899999999999999" customHeight="1" x14ac:dyDescent="0.2">
      <c r="A1608" s="89"/>
      <c r="B1608" s="90"/>
    </row>
    <row r="1609" spans="1:2" ht="19.899999999999999" customHeight="1" x14ac:dyDescent="0.2">
      <c r="A1609" s="89"/>
      <c r="B1609" s="90"/>
    </row>
    <row r="1610" spans="1:2" ht="19.899999999999999" customHeight="1" x14ac:dyDescent="0.2">
      <c r="A1610" s="89"/>
      <c r="B1610" s="90"/>
    </row>
    <row r="1611" spans="1:2" ht="19.899999999999999" customHeight="1" x14ac:dyDescent="0.2">
      <c r="A1611" s="89"/>
      <c r="B1611" s="90"/>
    </row>
    <row r="1612" spans="1:2" ht="19.899999999999999" customHeight="1" x14ac:dyDescent="0.2">
      <c r="A1612" s="89"/>
      <c r="B1612" s="90"/>
    </row>
    <row r="1613" spans="1:2" ht="19.899999999999999" customHeight="1" x14ac:dyDescent="0.2">
      <c r="A1613" s="89"/>
      <c r="B1613" s="90"/>
    </row>
    <row r="1614" spans="1:2" ht="19.899999999999999" customHeight="1" x14ac:dyDescent="0.2">
      <c r="A1614" s="89"/>
      <c r="B1614" s="90"/>
    </row>
    <row r="1615" spans="1:2" ht="19.899999999999999" customHeight="1" x14ac:dyDescent="0.2">
      <c r="A1615" s="89"/>
      <c r="B1615" s="90"/>
    </row>
    <row r="1616" spans="1:2" ht="19.899999999999999" customHeight="1" x14ac:dyDescent="0.2">
      <c r="A1616" s="89"/>
      <c r="B1616" s="90"/>
    </row>
    <row r="1617" spans="1:2" ht="19.899999999999999" customHeight="1" x14ac:dyDescent="0.2">
      <c r="A1617" s="89"/>
      <c r="B1617" s="90"/>
    </row>
    <row r="1618" spans="1:2" ht="19.899999999999999" customHeight="1" x14ac:dyDescent="0.2">
      <c r="A1618" s="89"/>
      <c r="B1618" s="90"/>
    </row>
    <row r="1619" spans="1:2" ht="19.899999999999999" customHeight="1" x14ac:dyDescent="0.2">
      <c r="A1619" s="89"/>
      <c r="B1619" s="90"/>
    </row>
    <row r="1620" spans="1:2" ht="19.899999999999999" customHeight="1" x14ac:dyDescent="0.2">
      <c r="A1620" s="89"/>
      <c r="B1620" s="90"/>
    </row>
    <row r="1621" spans="1:2" ht="19.899999999999999" customHeight="1" x14ac:dyDescent="0.2">
      <c r="A1621" s="89"/>
      <c r="B1621" s="90"/>
    </row>
    <row r="1622" spans="1:2" ht="19.899999999999999" customHeight="1" x14ac:dyDescent="0.2">
      <c r="A1622" s="89"/>
      <c r="B1622" s="90"/>
    </row>
    <row r="1623" spans="1:2" ht="19.899999999999999" customHeight="1" x14ac:dyDescent="0.2">
      <c r="A1623" s="89"/>
      <c r="B1623" s="90"/>
    </row>
    <row r="1624" spans="1:2" ht="19.899999999999999" customHeight="1" x14ac:dyDescent="0.2">
      <c r="A1624" s="89"/>
      <c r="B1624" s="90"/>
    </row>
    <row r="1625" spans="1:2" ht="19.899999999999999" customHeight="1" x14ac:dyDescent="0.2">
      <c r="A1625" s="89"/>
      <c r="B1625" s="90"/>
    </row>
    <row r="1626" spans="1:2" ht="19.899999999999999" customHeight="1" x14ac:dyDescent="0.2">
      <c r="A1626" s="89"/>
      <c r="B1626" s="90"/>
    </row>
    <row r="1627" spans="1:2" ht="19.899999999999999" customHeight="1" x14ac:dyDescent="0.2">
      <c r="A1627" s="89"/>
      <c r="B1627" s="90"/>
    </row>
    <row r="1628" spans="1:2" ht="19.899999999999999" customHeight="1" x14ac:dyDescent="0.2">
      <c r="A1628" s="89"/>
      <c r="B1628" s="90"/>
    </row>
    <row r="1629" spans="1:2" ht="19.899999999999999" customHeight="1" x14ac:dyDescent="0.2">
      <c r="A1629" s="89"/>
      <c r="B1629" s="90"/>
    </row>
    <row r="1630" spans="1:2" ht="19.899999999999999" customHeight="1" x14ac:dyDescent="0.2">
      <c r="A1630" s="89"/>
      <c r="B1630" s="90"/>
    </row>
    <row r="1631" spans="1:2" ht="19.899999999999999" customHeight="1" x14ac:dyDescent="0.2">
      <c r="A1631" s="89"/>
      <c r="B1631" s="90"/>
    </row>
    <row r="1632" spans="1:2" ht="19.899999999999999" customHeight="1" x14ac:dyDescent="0.2">
      <c r="A1632" s="89"/>
      <c r="B1632" s="90"/>
    </row>
    <row r="1633" spans="1:2" ht="19.899999999999999" customHeight="1" x14ac:dyDescent="0.2">
      <c r="A1633" s="89"/>
      <c r="B1633" s="90"/>
    </row>
    <row r="1634" spans="1:2" ht="19.899999999999999" customHeight="1" x14ac:dyDescent="0.2">
      <c r="A1634" s="89"/>
      <c r="B1634" s="90"/>
    </row>
    <row r="1635" spans="1:2" ht="19.899999999999999" customHeight="1" x14ac:dyDescent="0.2">
      <c r="A1635" s="89"/>
      <c r="B1635" s="90"/>
    </row>
    <row r="1636" spans="1:2" ht="19.899999999999999" customHeight="1" x14ac:dyDescent="0.2">
      <c r="A1636" s="89"/>
      <c r="B1636" s="90"/>
    </row>
    <row r="1637" spans="1:2" ht="19.899999999999999" customHeight="1" x14ac:dyDescent="0.2">
      <c r="A1637" s="89"/>
      <c r="B1637" s="90"/>
    </row>
    <row r="1638" spans="1:2" ht="19.899999999999999" customHeight="1" x14ac:dyDescent="0.2">
      <c r="A1638" s="89"/>
      <c r="B1638" s="90"/>
    </row>
    <row r="1639" spans="1:2" ht="19.899999999999999" customHeight="1" x14ac:dyDescent="0.2">
      <c r="A1639" s="89"/>
      <c r="B1639" s="90"/>
    </row>
    <row r="1640" spans="1:2" ht="19.899999999999999" customHeight="1" x14ac:dyDescent="0.2">
      <c r="A1640" s="89"/>
      <c r="B1640" s="90"/>
    </row>
    <row r="1641" spans="1:2" ht="19.899999999999999" customHeight="1" x14ac:dyDescent="0.2">
      <c r="A1641" s="89"/>
      <c r="B1641" s="90"/>
    </row>
    <row r="1642" spans="1:2" ht="19.899999999999999" customHeight="1" x14ac:dyDescent="0.2">
      <c r="A1642" s="89"/>
      <c r="B1642" s="90"/>
    </row>
    <row r="1643" spans="1:2" ht="19.899999999999999" customHeight="1" x14ac:dyDescent="0.2">
      <c r="A1643" s="89"/>
      <c r="B1643" s="90"/>
    </row>
    <row r="1644" spans="1:2" ht="19.899999999999999" customHeight="1" x14ac:dyDescent="0.2">
      <c r="A1644" s="89"/>
      <c r="B1644" s="90"/>
    </row>
    <row r="1645" spans="1:2" ht="19.899999999999999" customHeight="1" x14ac:dyDescent="0.2">
      <c r="A1645" s="89"/>
      <c r="B1645" s="90"/>
    </row>
    <row r="1646" spans="1:2" ht="19.899999999999999" customHeight="1" x14ac:dyDescent="0.2">
      <c r="A1646" s="89"/>
      <c r="B1646" s="90"/>
    </row>
    <row r="1647" spans="1:2" ht="19.899999999999999" customHeight="1" x14ac:dyDescent="0.2">
      <c r="A1647" s="89"/>
      <c r="B1647" s="90"/>
    </row>
    <row r="1648" spans="1:2" ht="19.899999999999999" customHeight="1" x14ac:dyDescent="0.2">
      <c r="A1648" s="89"/>
      <c r="B1648" s="90"/>
    </row>
    <row r="1649" spans="1:2" ht="19.899999999999999" customHeight="1" x14ac:dyDescent="0.2">
      <c r="A1649" s="89"/>
      <c r="B1649" s="90"/>
    </row>
    <row r="1650" spans="1:2" ht="19.899999999999999" customHeight="1" x14ac:dyDescent="0.2">
      <c r="A1650" s="89"/>
      <c r="B1650" s="90"/>
    </row>
    <row r="1651" spans="1:2" ht="19.899999999999999" customHeight="1" x14ac:dyDescent="0.2">
      <c r="A1651" s="89"/>
      <c r="B1651" s="90"/>
    </row>
    <row r="1652" spans="1:2" ht="19.899999999999999" customHeight="1" x14ac:dyDescent="0.2">
      <c r="A1652" s="89"/>
      <c r="B1652" s="90"/>
    </row>
    <row r="1653" spans="1:2" ht="19.899999999999999" customHeight="1" x14ac:dyDescent="0.2">
      <c r="A1653" s="89"/>
      <c r="B1653" s="90"/>
    </row>
    <row r="1654" spans="1:2" ht="19.899999999999999" customHeight="1" x14ac:dyDescent="0.2">
      <c r="A1654" s="89"/>
      <c r="B1654" s="90"/>
    </row>
    <row r="1655" spans="1:2" ht="19.899999999999999" customHeight="1" x14ac:dyDescent="0.2">
      <c r="A1655" s="89"/>
      <c r="B1655" s="90"/>
    </row>
    <row r="1656" spans="1:2" ht="19.899999999999999" customHeight="1" x14ac:dyDescent="0.2">
      <c r="A1656" s="89"/>
      <c r="B1656" s="90"/>
    </row>
    <row r="1657" spans="1:2" ht="19.899999999999999" customHeight="1" x14ac:dyDescent="0.2">
      <c r="A1657" s="89"/>
      <c r="B1657" s="90"/>
    </row>
    <row r="1658" spans="1:2" ht="19.899999999999999" customHeight="1" x14ac:dyDescent="0.2">
      <c r="A1658" s="89"/>
      <c r="B1658" s="90"/>
    </row>
    <row r="1659" spans="1:2" ht="19.899999999999999" customHeight="1" x14ac:dyDescent="0.2">
      <c r="A1659" s="89"/>
      <c r="B1659" s="90"/>
    </row>
    <row r="1660" spans="1:2" ht="19.899999999999999" customHeight="1" x14ac:dyDescent="0.2">
      <c r="A1660" s="89"/>
      <c r="B1660" s="90"/>
    </row>
    <row r="1661" spans="1:2" ht="19.899999999999999" customHeight="1" x14ac:dyDescent="0.2">
      <c r="A1661" s="89"/>
      <c r="B1661" s="90"/>
    </row>
    <row r="1662" spans="1:2" ht="19.899999999999999" customHeight="1" x14ac:dyDescent="0.2">
      <c r="A1662" s="89"/>
      <c r="B1662" s="90"/>
    </row>
    <row r="1663" spans="1:2" ht="19.899999999999999" customHeight="1" x14ac:dyDescent="0.2">
      <c r="A1663" s="89"/>
      <c r="B1663" s="90"/>
    </row>
    <row r="1664" spans="1:2" ht="19.899999999999999" customHeight="1" x14ac:dyDescent="0.2">
      <c r="A1664" s="89"/>
      <c r="B1664" s="90"/>
    </row>
    <row r="1665" spans="1:2" ht="19.899999999999999" customHeight="1" x14ac:dyDescent="0.2">
      <c r="A1665" s="89"/>
      <c r="B1665" s="90"/>
    </row>
    <row r="1666" spans="1:2" ht="19.899999999999999" customHeight="1" x14ac:dyDescent="0.2">
      <c r="A1666" s="89"/>
      <c r="B1666" s="90"/>
    </row>
    <row r="1667" spans="1:2" ht="19.899999999999999" customHeight="1" x14ac:dyDescent="0.2">
      <c r="A1667" s="89"/>
      <c r="B1667" s="90"/>
    </row>
    <row r="1668" spans="1:2" ht="19.899999999999999" customHeight="1" x14ac:dyDescent="0.2">
      <c r="A1668" s="89"/>
      <c r="B1668" s="90"/>
    </row>
    <row r="1669" spans="1:2" ht="19.899999999999999" customHeight="1" x14ac:dyDescent="0.2">
      <c r="A1669" s="89"/>
      <c r="B1669" s="90"/>
    </row>
    <row r="1670" spans="1:2" ht="19.899999999999999" customHeight="1" x14ac:dyDescent="0.2">
      <c r="A1670" s="89"/>
      <c r="B1670" s="90"/>
    </row>
    <row r="1671" spans="1:2" ht="19.899999999999999" customHeight="1" x14ac:dyDescent="0.2">
      <c r="A1671" s="89"/>
      <c r="B1671" s="90"/>
    </row>
    <row r="1672" spans="1:2" ht="19.899999999999999" customHeight="1" x14ac:dyDescent="0.2">
      <c r="A1672" s="89"/>
      <c r="B1672" s="90"/>
    </row>
    <row r="1673" spans="1:2" ht="19.899999999999999" customHeight="1" x14ac:dyDescent="0.2">
      <c r="A1673" s="89"/>
      <c r="B1673" s="90"/>
    </row>
    <row r="1674" spans="1:2" ht="19.899999999999999" customHeight="1" x14ac:dyDescent="0.2">
      <c r="A1674" s="89"/>
      <c r="B1674" s="90"/>
    </row>
    <row r="1675" spans="1:2" ht="19.899999999999999" customHeight="1" x14ac:dyDescent="0.2">
      <c r="A1675" s="89"/>
      <c r="B1675" s="90"/>
    </row>
    <row r="1676" spans="1:2" ht="19.899999999999999" customHeight="1" x14ac:dyDescent="0.2">
      <c r="A1676" s="89"/>
      <c r="B1676" s="90"/>
    </row>
    <row r="1677" spans="1:2" ht="19.899999999999999" customHeight="1" x14ac:dyDescent="0.2">
      <c r="A1677" s="89"/>
      <c r="B1677" s="90"/>
    </row>
    <row r="1678" spans="1:2" ht="19.899999999999999" customHeight="1" x14ac:dyDescent="0.2">
      <c r="A1678" s="89"/>
      <c r="B1678" s="90"/>
    </row>
    <row r="1679" spans="1:2" ht="19.899999999999999" customHeight="1" x14ac:dyDescent="0.2">
      <c r="A1679" s="89"/>
      <c r="B1679" s="90"/>
    </row>
    <row r="1680" spans="1:2" ht="19.899999999999999" customHeight="1" x14ac:dyDescent="0.2">
      <c r="A1680" s="89"/>
      <c r="B1680" s="90"/>
    </row>
    <row r="1681" spans="1:2" ht="19.899999999999999" customHeight="1" x14ac:dyDescent="0.2">
      <c r="A1681" s="89"/>
      <c r="B1681" s="90"/>
    </row>
    <row r="1682" spans="1:2" ht="19.899999999999999" customHeight="1" x14ac:dyDescent="0.2">
      <c r="A1682" s="89"/>
      <c r="B1682" s="90"/>
    </row>
    <row r="1683" spans="1:2" ht="19.899999999999999" customHeight="1" x14ac:dyDescent="0.2">
      <c r="A1683" s="89"/>
      <c r="B1683" s="90"/>
    </row>
    <row r="1684" spans="1:2" ht="19.899999999999999" customHeight="1" x14ac:dyDescent="0.2">
      <c r="A1684" s="89"/>
      <c r="B1684" s="90"/>
    </row>
    <row r="1685" spans="1:2" ht="19.899999999999999" customHeight="1" x14ac:dyDescent="0.2">
      <c r="A1685" s="89"/>
      <c r="B1685" s="90"/>
    </row>
    <row r="1686" spans="1:2" ht="19.899999999999999" customHeight="1" x14ac:dyDescent="0.2">
      <c r="A1686" s="89"/>
      <c r="B1686" s="90"/>
    </row>
    <row r="1687" spans="1:2" ht="19.899999999999999" customHeight="1" x14ac:dyDescent="0.2">
      <c r="A1687" s="89"/>
      <c r="B1687" s="90"/>
    </row>
    <row r="1688" spans="1:2" ht="19.899999999999999" customHeight="1" x14ac:dyDescent="0.2">
      <c r="A1688" s="89"/>
      <c r="B1688" s="90"/>
    </row>
    <row r="1689" spans="1:2" ht="19.899999999999999" customHeight="1" x14ac:dyDescent="0.2">
      <c r="A1689" s="89"/>
      <c r="B1689" s="90"/>
    </row>
    <row r="1690" spans="1:2" ht="19.899999999999999" customHeight="1" x14ac:dyDescent="0.2">
      <c r="A1690" s="89"/>
      <c r="B1690" s="90"/>
    </row>
    <row r="1691" spans="1:2" ht="19.899999999999999" customHeight="1" x14ac:dyDescent="0.2">
      <c r="A1691" s="89"/>
      <c r="B1691" s="90"/>
    </row>
    <row r="1692" spans="1:2" ht="19.899999999999999" customHeight="1" x14ac:dyDescent="0.2">
      <c r="A1692" s="89"/>
      <c r="B1692" s="90"/>
    </row>
    <row r="1693" spans="1:2" ht="19.899999999999999" customHeight="1" x14ac:dyDescent="0.2">
      <c r="A1693" s="89"/>
      <c r="B1693" s="90"/>
    </row>
    <row r="1694" spans="1:2" ht="19.899999999999999" customHeight="1" x14ac:dyDescent="0.2">
      <c r="A1694" s="89"/>
      <c r="B1694" s="90"/>
    </row>
    <row r="1695" spans="1:2" ht="19.899999999999999" customHeight="1" x14ac:dyDescent="0.2">
      <c r="A1695" s="89"/>
      <c r="B1695" s="90"/>
    </row>
    <row r="1696" spans="1:2" ht="19.899999999999999" customHeight="1" x14ac:dyDescent="0.2">
      <c r="A1696" s="89"/>
      <c r="B1696" s="90"/>
    </row>
    <row r="1697" spans="1:2" ht="19.899999999999999" customHeight="1" x14ac:dyDescent="0.2">
      <c r="A1697" s="89"/>
      <c r="B1697" s="90"/>
    </row>
    <row r="1698" spans="1:2" ht="19.899999999999999" customHeight="1" x14ac:dyDescent="0.2">
      <c r="A1698" s="89"/>
      <c r="B1698" s="90"/>
    </row>
    <row r="1699" spans="1:2" ht="19.899999999999999" customHeight="1" x14ac:dyDescent="0.2">
      <c r="A1699" s="89"/>
      <c r="B1699" s="90"/>
    </row>
    <row r="1700" spans="1:2" ht="19.899999999999999" customHeight="1" x14ac:dyDescent="0.2">
      <c r="A1700" s="89"/>
      <c r="B1700" s="90"/>
    </row>
    <row r="1701" spans="1:2" ht="19.899999999999999" customHeight="1" x14ac:dyDescent="0.2">
      <c r="A1701" s="89"/>
      <c r="B1701" s="90"/>
    </row>
    <row r="1702" spans="1:2" ht="19.899999999999999" customHeight="1" x14ac:dyDescent="0.2">
      <c r="A1702" s="89"/>
      <c r="B1702" s="90"/>
    </row>
    <row r="1703" spans="1:2" ht="19.899999999999999" customHeight="1" x14ac:dyDescent="0.2">
      <c r="A1703" s="89"/>
      <c r="B1703" s="90"/>
    </row>
    <row r="1704" spans="1:2" ht="19.899999999999999" customHeight="1" x14ac:dyDescent="0.2">
      <c r="A1704" s="89"/>
      <c r="B1704" s="90"/>
    </row>
    <row r="1705" spans="1:2" ht="19.899999999999999" customHeight="1" x14ac:dyDescent="0.2">
      <c r="A1705" s="89"/>
      <c r="B1705" s="90"/>
    </row>
    <row r="1706" spans="1:2" ht="19.899999999999999" customHeight="1" x14ac:dyDescent="0.2">
      <c r="A1706" s="89"/>
      <c r="B1706" s="90"/>
    </row>
    <row r="1707" spans="1:2" ht="19.899999999999999" customHeight="1" x14ac:dyDescent="0.2">
      <c r="A1707" s="89"/>
      <c r="B1707" s="90"/>
    </row>
    <row r="1708" spans="1:2" ht="19.899999999999999" customHeight="1" x14ac:dyDescent="0.2">
      <c r="A1708" s="89"/>
      <c r="B1708" s="90"/>
    </row>
    <row r="1709" spans="1:2" ht="19.899999999999999" customHeight="1" x14ac:dyDescent="0.2">
      <c r="A1709" s="89"/>
      <c r="B1709" s="90"/>
    </row>
    <row r="1710" spans="1:2" ht="19.899999999999999" customHeight="1" x14ac:dyDescent="0.2">
      <c r="A1710" s="89"/>
      <c r="B1710" s="90"/>
    </row>
    <row r="1711" spans="1:2" ht="19.899999999999999" customHeight="1" x14ac:dyDescent="0.2">
      <c r="A1711" s="89"/>
      <c r="B1711" s="90"/>
    </row>
    <row r="1712" spans="1:2" ht="19.899999999999999" customHeight="1" x14ac:dyDescent="0.2">
      <c r="A1712" s="89"/>
      <c r="B1712" s="90"/>
    </row>
    <row r="1713" spans="1:2" ht="19.899999999999999" customHeight="1" x14ac:dyDescent="0.2">
      <c r="A1713" s="89"/>
      <c r="B1713" s="90"/>
    </row>
    <row r="1714" spans="1:2" ht="19.899999999999999" customHeight="1" x14ac:dyDescent="0.2">
      <c r="A1714" s="89"/>
      <c r="B1714" s="90"/>
    </row>
    <row r="1715" spans="1:2" ht="19.899999999999999" customHeight="1" x14ac:dyDescent="0.2">
      <c r="A1715" s="89"/>
      <c r="B1715" s="90"/>
    </row>
    <row r="1716" spans="1:2" ht="19.899999999999999" customHeight="1" x14ac:dyDescent="0.2">
      <c r="A1716" s="89"/>
      <c r="B1716" s="90"/>
    </row>
    <row r="1717" spans="1:2" ht="19.899999999999999" customHeight="1" x14ac:dyDescent="0.2">
      <c r="A1717" s="89"/>
      <c r="B1717" s="90"/>
    </row>
    <row r="1718" spans="1:2" ht="19.899999999999999" customHeight="1" x14ac:dyDescent="0.2">
      <c r="A1718" s="89"/>
      <c r="B1718" s="90"/>
    </row>
    <row r="1719" spans="1:2" ht="19.899999999999999" customHeight="1" x14ac:dyDescent="0.2">
      <c r="A1719" s="89"/>
      <c r="B1719" s="90"/>
    </row>
    <row r="1720" spans="1:2" ht="19.899999999999999" customHeight="1" x14ac:dyDescent="0.2">
      <c r="A1720" s="89"/>
      <c r="B1720" s="90"/>
    </row>
    <row r="1721" spans="1:2" ht="19.899999999999999" customHeight="1" x14ac:dyDescent="0.2">
      <c r="A1721" s="89"/>
      <c r="B1721" s="90"/>
    </row>
    <row r="1722" spans="1:2" ht="19.899999999999999" customHeight="1" x14ac:dyDescent="0.2">
      <c r="A1722" s="89"/>
      <c r="B1722" s="90"/>
    </row>
    <row r="1723" spans="1:2" ht="19.899999999999999" customHeight="1" x14ac:dyDescent="0.2">
      <c r="A1723" s="89"/>
      <c r="B1723" s="90"/>
    </row>
    <row r="1724" spans="1:2" ht="19.899999999999999" customHeight="1" x14ac:dyDescent="0.2">
      <c r="A1724" s="89"/>
      <c r="B1724" s="90"/>
    </row>
    <row r="1725" spans="1:2" ht="19.899999999999999" customHeight="1" x14ac:dyDescent="0.2">
      <c r="A1725" s="89"/>
      <c r="B1725" s="90"/>
    </row>
    <row r="1726" spans="1:2" ht="19.899999999999999" customHeight="1" x14ac:dyDescent="0.2">
      <c r="A1726" s="89"/>
      <c r="B1726" s="90"/>
    </row>
    <row r="1727" spans="1:2" ht="19.899999999999999" customHeight="1" x14ac:dyDescent="0.2">
      <c r="A1727" s="89"/>
      <c r="B1727" s="90"/>
    </row>
    <row r="1728" spans="1:2" ht="19.899999999999999" customHeight="1" x14ac:dyDescent="0.2">
      <c r="A1728" s="89"/>
      <c r="B1728" s="90"/>
    </row>
    <row r="1729" spans="1:2" ht="19.899999999999999" customHeight="1" x14ac:dyDescent="0.2">
      <c r="A1729" s="89"/>
      <c r="B1729" s="90"/>
    </row>
    <row r="1730" spans="1:2" ht="19.899999999999999" customHeight="1" x14ac:dyDescent="0.2">
      <c r="A1730" s="89"/>
      <c r="B1730" s="90"/>
    </row>
    <row r="1731" spans="1:2" ht="19.899999999999999" customHeight="1" x14ac:dyDescent="0.2">
      <c r="A1731" s="89"/>
      <c r="B1731" s="90"/>
    </row>
    <row r="1732" spans="1:2" ht="19.899999999999999" customHeight="1" x14ac:dyDescent="0.2">
      <c r="A1732" s="89"/>
      <c r="B1732" s="90"/>
    </row>
    <row r="1733" spans="1:2" ht="19.899999999999999" customHeight="1" x14ac:dyDescent="0.2">
      <c r="A1733" s="89"/>
      <c r="B1733" s="90"/>
    </row>
    <row r="1734" spans="1:2" ht="19.899999999999999" customHeight="1" x14ac:dyDescent="0.2">
      <c r="A1734" s="89"/>
      <c r="B1734" s="90"/>
    </row>
    <row r="1735" spans="1:2" ht="19.899999999999999" customHeight="1" x14ac:dyDescent="0.2">
      <c r="A1735" s="89"/>
      <c r="B1735" s="90"/>
    </row>
    <row r="1736" spans="1:2" ht="19.899999999999999" customHeight="1" x14ac:dyDescent="0.2">
      <c r="A1736" s="89"/>
      <c r="B1736" s="90"/>
    </row>
    <row r="1737" spans="1:2" ht="19.899999999999999" customHeight="1" x14ac:dyDescent="0.2">
      <c r="A1737" s="89"/>
      <c r="B1737" s="90"/>
    </row>
    <row r="1738" spans="1:2" ht="19.899999999999999" customHeight="1" x14ac:dyDescent="0.2">
      <c r="A1738" s="89"/>
      <c r="B1738" s="90"/>
    </row>
    <row r="1739" spans="1:2" ht="19.899999999999999" customHeight="1" x14ac:dyDescent="0.2">
      <c r="A1739" s="89"/>
      <c r="B1739" s="90"/>
    </row>
    <row r="1740" spans="1:2" ht="19.899999999999999" customHeight="1" x14ac:dyDescent="0.2">
      <c r="A1740" s="89"/>
      <c r="B1740" s="90"/>
    </row>
    <row r="1741" spans="1:2" ht="19.899999999999999" customHeight="1" x14ac:dyDescent="0.2">
      <c r="A1741" s="89"/>
      <c r="B1741" s="90"/>
    </row>
    <row r="1742" spans="1:2" ht="19.899999999999999" customHeight="1" x14ac:dyDescent="0.2">
      <c r="A1742" s="89"/>
      <c r="B1742" s="90"/>
    </row>
    <row r="1743" spans="1:2" ht="19.899999999999999" customHeight="1" x14ac:dyDescent="0.2">
      <c r="A1743" s="89"/>
      <c r="B1743" s="90"/>
    </row>
    <row r="1744" spans="1:2" ht="19.899999999999999" customHeight="1" x14ac:dyDescent="0.2">
      <c r="A1744" s="89"/>
      <c r="B1744" s="90"/>
    </row>
    <row r="1745" spans="1:2" ht="19.899999999999999" customHeight="1" x14ac:dyDescent="0.2">
      <c r="A1745" s="89"/>
      <c r="B1745" s="90"/>
    </row>
    <row r="1746" spans="1:2" ht="19.899999999999999" customHeight="1" x14ac:dyDescent="0.2">
      <c r="A1746" s="89"/>
      <c r="B1746" s="90"/>
    </row>
    <row r="1747" spans="1:2" ht="19.899999999999999" customHeight="1" x14ac:dyDescent="0.2">
      <c r="A1747" s="89"/>
      <c r="B1747" s="90"/>
    </row>
    <row r="1748" spans="1:2" ht="19.899999999999999" customHeight="1" x14ac:dyDescent="0.2">
      <c r="A1748" s="89"/>
      <c r="B1748" s="90"/>
    </row>
    <row r="1749" spans="1:2" ht="19.899999999999999" customHeight="1" x14ac:dyDescent="0.2">
      <c r="A1749" s="89"/>
      <c r="B1749" s="90"/>
    </row>
    <row r="1750" spans="1:2" ht="19.899999999999999" customHeight="1" x14ac:dyDescent="0.2">
      <c r="A1750" s="89"/>
      <c r="B1750" s="90"/>
    </row>
    <row r="1751" spans="1:2" ht="19.899999999999999" customHeight="1" x14ac:dyDescent="0.2">
      <c r="A1751" s="89"/>
      <c r="B1751" s="90"/>
    </row>
    <row r="1752" spans="1:2" ht="19.899999999999999" customHeight="1" x14ac:dyDescent="0.2">
      <c r="A1752" s="89"/>
      <c r="B1752" s="90"/>
    </row>
    <row r="1753" spans="1:2" ht="19.899999999999999" customHeight="1" x14ac:dyDescent="0.2">
      <c r="A1753" s="89"/>
      <c r="B1753" s="90"/>
    </row>
    <row r="1754" spans="1:2" ht="19.899999999999999" customHeight="1" x14ac:dyDescent="0.2">
      <c r="A1754" s="89"/>
      <c r="B1754" s="90"/>
    </row>
    <row r="1755" spans="1:2" ht="19.899999999999999" customHeight="1" x14ac:dyDescent="0.2">
      <c r="A1755" s="89"/>
      <c r="B1755" s="90"/>
    </row>
    <row r="1756" spans="1:2" ht="19.899999999999999" customHeight="1" x14ac:dyDescent="0.2">
      <c r="A1756" s="89"/>
      <c r="B1756" s="90"/>
    </row>
    <row r="1757" spans="1:2" ht="19.899999999999999" customHeight="1" x14ac:dyDescent="0.2">
      <c r="A1757" s="89"/>
      <c r="B1757" s="90"/>
    </row>
    <row r="1758" spans="1:2" ht="19.899999999999999" customHeight="1" x14ac:dyDescent="0.2">
      <c r="A1758" s="89"/>
      <c r="B1758" s="90"/>
    </row>
    <row r="1759" spans="1:2" ht="19.899999999999999" customHeight="1" x14ac:dyDescent="0.2">
      <c r="A1759" s="89"/>
      <c r="B1759" s="90"/>
    </row>
    <row r="1760" spans="1:2" ht="19.899999999999999" customHeight="1" x14ac:dyDescent="0.2">
      <c r="A1760" s="89"/>
      <c r="B1760" s="90"/>
    </row>
    <row r="1761" spans="1:2" ht="19.899999999999999" customHeight="1" x14ac:dyDescent="0.2">
      <c r="A1761" s="89"/>
      <c r="B1761" s="90"/>
    </row>
    <row r="1762" spans="1:2" ht="19.899999999999999" customHeight="1" x14ac:dyDescent="0.2">
      <c r="A1762" s="89"/>
      <c r="B1762" s="90"/>
    </row>
    <row r="1763" spans="1:2" ht="19.899999999999999" customHeight="1" x14ac:dyDescent="0.2">
      <c r="A1763" s="89"/>
      <c r="B1763" s="90"/>
    </row>
    <row r="1764" spans="1:2" ht="19.899999999999999" customHeight="1" x14ac:dyDescent="0.2">
      <c r="A1764" s="89"/>
      <c r="B1764" s="90"/>
    </row>
    <row r="1765" spans="1:2" ht="19.899999999999999" customHeight="1" x14ac:dyDescent="0.2">
      <c r="A1765" s="89"/>
      <c r="B1765" s="90"/>
    </row>
    <row r="1766" spans="1:2" ht="19.899999999999999" customHeight="1" x14ac:dyDescent="0.2">
      <c r="A1766" s="89"/>
      <c r="B1766" s="90"/>
    </row>
    <row r="1767" spans="1:2" ht="19.899999999999999" customHeight="1" x14ac:dyDescent="0.2">
      <c r="A1767" s="89"/>
      <c r="B1767" s="90"/>
    </row>
    <row r="1768" spans="1:2" ht="19.899999999999999" customHeight="1" x14ac:dyDescent="0.2">
      <c r="A1768" s="89"/>
      <c r="B1768" s="90"/>
    </row>
    <row r="1769" spans="1:2" ht="19.899999999999999" customHeight="1" x14ac:dyDescent="0.2">
      <c r="A1769" s="89"/>
      <c r="B1769" s="90"/>
    </row>
    <row r="1770" spans="1:2" ht="19.899999999999999" customHeight="1" x14ac:dyDescent="0.2">
      <c r="A1770" s="89"/>
      <c r="B1770" s="90"/>
    </row>
    <row r="1771" spans="1:2" ht="19.899999999999999" customHeight="1" x14ac:dyDescent="0.2">
      <c r="A1771" s="89"/>
      <c r="B1771" s="90"/>
    </row>
    <row r="1772" spans="1:2" ht="19.899999999999999" customHeight="1" x14ac:dyDescent="0.2">
      <c r="A1772" s="89"/>
      <c r="B1772" s="90"/>
    </row>
    <row r="1773" spans="1:2" ht="19.899999999999999" customHeight="1" x14ac:dyDescent="0.2">
      <c r="A1773" s="89"/>
      <c r="B1773" s="90"/>
    </row>
    <row r="1774" spans="1:2" ht="19.899999999999999" customHeight="1" x14ac:dyDescent="0.2">
      <c r="A1774" s="89"/>
      <c r="B1774" s="90"/>
    </row>
    <row r="1775" spans="1:2" ht="19.899999999999999" customHeight="1" x14ac:dyDescent="0.2">
      <c r="A1775" s="89"/>
      <c r="B1775" s="90"/>
    </row>
    <row r="1776" spans="1:2" ht="19.899999999999999" customHeight="1" x14ac:dyDescent="0.2">
      <c r="A1776" s="89"/>
      <c r="B1776" s="90"/>
    </row>
    <row r="1777" spans="1:2" ht="19.899999999999999" customHeight="1" x14ac:dyDescent="0.2">
      <c r="A1777" s="89"/>
      <c r="B1777" s="90"/>
    </row>
    <row r="1778" spans="1:2" ht="19.899999999999999" customHeight="1" x14ac:dyDescent="0.2">
      <c r="A1778" s="89"/>
      <c r="B1778" s="90"/>
    </row>
    <row r="1779" spans="1:2" ht="19.899999999999999" customHeight="1" x14ac:dyDescent="0.2">
      <c r="A1779" s="89"/>
      <c r="B1779" s="90"/>
    </row>
    <row r="1780" spans="1:2" ht="19.899999999999999" customHeight="1" x14ac:dyDescent="0.2">
      <c r="A1780" s="89"/>
      <c r="B1780" s="90"/>
    </row>
    <row r="1781" spans="1:2" ht="19.899999999999999" customHeight="1" x14ac:dyDescent="0.2">
      <c r="A1781" s="89"/>
      <c r="B1781" s="90"/>
    </row>
    <row r="1782" spans="1:2" ht="19.899999999999999" customHeight="1" x14ac:dyDescent="0.2">
      <c r="A1782" s="89"/>
      <c r="B1782" s="90"/>
    </row>
    <row r="1783" spans="1:2" ht="19.899999999999999" customHeight="1" x14ac:dyDescent="0.2">
      <c r="A1783" s="89"/>
      <c r="B1783" s="90"/>
    </row>
    <row r="1784" spans="1:2" ht="19.899999999999999" customHeight="1" x14ac:dyDescent="0.2">
      <c r="A1784" s="89"/>
      <c r="B1784" s="90"/>
    </row>
    <row r="1785" spans="1:2" ht="19.899999999999999" customHeight="1" x14ac:dyDescent="0.2">
      <c r="A1785" s="89"/>
      <c r="B1785" s="90"/>
    </row>
    <row r="1786" spans="1:2" ht="19.899999999999999" customHeight="1" x14ac:dyDescent="0.2">
      <c r="A1786" s="89"/>
      <c r="B1786" s="90"/>
    </row>
    <row r="1787" spans="1:2" ht="19.899999999999999" customHeight="1" x14ac:dyDescent="0.2">
      <c r="A1787" s="89"/>
      <c r="B1787" s="90"/>
    </row>
    <row r="1788" spans="1:2" ht="19.899999999999999" customHeight="1" x14ac:dyDescent="0.2">
      <c r="A1788" s="89"/>
      <c r="B1788" s="90"/>
    </row>
    <row r="1789" spans="1:2" ht="19.899999999999999" customHeight="1" x14ac:dyDescent="0.2">
      <c r="A1789" s="89"/>
      <c r="B1789" s="90"/>
    </row>
    <row r="1790" spans="1:2" ht="19.899999999999999" customHeight="1" x14ac:dyDescent="0.2">
      <c r="A1790" s="89"/>
      <c r="B1790" s="90"/>
    </row>
    <row r="1791" spans="1:2" ht="19.899999999999999" customHeight="1" x14ac:dyDescent="0.2">
      <c r="A1791" s="89"/>
      <c r="B1791" s="90"/>
    </row>
    <row r="1792" spans="1:2" ht="19.899999999999999" customHeight="1" x14ac:dyDescent="0.2">
      <c r="A1792" s="89"/>
      <c r="B1792" s="90"/>
    </row>
    <row r="1793" spans="1:2" ht="19.899999999999999" customHeight="1" x14ac:dyDescent="0.2">
      <c r="A1793" s="89"/>
      <c r="B1793" s="90"/>
    </row>
    <row r="1794" spans="1:2" ht="19.899999999999999" customHeight="1" x14ac:dyDescent="0.2">
      <c r="A1794" s="89"/>
      <c r="B1794" s="90"/>
    </row>
    <row r="1795" spans="1:2" ht="19.899999999999999" customHeight="1" x14ac:dyDescent="0.2">
      <c r="A1795" s="89"/>
      <c r="B1795" s="90"/>
    </row>
    <row r="1796" spans="1:2" ht="19.899999999999999" customHeight="1" x14ac:dyDescent="0.2">
      <c r="A1796" s="89"/>
      <c r="B1796" s="90"/>
    </row>
    <row r="1797" spans="1:2" ht="19.899999999999999" customHeight="1" x14ac:dyDescent="0.2">
      <c r="A1797" s="89"/>
      <c r="B1797" s="90"/>
    </row>
    <row r="1798" spans="1:2" ht="19.899999999999999" customHeight="1" x14ac:dyDescent="0.2">
      <c r="A1798" s="89"/>
      <c r="B1798" s="90"/>
    </row>
    <row r="1799" spans="1:2" ht="19.899999999999999" customHeight="1" x14ac:dyDescent="0.2">
      <c r="A1799" s="89"/>
      <c r="B1799" s="90"/>
    </row>
    <row r="1800" spans="1:2" ht="19.899999999999999" customHeight="1" x14ac:dyDescent="0.2">
      <c r="A1800" s="89"/>
      <c r="B1800" s="90"/>
    </row>
    <row r="1801" spans="1:2" ht="19.899999999999999" customHeight="1" x14ac:dyDescent="0.2">
      <c r="A1801" s="89"/>
      <c r="B1801" s="90"/>
    </row>
    <row r="1802" spans="1:2" ht="19.899999999999999" customHeight="1" x14ac:dyDescent="0.2">
      <c r="A1802" s="89"/>
      <c r="B1802" s="90"/>
    </row>
    <row r="1803" spans="1:2" ht="19.899999999999999" customHeight="1" x14ac:dyDescent="0.2">
      <c r="A1803" s="89"/>
      <c r="B1803" s="90"/>
    </row>
    <row r="1804" spans="1:2" ht="19.899999999999999" customHeight="1" x14ac:dyDescent="0.2">
      <c r="A1804" s="89"/>
      <c r="B1804" s="90"/>
    </row>
    <row r="1805" spans="1:2" ht="19.899999999999999" customHeight="1" x14ac:dyDescent="0.2">
      <c r="A1805" s="89"/>
      <c r="B1805" s="90"/>
    </row>
    <row r="1806" spans="1:2" ht="19.899999999999999" customHeight="1" x14ac:dyDescent="0.2">
      <c r="A1806" s="89"/>
      <c r="B1806" s="90"/>
    </row>
    <row r="1807" spans="1:2" ht="19.899999999999999" customHeight="1" x14ac:dyDescent="0.2">
      <c r="A1807" s="89"/>
      <c r="B1807" s="90"/>
    </row>
    <row r="1808" spans="1:2" ht="19.899999999999999" customHeight="1" x14ac:dyDescent="0.2">
      <c r="A1808" s="89"/>
      <c r="B1808" s="90"/>
    </row>
    <row r="1809" spans="1:2" ht="19.899999999999999" customHeight="1" x14ac:dyDescent="0.2">
      <c r="A1809" s="89"/>
      <c r="B1809" s="90"/>
    </row>
    <row r="1810" spans="1:2" ht="19.899999999999999" customHeight="1" x14ac:dyDescent="0.2">
      <c r="A1810" s="89"/>
      <c r="B1810" s="90"/>
    </row>
    <row r="1811" spans="1:2" ht="19.899999999999999" customHeight="1" x14ac:dyDescent="0.2">
      <c r="A1811" s="89"/>
      <c r="B1811" s="90"/>
    </row>
    <row r="1812" spans="1:2" ht="19.899999999999999" customHeight="1" x14ac:dyDescent="0.2">
      <c r="A1812" s="89"/>
      <c r="B1812" s="90"/>
    </row>
    <row r="1813" spans="1:2" ht="19.899999999999999" customHeight="1" x14ac:dyDescent="0.2">
      <c r="A1813" s="89"/>
      <c r="B1813" s="90"/>
    </row>
    <row r="1814" spans="1:2" ht="19.899999999999999" customHeight="1" x14ac:dyDescent="0.2">
      <c r="A1814" s="89"/>
      <c r="B1814" s="90"/>
    </row>
    <row r="1815" spans="1:2" ht="19.899999999999999" customHeight="1" x14ac:dyDescent="0.2">
      <c r="A1815" s="89"/>
      <c r="B1815" s="90"/>
    </row>
    <row r="1816" spans="1:2" ht="19.899999999999999" customHeight="1" x14ac:dyDescent="0.2">
      <c r="A1816" s="89"/>
      <c r="B1816" s="90"/>
    </row>
    <row r="1817" spans="1:2" ht="19.899999999999999" customHeight="1" x14ac:dyDescent="0.2">
      <c r="A1817" s="89"/>
      <c r="B1817" s="90"/>
    </row>
    <row r="1818" spans="1:2" ht="19.899999999999999" customHeight="1" x14ac:dyDescent="0.2">
      <c r="A1818" s="89"/>
      <c r="B1818" s="90"/>
    </row>
    <row r="1819" spans="1:2" ht="19.899999999999999" customHeight="1" x14ac:dyDescent="0.2">
      <c r="A1819" s="89"/>
      <c r="B1819" s="90"/>
    </row>
    <row r="1820" spans="1:2" ht="19.899999999999999" customHeight="1" x14ac:dyDescent="0.2">
      <c r="A1820" s="89"/>
      <c r="B1820" s="90"/>
    </row>
    <row r="1821" spans="1:2" ht="19.899999999999999" customHeight="1" x14ac:dyDescent="0.2">
      <c r="A1821" s="89"/>
      <c r="B1821" s="90"/>
    </row>
    <row r="1822" spans="1:2" ht="19.899999999999999" customHeight="1" x14ac:dyDescent="0.2">
      <c r="A1822" s="89"/>
      <c r="B1822" s="90"/>
    </row>
    <row r="1823" spans="1:2" ht="19.899999999999999" customHeight="1" x14ac:dyDescent="0.2">
      <c r="A1823" s="89"/>
      <c r="B1823" s="90"/>
    </row>
    <row r="1824" spans="1:2" ht="19.899999999999999" customHeight="1" x14ac:dyDescent="0.2">
      <c r="A1824" s="89"/>
      <c r="B1824" s="90"/>
    </row>
    <row r="1825" spans="1:2" ht="19.899999999999999" customHeight="1" x14ac:dyDescent="0.2">
      <c r="A1825" s="89"/>
      <c r="B1825" s="90"/>
    </row>
    <row r="1826" spans="1:2" ht="19.899999999999999" customHeight="1" x14ac:dyDescent="0.2">
      <c r="A1826" s="89"/>
      <c r="B1826" s="90"/>
    </row>
    <row r="1827" spans="1:2" ht="19.899999999999999" customHeight="1" x14ac:dyDescent="0.2">
      <c r="A1827" s="89"/>
      <c r="B1827" s="90"/>
    </row>
    <row r="1828" spans="1:2" ht="19.899999999999999" customHeight="1" x14ac:dyDescent="0.2">
      <c r="A1828" s="89"/>
      <c r="B1828" s="90"/>
    </row>
    <row r="1829" spans="1:2" ht="19.899999999999999" customHeight="1" x14ac:dyDescent="0.2">
      <c r="A1829" s="89"/>
      <c r="B1829" s="90"/>
    </row>
    <row r="1830" spans="1:2" ht="19.899999999999999" customHeight="1" x14ac:dyDescent="0.2">
      <c r="A1830" s="89"/>
      <c r="B1830" s="90"/>
    </row>
    <row r="1831" spans="1:2" ht="19.899999999999999" customHeight="1" x14ac:dyDescent="0.2">
      <c r="A1831" s="89"/>
      <c r="B1831" s="90"/>
    </row>
    <row r="1832" spans="1:2" ht="19.899999999999999" customHeight="1" x14ac:dyDescent="0.2">
      <c r="A1832" s="89"/>
      <c r="B1832" s="90"/>
    </row>
    <row r="1833" spans="1:2" ht="19.899999999999999" customHeight="1" x14ac:dyDescent="0.2">
      <c r="A1833" s="89"/>
      <c r="B1833" s="90"/>
    </row>
    <row r="1834" spans="1:2" ht="19.899999999999999" customHeight="1" x14ac:dyDescent="0.2">
      <c r="A1834" s="89"/>
      <c r="B1834" s="90"/>
    </row>
    <row r="1835" spans="1:2" ht="19.899999999999999" customHeight="1" x14ac:dyDescent="0.2">
      <c r="A1835" s="89"/>
      <c r="B1835" s="90"/>
    </row>
    <row r="1836" spans="1:2" ht="19.899999999999999" customHeight="1" x14ac:dyDescent="0.2">
      <c r="A1836" s="89"/>
      <c r="B1836" s="90"/>
    </row>
    <row r="1837" spans="1:2" ht="19.899999999999999" customHeight="1" x14ac:dyDescent="0.2">
      <c r="A1837" s="89"/>
      <c r="B1837" s="90"/>
    </row>
    <row r="1838" spans="1:2" ht="19.899999999999999" customHeight="1" x14ac:dyDescent="0.2">
      <c r="A1838" s="89"/>
      <c r="B1838" s="90"/>
    </row>
    <row r="1839" spans="1:2" ht="19.899999999999999" customHeight="1" x14ac:dyDescent="0.2">
      <c r="A1839" s="89"/>
      <c r="B1839" s="90"/>
    </row>
    <row r="1840" spans="1:2" ht="19.899999999999999" customHeight="1" x14ac:dyDescent="0.2">
      <c r="A1840" s="89"/>
      <c r="B1840" s="90"/>
    </row>
    <row r="1841" spans="1:2" ht="19.899999999999999" customHeight="1" x14ac:dyDescent="0.2">
      <c r="A1841" s="89"/>
      <c r="B1841" s="90"/>
    </row>
    <row r="1842" spans="1:2" ht="19.899999999999999" customHeight="1" x14ac:dyDescent="0.2">
      <c r="A1842" s="89"/>
      <c r="B1842" s="90"/>
    </row>
    <row r="1843" spans="1:2" ht="19.899999999999999" customHeight="1" x14ac:dyDescent="0.2">
      <c r="A1843" s="89"/>
      <c r="B1843" s="90"/>
    </row>
    <row r="1844" spans="1:2" ht="19.899999999999999" customHeight="1" x14ac:dyDescent="0.2">
      <c r="A1844" s="89"/>
      <c r="B1844" s="90"/>
    </row>
    <row r="1845" spans="1:2" ht="19.899999999999999" customHeight="1" x14ac:dyDescent="0.2">
      <c r="A1845" s="89"/>
      <c r="B1845" s="90"/>
    </row>
    <row r="1846" spans="1:2" ht="19.899999999999999" customHeight="1" x14ac:dyDescent="0.2">
      <c r="A1846" s="89"/>
      <c r="B1846" s="90"/>
    </row>
    <row r="1847" spans="1:2" ht="19.899999999999999" customHeight="1" x14ac:dyDescent="0.2">
      <c r="A1847" s="89"/>
      <c r="B1847" s="90"/>
    </row>
    <row r="1848" spans="1:2" ht="19.899999999999999" customHeight="1" x14ac:dyDescent="0.2">
      <c r="A1848" s="89"/>
      <c r="B1848" s="90"/>
    </row>
    <row r="1849" spans="1:2" ht="19.899999999999999" customHeight="1" x14ac:dyDescent="0.2">
      <c r="A1849" s="89"/>
      <c r="B1849" s="90"/>
    </row>
    <row r="1850" spans="1:2" ht="19.899999999999999" customHeight="1" x14ac:dyDescent="0.2">
      <c r="A1850" s="89"/>
      <c r="B1850" s="90"/>
    </row>
    <row r="1851" spans="1:2" ht="19.899999999999999" customHeight="1" x14ac:dyDescent="0.2">
      <c r="A1851" s="89"/>
      <c r="B1851" s="90"/>
    </row>
    <row r="1852" spans="1:2" ht="19.899999999999999" customHeight="1" x14ac:dyDescent="0.2">
      <c r="A1852" s="89"/>
      <c r="B1852" s="90"/>
    </row>
    <row r="1853" spans="1:2" ht="19.899999999999999" customHeight="1" x14ac:dyDescent="0.2">
      <c r="A1853" s="89"/>
      <c r="B1853" s="90"/>
    </row>
    <row r="1854" spans="1:2" ht="19.899999999999999" customHeight="1" x14ac:dyDescent="0.2">
      <c r="A1854" s="89"/>
      <c r="B1854" s="90"/>
    </row>
    <row r="1855" spans="1:2" ht="19.899999999999999" customHeight="1" x14ac:dyDescent="0.2">
      <c r="A1855" s="89"/>
      <c r="B1855" s="90"/>
    </row>
    <row r="1856" spans="1:2" ht="19.899999999999999" customHeight="1" x14ac:dyDescent="0.2">
      <c r="A1856" s="89"/>
      <c r="B1856" s="90"/>
    </row>
    <row r="1857" spans="1:2" ht="19.899999999999999" customHeight="1" x14ac:dyDescent="0.2">
      <c r="A1857" s="89"/>
      <c r="B1857" s="90"/>
    </row>
    <row r="1858" spans="1:2" ht="19.899999999999999" customHeight="1" x14ac:dyDescent="0.2">
      <c r="A1858" s="89"/>
      <c r="B1858" s="90"/>
    </row>
    <row r="1859" spans="1:2" ht="19.899999999999999" customHeight="1" x14ac:dyDescent="0.2">
      <c r="A1859" s="89"/>
      <c r="B1859" s="90"/>
    </row>
    <row r="1860" spans="1:2" ht="19.899999999999999" customHeight="1" x14ac:dyDescent="0.2">
      <c r="A1860" s="89"/>
      <c r="B1860" s="90"/>
    </row>
    <row r="1861" spans="1:2" ht="19.899999999999999" customHeight="1" x14ac:dyDescent="0.2">
      <c r="A1861" s="89"/>
      <c r="B1861" s="90"/>
    </row>
    <row r="1862" spans="1:2" ht="19.899999999999999" customHeight="1" x14ac:dyDescent="0.2">
      <c r="A1862" s="89"/>
      <c r="B1862" s="90"/>
    </row>
    <row r="1863" spans="1:2" ht="19.899999999999999" customHeight="1" x14ac:dyDescent="0.2">
      <c r="A1863" s="89"/>
      <c r="B1863" s="90"/>
    </row>
    <row r="1864" spans="1:2" ht="19.899999999999999" customHeight="1" x14ac:dyDescent="0.2">
      <c r="A1864" s="89"/>
      <c r="B1864" s="90"/>
    </row>
    <row r="1865" spans="1:2" ht="19.899999999999999" customHeight="1" x14ac:dyDescent="0.2">
      <c r="A1865" s="89"/>
      <c r="B1865" s="90"/>
    </row>
    <row r="1866" spans="1:2" ht="19.899999999999999" customHeight="1" x14ac:dyDescent="0.2">
      <c r="A1866" s="89"/>
      <c r="B1866" s="90"/>
    </row>
    <row r="1867" spans="1:2" ht="19.899999999999999" customHeight="1" x14ac:dyDescent="0.2">
      <c r="A1867" s="89"/>
      <c r="B1867" s="90"/>
    </row>
    <row r="1868" spans="1:2" ht="19.899999999999999" customHeight="1" x14ac:dyDescent="0.2">
      <c r="A1868" s="89"/>
      <c r="B1868" s="90"/>
    </row>
    <row r="1869" spans="1:2" ht="19.899999999999999" customHeight="1" x14ac:dyDescent="0.2">
      <c r="A1869" s="89"/>
      <c r="B1869" s="90"/>
    </row>
    <row r="1870" spans="1:2" ht="19.899999999999999" customHeight="1" x14ac:dyDescent="0.2">
      <c r="A1870" s="89"/>
      <c r="B1870" s="90"/>
    </row>
    <row r="1871" spans="1:2" ht="19.899999999999999" customHeight="1" x14ac:dyDescent="0.2">
      <c r="A1871" s="89"/>
      <c r="B1871" s="90"/>
    </row>
    <row r="1872" spans="1:2" ht="19.899999999999999" customHeight="1" x14ac:dyDescent="0.2">
      <c r="A1872" s="89"/>
      <c r="B1872" s="90"/>
    </row>
    <row r="1873" spans="1:2" ht="19.899999999999999" customHeight="1" x14ac:dyDescent="0.2">
      <c r="A1873" s="89"/>
      <c r="B1873" s="90"/>
    </row>
    <row r="1874" spans="1:2" ht="19.899999999999999" customHeight="1" x14ac:dyDescent="0.2">
      <c r="A1874" s="89"/>
      <c r="B1874" s="90"/>
    </row>
    <row r="1875" spans="1:2" ht="19.899999999999999" customHeight="1" x14ac:dyDescent="0.2">
      <c r="A1875" s="89"/>
      <c r="B1875" s="90"/>
    </row>
    <row r="1876" spans="1:2" ht="19.899999999999999" customHeight="1" x14ac:dyDescent="0.2">
      <c r="A1876" s="89"/>
      <c r="B1876" s="90"/>
    </row>
    <row r="1877" spans="1:2" ht="19.899999999999999" customHeight="1" x14ac:dyDescent="0.2">
      <c r="A1877" s="89"/>
      <c r="B1877" s="90"/>
    </row>
    <row r="1878" spans="1:2" ht="19.899999999999999" customHeight="1" x14ac:dyDescent="0.2">
      <c r="A1878" s="89"/>
      <c r="B1878" s="90"/>
    </row>
    <row r="1879" spans="1:2" ht="19.899999999999999" customHeight="1" x14ac:dyDescent="0.2">
      <c r="A1879" s="89"/>
      <c r="B1879" s="90"/>
    </row>
    <row r="1880" spans="1:2" ht="19.899999999999999" customHeight="1" x14ac:dyDescent="0.2">
      <c r="A1880" s="89"/>
      <c r="B1880" s="90"/>
    </row>
    <row r="1881" spans="1:2" ht="19.899999999999999" customHeight="1" x14ac:dyDescent="0.2">
      <c r="A1881" s="89"/>
      <c r="B1881" s="90"/>
    </row>
    <row r="1882" spans="1:2" ht="19.899999999999999" customHeight="1" x14ac:dyDescent="0.2">
      <c r="A1882" s="89"/>
      <c r="B1882" s="90"/>
    </row>
    <row r="1883" spans="1:2" ht="19.899999999999999" customHeight="1" x14ac:dyDescent="0.2">
      <c r="A1883" s="89"/>
      <c r="B1883" s="90"/>
    </row>
    <row r="1884" spans="1:2" ht="19.899999999999999" customHeight="1" x14ac:dyDescent="0.2">
      <c r="A1884" s="89"/>
      <c r="B1884" s="90"/>
    </row>
    <row r="1885" spans="1:2" ht="19.899999999999999" customHeight="1" x14ac:dyDescent="0.2">
      <c r="A1885" s="89"/>
      <c r="B1885" s="90"/>
    </row>
    <row r="1886" spans="1:2" ht="19.899999999999999" customHeight="1" x14ac:dyDescent="0.2">
      <c r="A1886" s="89"/>
      <c r="B1886" s="90"/>
    </row>
    <row r="1887" spans="1:2" ht="19.899999999999999" customHeight="1" x14ac:dyDescent="0.2">
      <c r="A1887" s="89"/>
      <c r="B1887" s="90"/>
    </row>
    <row r="1888" spans="1:2" ht="19.899999999999999" customHeight="1" x14ac:dyDescent="0.2">
      <c r="A1888" s="89"/>
      <c r="B1888" s="90"/>
    </row>
    <row r="1889" spans="1:2" ht="19.899999999999999" customHeight="1" x14ac:dyDescent="0.2">
      <c r="A1889" s="89"/>
      <c r="B1889" s="90"/>
    </row>
    <row r="1890" spans="1:2" ht="19.899999999999999" customHeight="1" x14ac:dyDescent="0.2">
      <c r="A1890" s="89"/>
      <c r="B1890" s="90"/>
    </row>
    <row r="1891" spans="1:2" ht="19.899999999999999" customHeight="1" x14ac:dyDescent="0.2">
      <c r="A1891" s="89"/>
      <c r="B1891" s="90"/>
    </row>
    <row r="1892" spans="1:2" ht="19.899999999999999" customHeight="1" x14ac:dyDescent="0.2">
      <c r="A1892" s="89"/>
      <c r="B1892" s="90"/>
    </row>
    <row r="1893" spans="1:2" ht="19.899999999999999" customHeight="1" x14ac:dyDescent="0.2">
      <c r="A1893" s="89"/>
      <c r="B1893" s="90"/>
    </row>
    <row r="1894" spans="1:2" ht="19.899999999999999" customHeight="1" x14ac:dyDescent="0.2">
      <c r="A1894" s="89"/>
      <c r="B1894" s="90"/>
    </row>
    <row r="1895" spans="1:2" ht="19.899999999999999" customHeight="1" x14ac:dyDescent="0.2">
      <c r="A1895" s="89"/>
      <c r="B1895" s="90"/>
    </row>
    <row r="1896" spans="1:2" ht="19.899999999999999" customHeight="1" x14ac:dyDescent="0.2">
      <c r="A1896" s="89"/>
      <c r="B1896" s="90"/>
    </row>
    <row r="1897" spans="1:2" ht="19.899999999999999" customHeight="1" x14ac:dyDescent="0.2">
      <c r="A1897" s="89"/>
      <c r="B1897" s="90"/>
    </row>
    <row r="1898" spans="1:2" ht="19.899999999999999" customHeight="1" x14ac:dyDescent="0.2">
      <c r="A1898" s="89"/>
      <c r="B1898" s="90"/>
    </row>
    <row r="1899" spans="1:2" ht="19.899999999999999" customHeight="1" x14ac:dyDescent="0.2">
      <c r="A1899" s="89"/>
      <c r="B1899" s="90"/>
    </row>
    <row r="1900" spans="1:2" ht="19.899999999999999" customHeight="1" x14ac:dyDescent="0.2">
      <c r="A1900" s="89"/>
      <c r="B1900" s="90"/>
    </row>
    <row r="1901" spans="1:2" ht="19.899999999999999" customHeight="1" x14ac:dyDescent="0.2">
      <c r="A1901" s="89"/>
      <c r="B1901" s="90"/>
    </row>
    <row r="1902" spans="1:2" ht="19.899999999999999" customHeight="1" x14ac:dyDescent="0.2">
      <c r="A1902" s="89"/>
      <c r="B1902" s="90"/>
    </row>
    <row r="1903" spans="1:2" ht="19.899999999999999" customHeight="1" x14ac:dyDescent="0.2">
      <c r="A1903" s="89"/>
      <c r="B1903" s="90"/>
    </row>
    <row r="1904" spans="1:2" ht="19.899999999999999" customHeight="1" x14ac:dyDescent="0.2">
      <c r="A1904" s="89"/>
      <c r="B1904" s="90"/>
    </row>
    <row r="1905" spans="1:2" ht="19.899999999999999" customHeight="1" x14ac:dyDescent="0.2">
      <c r="A1905" s="89"/>
      <c r="B1905" s="90"/>
    </row>
    <row r="1906" spans="1:2" ht="19.899999999999999" customHeight="1" x14ac:dyDescent="0.2">
      <c r="A1906" s="89"/>
      <c r="B1906" s="90"/>
    </row>
    <row r="1907" spans="1:2" ht="19.899999999999999" customHeight="1" x14ac:dyDescent="0.2">
      <c r="A1907" s="89"/>
      <c r="B1907" s="90"/>
    </row>
    <row r="1908" spans="1:2" ht="19.899999999999999" customHeight="1" x14ac:dyDescent="0.2">
      <c r="A1908" s="89"/>
      <c r="B1908" s="90"/>
    </row>
    <row r="1909" spans="1:2" ht="19.899999999999999" customHeight="1" x14ac:dyDescent="0.2">
      <c r="A1909" s="89"/>
      <c r="B1909" s="90"/>
    </row>
    <row r="1910" spans="1:2" ht="19.899999999999999" customHeight="1" x14ac:dyDescent="0.2">
      <c r="A1910" s="89"/>
      <c r="B1910" s="90"/>
    </row>
    <row r="1911" spans="1:2" ht="19.899999999999999" customHeight="1" x14ac:dyDescent="0.2">
      <c r="A1911" s="89"/>
      <c r="B1911" s="90"/>
    </row>
    <row r="1912" spans="1:2" ht="19.899999999999999" customHeight="1" x14ac:dyDescent="0.2">
      <c r="A1912" s="89"/>
      <c r="B1912" s="90"/>
    </row>
    <row r="1913" spans="1:2" ht="19.899999999999999" customHeight="1" x14ac:dyDescent="0.2">
      <c r="A1913" s="89"/>
      <c r="B1913" s="90"/>
    </row>
    <row r="1914" spans="1:2" ht="19.899999999999999" customHeight="1" x14ac:dyDescent="0.2">
      <c r="A1914" s="89"/>
      <c r="B1914" s="90"/>
    </row>
    <row r="1915" spans="1:2" ht="19.899999999999999" customHeight="1" x14ac:dyDescent="0.2">
      <c r="A1915" s="89"/>
      <c r="B1915" s="90"/>
    </row>
    <row r="1916" spans="1:2" ht="19.899999999999999" customHeight="1" x14ac:dyDescent="0.2">
      <c r="A1916" s="89"/>
      <c r="B1916" s="90"/>
    </row>
    <row r="1917" spans="1:2" ht="19.899999999999999" customHeight="1" x14ac:dyDescent="0.2">
      <c r="A1917" s="89"/>
      <c r="B1917" s="90"/>
    </row>
    <row r="1918" spans="1:2" ht="19.899999999999999" customHeight="1" x14ac:dyDescent="0.2">
      <c r="A1918" s="89"/>
      <c r="B1918" s="90"/>
    </row>
    <row r="1919" spans="1:2" ht="19.899999999999999" customHeight="1" x14ac:dyDescent="0.2">
      <c r="A1919" s="89"/>
      <c r="B1919" s="90"/>
    </row>
    <row r="1920" spans="1:2" ht="19.899999999999999" customHeight="1" x14ac:dyDescent="0.2">
      <c r="A1920" s="89"/>
      <c r="B1920" s="90"/>
    </row>
    <row r="1921" spans="1:2" ht="19.899999999999999" customHeight="1" x14ac:dyDescent="0.2">
      <c r="A1921" s="89"/>
      <c r="B1921" s="90"/>
    </row>
    <row r="1922" spans="1:2" ht="19.899999999999999" customHeight="1" x14ac:dyDescent="0.2">
      <c r="A1922" s="89"/>
      <c r="B1922" s="90"/>
    </row>
    <row r="1923" spans="1:2" ht="19.899999999999999" customHeight="1" x14ac:dyDescent="0.2">
      <c r="A1923" s="89"/>
      <c r="B1923" s="90"/>
    </row>
    <row r="1924" spans="1:2" ht="19.899999999999999" customHeight="1" x14ac:dyDescent="0.2">
      <c r="A1924" s="89"/>
      <c r="B1924" s="90"/>
    </row>
    <row r="1925" spans="1:2" ht="19.899999999999999" customHeight="1" x14ac:dyDescent="0.2">
      <c r="A1925" s="89"/>
      <c r="B1925" s="90"/>
    </row>
    <row r="1926" spans="1:2" ht="19.899999999999999" customHeight="1" x14ac:dyDescent="0.2">
      <c r="A1926" s="89"/>
      <c r="B1926" s="90"/>
    </row>
    <row r="1927" spans="1:2" ht="19.899999999999999" customHeight="1" x14ac:dyDescent="0.2">
      <c r="A1927" s="89"/>
      <c r="B1927" s="90"/>
    </row>
    <row r="1928" spans="1:2" ht="19.899999999999999" customHeight="1" x14ac:dyDescent="0.2">
      <c r="A1928" s="89"/>
      <c r="B1928" s="90"/>
    </row>
    <row r="1929" spans="1:2" ht="19.899999999999999" customHeight="1" x14ac:dyDescent="0.2">
      <c r="A1929" s="89"/>
      <c r="B1929" s="90"/>
    </row>
    <row r="1930" spans="1:2" ht="19.899999999999999" customHeight="1" x14ac:dyDescent="0.2">
      <c r="A1930" s="89"/>
      <c r="B1930" s="90"/>
    </row>
    <row r="1931" spans="1:2" ht="19.899999999999999" customHeight="1" x14ac:dyDescent="0.2">
      <c r="A1931" s="89"/>
      <c r="B1931" s="90"/>
    </row>
    <row r="1932" spans="1:2" ht="19.899999999999999" customHeight="1" x14ac:dyDescent="0.2">
      <c r="A1932" s="89"/>
      <c r="B1932" s="90"/>
    </row>
    <row r="1933" spans="1:2" ht="19.899999999999999" customHeight="1" x14ac:dyDescent="0.2">
      <c r="A1933" s="89"/>
      <c r="B1933" s="90"/>
    </row>
    <row r="1934" spans="1:2" ht="19.899999999999999" customHeight="1" x14ac:dyDescent="0.2">
      <c r="A1934" s="89"/>
      <c r="B1934" s="90"/>
    </row>
    <row r="1935" spans="1:2" ht="19.899999999999999" customHeight="1" x14ac:dyDescent="0.2">
      <c r="A1935" s="89"/>
      <c r="B1935" s="90"/>
    </row>
    <row r="1936" spans="1:2" ht="19.899999999999999" customHeight="1" x14ac:dyDescent="0.2">
      <c r="A1936" s="89"/>
      <c r="B1936" s="90"/>
    </row>
    <row r="1937" spans="1:2" ht="19.899999999999999" customHeight="1" x14ac:dyDescent="0.2">
      <c r="A1937" s="89"/>
      <c r="B1937" s="90"/>
    </row>
    <row r="1938" spans="1:2" ht="19.899999999999999" customHeight="1" x14ac:dyDescent="0.2">
      <c r="A1938" s="89"/>
      <c r="B1938" s="90"/>
    </row>
    <row r="1939" spans="1:2" ht="19.899999999999999" customHeight="1" x14ac:dyDescent="0.2">
      <c r="A1939" s="89"/>
      <c r="B1939" s="90"/>
    </row>
    <row r="1940" spans="1:2" ht="19.899999999999999" customHeight="1" x14ac:dyDescent="0.2">
      <c r="A1940" s="89"/>
      <c r="B1940" s="90"/>
    </row>
    <row r="1941" spans="1:2" ht="19.899999999999999" customHeight="1" x14ac:dyDescent="0.2">
      <c r="A1941" s="89"/>
      <c r="B1941" s="90"/>
    </row>
    <row r="1942" spans="1:2" ht="19.899999999999999" customHeight="1" x14ac:dyDescent="0.2">
      <c r="A1942" s="89"/>
      <c r="B1942" s="90"/>
    </row>
    <row r="1943" spans="1:2" ht="19.899999999999999" customHeight="1" x14ac:dyDescent="0.2">
      <c r="A1943" s="89"/>
      <c r="B1943" s="90"/>
    </row>
    <row r="1944" spans="1:2" ht="19.899999999999999" customHeight="1" x14ac:dyDescent="0.2">
      <c r="A1944" s="89"/>
      <c r="B1944" s="90"/>
    </row>
    <row r="1945" spans="1:2" ht="19.899999999999999" customHeight="1" x14ac:dyDescent="0.2">
      <c r="A1945" s="89"/>
      <c r="B1945" s="90"/>
    </row>
    <row r="1946" spans="1:2" ht="19.899999999999999" customHeight="1" x14ac:dyDescent="0.2">
      <c r="A1946" s="89"/>
      <c r="B1946" s="90"/>
    </row>
    <row r="1947" spans="1:2" ht="19.899999999999999" customHeight="1" x14ac:dyDescent="0.2">
      <c r="A1947" s="89"/>
      <c r="B1947" s="90"/>
    </row>
    <row r="1948" spans="1:2" ht="19.899999999999999" customHeight="1" x14ac:dyDescent="0.2">
      <c r="A1948" s="89"/>
      <c r="B1948" s="90"/>
    </row>
    <row r="1949" spans="1:2" ht="19.899999999999999" customHeight="1" x14ac:dyDescent="0.2">
      <c r="A1949" s="89"/>
      <c r="B1949" s="90"/>
    </row>
    <row r="1950" spans="1:2" ht="19.899999999999999" customHeight="1" x14ac:dyDescent="0.2">
      <c r="A1950" s="89"/>
      <c r="B1950" s="90"/>
    </row>
    <row r="1951" spans="1:2" ht="19.899999999999999" customHeight="1" x14ac:dyDescent="0.2">
      <c r="A1951" s="89"/>
      <c r="B1951" s="90"/>
    </row>
    <row r="1952" spans="1:2" ht="19.899999999999999" customHeight="1" x14ac:dyDescent="0.2">
      <c r="A1952" s="89"/>
      <c r="B1952" s="90"/>
    </row>
    <row r="1953" spans="1:2" ht="19.899999999999999" customHeight="1" x14ac:dyDescent="0.2">
      <c r="A1953" s="89"/>
      <c r="B1953" s="90"/>
    </row>
    <row r="1954" spans="1:2" ht="19.899999999999999" customHeight="1" x14ac:dyDescent="0.2">
      <c r="A1954" s="89"/>
      <c r="B1954" s="90"/>
    </row>
    <row r="1955" spans="1:2" ht="19.899999999999999" customHeight="1" x14ac:dyDescent="0.2">
      <c r="A1955" s="89"/>
      <c r="B1955" s="90"/>
    </row>
    <row r="1956" spans="1:2" ht="19.899999999999999" customHeight="1" x14ac:dyDescent="0.2">
      <c r="A1956" s="89"/>
      <c r="B1956" s="90"/>
    </row>
    <row r="1957" spans="1:2" ht="19.899999999999999" customHeight="1" x14ac:dyDescent="0.2">
      <c r="A1957" s="89"/>
      <c r="B1957" s="90"/>
    </row>
    <row r="1958" spans="1:2" ht="19.899999999999999" customHeight="1" x14ac:dyDescent="0.2">
      <c r="A1958" s="89"/>
      <c r="B1958" s="90"/>
    </row>
    <row r="1959" spans="1:2" ht="19.899999999999999" customHeight="1" x14ac:dyDescent="0.2">
      <c r="A1959" s="89"/>
      <c r="B1959" s="90"/>
    </row>
    <row r="1960" spans="1:2" ht="19.899999999999999" customHeight="1" x14ac:dyDescent="0.2">
      <c r="A1960" s="89"/>
      <c r="B1960" s="90"/>
    </row>
    <row r="1961" spans="1:2" ht="19.899999999999999" customHeight="1" x14ac:dyDescent="0.2">
      <c r="A1961" s="89"/>
      <c r="B1961" s="90"/>
    </row>
    <row r="1962" spans="1:2" ht="19.899999999999999" customHeight="1" x14ac:dyDescent="0.2">
      <c r="A1962" s="89"/>
      <c r="B1962" s="90"/>
    </row>
    <row r="1963" spans="1:2" ht="19.899999999999999" customHeight="1" x14ac:dyDescent="0.2">
      <c r="A1963" s="89"/>
      <c r="B1963" s="90"/>
    </row>
    <row r="1964" spans="1:2" ht="19.899999999999999" customHeight="1" x14ac:dyDescent="0.2">
      <c r="A1964" s="89"/>
      <c r="B1964" s="90"/>
    </row>
    <row r="1965" spans="1:2" ht="19.899999999999999" customHeight="1" x14ac:dyDescent="0.2">
      <c r="A1965" s="89"/>
      <c r="B1965" s="90"/>
    </row>
    <row r="1966" spans="1:2" ht="19.899999999999999" customHeight="1" x14ac:dyDescent="0.2">
      <c r="A1966" s="89"/>
      <c r="B1966" s="90"/>
    </row>
    <row r="1967" spans="1:2" ht="19.899999999999999" customHeight="1" x14ac:dyDescent="0.2">
      <c r="A1967" s="89"/>
      <c r="B1967" s="90"/>
    </row>
    <row r="1968" spans="1:2" ht="19.899999999999999" customHeight="1" x14ac:dyDescent="0.2">
      <c r="A1968" s="89"/>
      <c r="B1968" s="90"/>
    </row>
    <row r="1969" spans="1:2" ht="19.899999999999999" customHeight="1" x14ac:dyDescent="0.2">
      <c r="A1969" s="89"/>
      <c r="B1969" s="90"/>
    </row>
    <row r="1970" spans="1:2" ht="19.899999999999999" customHeight="1" x14ac:dyDescent="0.2">
      <c r="A1970" s="89"/>
      <c r="B1970" s="90"/>
    </row>
    <row r="1971" spans="1:2" ht="19.899999999999999" customHeight="1" x14ac:dyDescent="0.2">
      <c r="A1971" s="89"/>
      <c r="B1971" s="90"/>
    </row>
    <row r="1972" spans="1:2" ht="19.899999999999999" customHeight="1" x14ac:dyDescent="0.2">
      <c r="A1972" s="89"/>
      <c r="B1972" s="90"/>
    </row>
    <row r="1973" spans="1:2" ht="19.899999999999999" customHeight="1" x14ac:dyDescent="0.2">
      <c r="A1973" s="89"/>
      <c r="B1973" s="90"/>
    </row>
    <row r="1974" spans="1:2" ht="19.899999999999999" customHeight="1" x14ac:dyDescent="0.2">
      <c r="A1974" s="89"/>
      <c r="B1974" s="90"/>
    </row>
    <row r="1975" spans="1:2" ht="19.899999999999999" customHeight="1" x14ac:dyDescent="0.2">
      <c r="A1975" s="89"/>
      <c r="B1975" s="90"/>
    </row>
    <row r="1976" spans="1:2" ht="19.899999999999999" customHeight="1" x14ac:dyDescent="0.2">
      <c r="A1976" s="89"/>
      <c r="B1976" s="90"/>
    </row>
    <row r="1977" spans="1:2" ht="19.899999999999999" customHeight="1" x14ac:dyDescent="0.2">
      <c r="A1977" s="89"/>
      <c r="B1977" s="90"/>
    </row>
    <row r="1978" spans="1:2" ht="19.899999999999999" customHeight="1" x14ac:dyDescent="0.2">
      <c r="A1978" s="89"/>
      <c r="B1978" s="90"/>
    </row>
    <row r="1979" spans="1:2" ht="19.899999999999999" customHeight="1" x14ac:dyDescent="0.2">
      <c r="A1979" s="89"/>
      <c r="B1979" s="90"/>
    </row>
    <row r="1980" spans="1:2" ht="19.899999999999999" customHeight="1" x14ac:dyDescent="0.2">
      <c r="A1980" s="89"/>
      <c r="B1980" s="90"/>
    </row>
    <row r="1981" spans="1:2" ht="19.899999999999999" customHeight="1" x14ac:dyDescent="0.2">
      <c r="A1981" s="89"/>
      <c r="B1981" s="90"/>
    </row>
    <row r="1982" spans="1:2" ht="19.899999999999999" customHeight="1" x14ac:dyDescent="0.2">
      <c r="A1982" s="89"/>
      <c r="B1982" s="90"/>
    </row>
    <row r="1983" spans="1:2" ht="19.899999999999999" customHeight="1" x14ac:dyDescent="0.2">
      <c r="A1983" s="89"/>
      <c r="B1983" s="90"/>
    </row>
    <row r="1984" spans="1:2" ht="19.899999999999999" customHeight="1" x14ac:dyDescent="0.2">
      <c r="A1984" s="89"/>
      <c r="B1984" s="90"/>
    </row>
    <row r="1985" spans="1:2" ht="19.899999999999999" customHeight="1" x14ac:dyDescent="0.2">
      <c r="A1985" s="89"/>
      <c r="B1985" s="90"/>
    </row>
    <row r="1986" spans="1:2" ht="19.899999999999999" customHeight="1" x14ac:dyDescent="0.2">
      <c r="A1986" s="89"/>
      <c r="B1986" s="90"/>
    </row>
    <row r="1987" spans="1:2" ht="19.899999999999999" customHeight="1" x14ac:dyDescent="0.2">
      <c r="A1987" s="89"/>
      <c r="B1987" s="90"/>
    </row>
    <row r="1988" spans="1:2" ht="19.899999999999999" customHeight="1" x14ac:dyDescent="0.2">
      <c r="A1988" s="89"/>
      <c r="B1988" s="90"/>
    </row>
    <row r="1989" spans="1:2" ht="19.899999999999999" customHeight="1" x14ac:dyDescent="0.2">
      <c r="A1989" s="89"/>
      <c r="B1989" s="90"/>
    </row>
    <row r="1990" spans="1:2" ht="19.899999999999999" customHeight="1" x14ac:dyDescent="0.2">
      <c r="A1990" s="89"/>
      <c r="B1990" s="90"/>
    </row>
    <row r="1991" spans="1:2" ht="19.899999999999999" customHeight="1" x14ac:dyDescent="0.2">
      <c r="A1991" s="89"/>
      <c r="B1991" s="90"/>
    </row>
    <row r="1992" spans="1:2" ht="19.899999999999999" customHeight="1" x14ac:dyDescent="0.2">
      <c r="A1992" s="89"/>
      <c r="B1992" s="90"/>
    </row>
    <row r="1993" spans="1:2" ht="19.899999999999999" customHeight="1" x14ac:dyDescent="0.2">
      <c r="A1993" s="89"/>
      <c r="B1993" s="90"/>
    </row>
    <row r="1994" spans="1:2" ht="19.899999999999999" customHeight="1" x14ac:dyDescent="0.2">
      <c r="A1994" s="89"/>
      <c r="B1994" s="90"/>
    </row>
    <row r="1995" spans="1:2" ht="19.899999999999999" customHeight="1" x14ac:dyDescent="0.2">
      <c r="A1995" s="89"/>
      <c r="B1995" s="90"/>
    </row>
    <row r="1996" spans="1:2" ht="19.899999999999999" customHeight="1" x14ac:dyDescent="0.2">
      <c r="A1996" s="89"/>
      <c r="B1996" s="90"/>
    </row>
    <row r="1997" spans="1:2" ht="19.899999999999999" customHeight="1" x14ac:dyDescent="0.2">
      <c r="A1997" s="89"/>
      <c r="B1997" s="90"/>
    </row>
    <row r="1998" spans="1:2" ht="19.899999999999999" customHeight="1" x14ac:dyDescent="0.2">
      <c r="A1998" s="89"/>
      <c r="B1998" s="90"/>
    </row>
    <row r="1999" spans="1:2" ht="19.899999999999999" customHeight="1" x14ac:dyDescent="0.2">
      <c r="A1999" s="89"/>
      <c r="B1999" s="90"/>
    </row>
    <row r="2000" spans="1:2" ht="19.899999999999999" customHeight="1" x14ac:dyDescent="0.2">
      <c r="A2000" s="89"/>
      <c r="B2000" s="90"/>
    </row>
    <row r="2001" spans="1:2" ht="19.899999999999999" customHeight="1" x14ac:dyDescent="0.2">
      <c r="A2001" s="89"/>
      <c r="B2001" s="90"/>
    </row>
    <row r="2002" spans="1:2" ht="19.899999999999999" customHeight="1" x14ac:dyDescent="0.2">
      <c r="A2002" s="89"/>
      <c r="B2002" s="90"/>
    </row>
    <row r="2003" spans="1:2" ht="19.899999999999999" customHeight="1" x14ac:dyDescent="0.2">
      <c r="A2003" s="89"/>
      <c r="B2003" s="90"/>
    </row>
    <row r="2004" spans="1:2" ht="19.899999999999999" customHeight="1" x14ac:dyDescent="0.2">
      <c r="A2004" s="89"/>
      <c r="B2004" s="90"/>
    </row>
    <row r="2005" spans="1:2" ht="19.899999999999999" customHeight="1" x14ac:dyDescent="0.2">
      <c r="A2005" s="89"/>
      <c r="B2005" s="90"/>
    </row>
    <row r="2006" spans="1:2" ht="19.899999999999999" customHeight="1" x14ac:dyDescent="0.2">
      <c r="A2006" s="89"/>
      <c r="B2006" s="90"/>
    </row>
    <row r="2007" spans="1:2" ht="19.899999999999999" customHeight="1" x14ac:dyDescent="0.2">
      <c r="A2007" s="89"/>
      <c r="B2007" s="90"/>
    </row>
    <row r="2008" spans="1:2" ht="19.899999999999999" customHeight="1" x14ac:dyDescent="0.2">
      <c r="A2008" s="89"/>
      <c r="B2008" s="90"/>
    </row>
    <row r="2009" spans="1:2" ht="19.899999999999999" customHeight="1" x14ac:dyDescent="0.2">
      <c r="A2009" s="89"/>
      <c r="B2009" s="90"/>
    </row>
    <row r="2010" spans="1:2" ht="19.899999999999999" customHeight="1" x14ac:dyDescent="0.2">
      <c r="A2010" s="89"/>
      <c r="B2010" s="90"/>
    </row>
    <row r="2011" spans="1:2" ht="19.899999999999999" customHeight="1" x14ac:dyDescent="0.2">
      <c r="A2011" s="89"/>
      <c r="B2011" s="90"/>
    </row>
    <row r="2012" spans="1:2" ht="19.899999999999999" customHeight="1" x14ac:dyDescent="0.2">
      <c r="A2012" s="89"/>
      <c r="B2012" s="90"/>
    </row>
    <row r="2013" spans="1:2" ht="19.899999999999999" customHeight="1" x14ac:dyDescent="0.2">
      <c r="A2013" s="89"/>
      <c r="B2013" s="90"/>
    </row>
    <row r="2014" spans="1:2" ht="19.899999999999999" customHeight="1" x14ac:dyDescent="0.2">
      <c r="A2014" s="89"/>
      <c r="B2014" s="90"/>
    </row>
    <row r="2015" spans="1:2" ht="19.899999999999999" customHeight="1" x14ac:dyDescent="0.2">
      <c r="A2015" s="89"/>
      <c r="B2015" s="90"/>
    </row>
    <row r="2016" spans="1:2" ht="19.899999999999999" customHeight="1" x14ac:dyDescent="0.2">
      <c r="A2016" s="89"/>
      <c r="B2016" s="90"/>
    </row>
    <row r="2017" spans="1:2" ht="19.899999999999999" customHeight="1" x14ac:dyDescent="0.2">
      <c r="A2017" s="89"/>
      <c r="B2017" s="90"/>
    </row>
    <row r="2018" spans="1:2" ht="19.899999999999999" customHeight="1" x14ac:dyDescent="0.2">
      <c r="A2018" s="89"/>
      <c r="B2018" s="90"/>
    </row>
    <row r="2019" spans="1:2" ht="19.899999999999999" customHeight="1" x14ac:dyDescent="0.2">
      <c r="A2019" s="89"/>
      <c r="B2019" s="90"/>
    </row>
    <row r="2020" spans="1:2" ht="19.899999999999999" customHeight="1" x14ac:dyDescent="0.2">
      <c r="A2020" s="89"/>
      <c r="B2020" s="90"/>
    </row>
    <row r="2021" spans="1:2" ht="19.899999999999999" customHeight="1" x14ac:dyDescent="0.2">
      <c r="A2021" s="89"/>
      <c r="B2021" s="90"/>
    </row>
    <row r="2022" spans="1:2" ht="19.899999999999999" customHeight="1" x14ac:dyDescent="0.2">
      <c r="A2022" s="89"/>
      <c r="B2022" s="90"/>
    </row>
    <row r="2023" spans="1:2" ht="19.899999999999999" customHeight="1" x14ac:dyDescent="0.2">
      <c r="A2023" s="89"/>
      <c r="B2023" s="90"/>
    </row>
    <row r="2024" spans="1:2" ht="19.899999999999999" customHeight="1" x14ac:dyDescent="0.2">
      <c r="A2024" s="89"/>
      <c r="B2024" s="90"/>
    </row>
    <row r="2025" spans="1:2" ht="19.899999999999999" customHeight="1" x14ac:dyDescent="0.2">
      <c r="A2025" s="89"/>
      <c r="B2025" s="90"/>
    </row>
    <row r="2026" spans="1:2" ht="19.899999999999999" customHeight="1" x14ac:dyDescent="0.2">
      <c r="A2026" s="89"/>
      <c r="B2026" s="90"/>
    </row>
    <row r="2027" spans="1:2" ht="19.899999999999999" customHeight="1" x14ac:dyDescent="0.2">
      <c r="A2027" s="89"/>
      <c r="B2027" s="90"/>
    </row>
    <row r="2028" spans="1:2" ht="19.899999999999999" customHeight="1" x14ac:dyDescent="0.2">
      <c r="A2028" s="89"/>
      <c r="B2028" s="90"/>
    </row>
    <row r="2029" spans="1:2" ht="19.899999999999999" customHeight="1" x14ac:dyDescent="0.2">
      <c r="A2029" s="89"/>
      <c r="B2029" s="90"/>
    </row>
    <row r="2030" spans="1:2" ht="19.899999999999999" customHeight="1" x14ac:dyDescent="0.2">
      <c r="A2030" s="89"/>
      <c r="B2030" s="90"/>
    </row>
    <row r="2031" spans="1:2" ht="19.899999999999999" customHeight="1" x14ac:dyDescent="0.2">
      <c r="A2031" s="89"/>
      <c r="B2031" s="90"/>
    </row>
    <row r="2032" spans="1:2" ht="19.899999999999999" customHeight="1" x14ac:dyDescent="0.2">
      <c r="A2032" s="89"/>
      <c r="B2032" s="90"/>
    </row>
    <row r="2033" spans="1:2" ht="19.899999999999999" customHeight="1" x14ac:dyDescent="0.2">
      <c r="A2033" s="89"/>
      <c r="B2033" s="90"/>
    </row>
    <row r="2034" spans="1:2" ht="19.899999999999999" customHeight="1" x14ac:dyDescent="0.2">
      <c r="A2034" s="89"/>
      <c r="B2034" s="90"/>
    </row>
    <row r="2035" spans="1:2" ht="19.899999999999999" customHeight="1" x14ac:dyDescent="0.2">
      <c r="A2035" s="89"/>
      <c r="B2035" s="90"/>
    </row>
    <row r="2036" spans="1:2" ht="19.899999999999999" customHeight="1" x14ac:dyDescent="0.2">
      <c r="A2036" s="89"/>
      <c r="B2036" s="90"/>
    </row>
    <row r="2037" spans="1:2" ht="19.899999999999999" customHeight="1" x14ac:dyDescent="0.2">
      <c r="A2037" s="89"/>
      <c r="B2037" s="90"/>
    </row>
    <row r="2038" spans="1:2" ht="19.899999999999999" customHeight="1" x14ac:dyDescent="0.2">
      <c r="A2038" s="89"/>
      <c r="B2038" s="90"/>
    </row>
    <row r="2039" spans="1:2" ht="19.899999999999999" customHeight="1" x14ac:dyDescent="0.2">
      <c r="A2039" s="89"/>
      <c r="B2039" s="90"/>
    </row>
    <row r="2040" spans="1:2" ht="19.899999999999999" customHeight="1" x14ac:dyDescent="0.2">
      <c r="A2040" s="89"/>
      <c r="B2040" s="90"/>
    </row>
    <row r="2041" spans="1:2" ht="19.899999999999999" customHeight="1" x14ac:dyDescent="0.2">
      <c r="A2041" s="89"/>
      <c r="B2041" s="90"/>
    </row>
    <row r="2042" spans="1:2" ht="19.899999999999999" customHeight="1" x14ac:dyDescent="0.2">
      <c r="A2042" s="89"/>
      <c r="B2042" s="90"/>
    </row>
    <row r="2043" spans="1:2" ht="19.899999999999999" customHeight="1" x14ac:dyDescent="0.2">
      <c r="A2043" s="89"/>
      <c r="B2043" s="90"/>
    </row>
    <row r="2044" spans="1:2" ht="19.899999999999999" customHeight="1" x14ac:dyDescent="0.2">
      <c r="A2044" s="89"/>
      <c r="B2044" s="90"/>
    </row>
    <row r="2045" spans="1:2" ht="19.899999999999999" customHeight="1" x14ac:dyDescent="0.2">
      <c r="A2045" s="89"/>
      <c r="B2045" s="90"/>
    </row>
    <row r="2046" spans="1:2" ht="19.899999999999999" customHeight="1" x14ac:dyDescent="0.2">
      <c r="A2046" s="89"/>
      <c r="B2046" s="90"/>
    </row>
    <row r="2047" spans="1:2" ht="19.899999999999999" customHeight="1" x14ac:dyDescent="0.2">
      <c r="A2047" s="89"/>
      <c r="B2047" s="90"/>
    </row>
    <row r="2048" spans="1:2" ht="19.899999999999999" customHeight="1" x14ac:dyDescent="0.2">
      <c r="A2048" s="89"/>
      <c r="B2048" s="90"/>
    </row>
    <row r="2049" spans="1:2" ht="19.899999999999999" customHeight="1" x14ac:dyDescent="0.2">
      <c r="A2049" s="89"/>
      <c r="B2049" s="90"/>
    </row>
    <row r="2050" spans="1:2" ht="19.899999999999999" customHeight="1" x14ac:dyDescent="0.2">
      <c r="A2050" s="89"/>
      <c r="B2050" s="90"/>
    </row>
    <row r="2051" spans="1:2" ht="19.899999999999999" customHeight="1" x14ac:dyDescent="0.2">
      <c r="A2051" s="89"/>
      <c r="B2051" s="90"/>
    </row>
    <row r="2052" spans="1:2" ht="19.899999999999999" customHeight="1" x14ac:dyDescent="0.2">
      <c r="A2052" s="89"/>
      <c r="B2052" s="90"/>
    </row>
    <row r="2053" spans="1:2" ht="19.899999999999999" customHeight="1" x14ac:dyDescent="0.2">
      <c r="A2053" s="89"/>
      <c r="B2053" s="90"/>
    </row>
    <row r="2054" spans="1:2" ht="19.899999999999999" customHeight="1" x14ac:dyDescent="0.2">
      <c r="A2054" s="89"/>
      <c r="B2054" s="90"/>
    </row>
    <row r="2055" spans="1:2" ht="19.899999999999999" customHeight="1" x14ac:dyDescent="0.2">
      <c r="A2055" s="89"/>
      <c r="B2055" s="90"/>
    </row>
  </sheetData>
  <sheetProtection algorithmName="SHA-512" hashValue="DZzum9E1r4WJF/gMVNUp5ClCMXwUj1QUIEpwDLOx0Omwla/2Ek3/Q7woJ9x6Kj9TfQ3Lc4C4N3GktBoY06srag==" saltValue="9pbJiFtRiAVBQlWgfIBOHw==" spinCount="100000" sheet="1" objects="1" scenarios="1" formatCells="0" formatColumns="0" formatRows="0"/>
  <mergeCells count="2050">
    <mergeCell ref="A9:B9"/>
    <mergeCell ref="A10:B11"/>
    <mergeCell ref="A12:B13"/>
    <mergeCell ref="A14:B14"/>
    <mergeCell ref="A15:B15"/>
    <mergeCell ref="A16:B16"/>
    <mergeCell ref="A1:B2"/>
    <mergeCell ref="A4:B4"/>
    <mergeCell ref="A5:B5"/>
    <mergeCell ref="A6:B6"/>
    <mergeCell ref="A7:B7"/>
    <mergeCell ref="A8:B8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7:B17"/>
    <mergeCell ref="A18:B19"/>
    <mergeCell ref="A20:B20"/>
    <mergeCell ref="A21:B21"/>
    <mergeCell ref="A22:B22"/>
    <mergeCell ref="A23:B23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792:B792"/>
    <mergeCell ref="A793:B793"/>
    <mergeCell ref="A794:B794"/>
    <mergeCell ref="A795:B795"/>
    <mergeCell ref="A796:B796"/>
    <mergeCell ref="A797:B797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10:B810"/>
    <mergeCell ref="A811:B811"/>
    <mergeCell ref="A812:B812"/>
    <mergeCell ref="A813:B813"/>
    <mergeCell ref="A814:B814"/>
    <mergeCell ref="A815:B815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28:B828"/>
    <mergeCell ref="A829:B829"/>
    <mergeCell ref="A830:B830"/>
    <mergeCell ref="A831:B831"/>
    <mergeCell ref="A832:B832"/>
    <mergeCell ref="A833:B833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46:B846"/>
    <mergeCell ref="A847:B847"/>
    <mergeCell ref="A848:B848"/>
    <mergeCell ref="A849:B849"/>
    <mergeCell ref="A850:B850"/>
    <mergeCell ref="A851:B851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864:B864"/>
    <mergeCell ref="A865:B865"/>
    <mergeCell ref="A866:B866"/>
    <mergeCell ref="A867:B867"/>
    <mergeCell ref="A868:B868"/>
    <mergeCell ref="A869:B869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882:B882"/>
    <mergeCell ref="A883:B883"/>
    <mergeCell ref="A884:B884"/>
    <mergeCell ref="A885:B885"/>
    <mergeCell ref="A886:B886"/>
    <mergeCell ref="A887:B887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00:B900"/>
    <mergeCell ref="A901:B901"/>
    <mergeCell ref="A902:B902"/>
    <mergeCell ref="A903:B903"/>
    <mergeCell ref="A904:B904"/>
    <mergeCell ref="A905:B905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18:B918"/>
    <mergeCell ref="A919:B919"/>
    <mergeCell ref="A920:B920"/>
    <mergeCell ref="A921:B921"/>
    <mergeCell ref="A922:B922"/>
    <mergeCell ref="A923:B923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36:B936"/>
    <mergeCell ref="A937:B937"/>
    <mergeCell ref="A938:B938"/>
    <mergeCell ref="A939:B939"/>
    <mergeCell ref="A940:B940"/>
    <mergeCell ref="A941:B941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54:B954"/>
    <mergeCell ref="A955:B955"/>
    <mergeCell ref="A956:B956"/>
    <mergeCell ref="A957:B957"/>
    <mergeCell ref="A958:B958"/>
    <mergeCell ref="A959:B959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972:B972"/>
    <mergeCell ref="A973:B973"/>
    <mergeCell ref="A974:B974"/>
    <mergeCell ref="A975:B975"/>
    <mergeCell ref="A976:B976"/>
    <mergeCell ref="A977:B977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990:B990"/>
    <mergeCell ref="A991:B991"/>
    <mergeCell ref="A992:B992"/>
    <mergeCell ref="A993:B993"/>
    <mergeCell ref="A994:B994"/>
    <mergeCell ref="A995:B995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08:B1008"/>
    <mergeCell ref="A1009:B1009"/>
    <mergeCell ref="A1010:B1010"/>
    <mergeCell ref="A1011:B1011"/>
    <mergeCell ref="A1012:B1012"/>
    <mergeCell ref="A1013:B1013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26:B1026"/>
    <mergeCell ref="A1027:B1027"/>
    <mergeCell ref="A1028:B1028"/>
    <mergeCell ref="A1029:B1029"/>
    <mergeCell ref="A1030:B1030"/>
    <mergeCell ref="A1031:B1031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44:B1044"/>
    <mergeCell ref="A1045:B1045"/>
    <mergeCell ref="A1046:B1046"/>
    <mergeCell ref="A1047:B1047"/>
    <mergeCell ref="A1048:B1048"/>
    <mergeCell ref="A1049:B1049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62:B1062"/>
    <mergeCell ref="A1063:B1063"/>
    <mergeCell ref="A1064:B1064"/>
    <mergeCell ref="A1065:B1065"/>
    <mergeCell ref="A1066:B1066"/>
    <mergeCell ref="A1067:B1067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080:B1080"/>
    <mergeCell ref="A1081:B1081"/>
    <mergeCell ref="A1082:B1082"/>
    <mergeCell ref="A1083:B1083"/>
    <mergeCell ref="A1084:B1084"/>
    <mergeCell ref="A1085:B1085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098:B1098"/>
    <mergeCell ref="A1099:B1099"/>
    <mergeCell ref="A1100:B1100"/>
    <mergeCell ref="A1101:B1101"/>
    <mergeCell ref="A1102:B1102"/>
    <mergeCell ref="A1103:B1103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16:B1116"/>
    <mergeCell ref="A1117:B1117"/>
    <mergeCell ref="A1118:B1118"/>
    <mergeCell ref="A1119:B1119"/>
    <mergeCell ref="A1120:B1120"/>
    <mergeCell ref="A1121:B1121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34:B1134"/>
    <mergeCell ref="A1135:B1135"/>
    <mergeCell ref="A1136:B1136"/>
    <mergeCell ref="A1137:B1137"/>
    <mergeCell ref="A1138:B1138"/>
    <mergeCell ref="A1139:B1139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52:B1152"/>
    <mergeCell ref="A1153:B1153"/>
    <mergeCell ref="A1154:B1154"/>
    <mergeCell ref="A1155:B1155"/>
    <mergeCell ref="A1156:B1156"/>
    <mergeCell ref="A1157:B1157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170:B1170"/>
    <mergeCell ref="A1171:B1171"/>
    <mergeCell ref="A1172:B1172"/>
    <mergeCell ref="A1173:B1173"/>
    <mergeCell ref="A1174:B1174"/>
    <mergeCell ref="A1175:B1175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188:B1188"/>
    <mergeCell ref="A1189:B1189"/>
    <mergeCell ref="A1190:B1190"/>
    <mergeCell ref="A1191:B1191"/>
    <mergeCell ref="A1192:B1192"/>
    <mergeCell ref="A1193:B1193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06:B1206"/>
    <mergeCell ref="A1207:B1207"/>
    <mergeCell ref="A1208:B1208"/>
    <mergeCell ref="A1209:B1209"/>
    <mergeCell ref="A1210:B1210"/>
    <mergeCell ref="A1211:B1211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24:B1224"/>
    <mergeCell ref="A1225:B1225"/>
    <mergeCell ref="A1226:B1226"/>
    <mergeCell ref="A1227:B1227"/>
    <mergeCell ref="A1228:B1228"/>
    <mergeCell ref="A1229:B1229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42:B1242"/>
    <mergeCell ref="A1243:B1243"/>
    <mergeCell ref="A1244:B1244"/>
    <mergeCell ref="A1245:B1245"/>
    <mergeCell ref="A1246:B1246"/>
    <mergeCell ref="A1247:B1247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60:B1260"/>
    <mergeCell ref="A1261:B1261"/>
    <mergeCell ref="A1262:B1262"/>
    <mergeCell ref="A1263:B1263"/>
    <mergeCell ref="A1264:B1264"/>
    <mergeCell ref="A1265:B1265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278:B1278"/>
    <mergeCell ref="A1279:B1279"/>
    <mergeCell ref="A1280:B1280"/>
    <mergeCell ref="A1281:B1281"/>
    <mergeCell ref="A1282:B1282"/>
    <mergeCell ref="A1283:B1283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296:B1296"/>
    <mergeCell ref="A1297:B1297"/>
    <mergeCell ref="A1298:B1298"/>
    <mergeCell ref="A1299:B1299"/>
    <mergeCell ref="A1300:B1300"/>
    <mergeCell ref="A1301:B1301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14:B1314"/>
    <mergeCell ref="A1315:B1315"/>
    <mergeCell ref="A1316:B1316"/>
    <mergeCell ref="A1317:B1317"/>
    <mergeCell ref="A1318:B1318"/>
    <mergeCell ref="A1319:B1319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32:B1332"/>
    <mergeCell ref="A1333:B1333"/>
    <mergeCell ref="A1334:B1334"/>
    <mergeCell ref="A1335:B1335"/>
    <mergeCell ref="A1336:B1336"/>
    <mergeCell ref="A1337:B1337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50:B1350"/>
    <mergeCell ref="A1351:B1351"/>
    <mergeCell ref="A1352:B1352"/>
    <mergeCell ref="A1353:B1353"/>
    <mergeCell ref="A1354:B1354"/>
    <mergeCell ref="A1355:B1355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368:B1368"/>
    <mergeCell ref="A1369:B1369"/>
    <mergeCell ref="A1370:B1370"/>
    <mergeCell ref="A1371:B1371"/>
    <mergeCell ref="A1372:B1372"/>
    <mergeCell ref="A1373:B1373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386:B1386"/>
    <mergeCell ref="A1387:B1387"/>
    <mergeCell ref="A1388:B1388"/>
    <mergeCell ref="A1389:B1389"/>
    <mergeCell ref="A1390:B1390"/>
    <mergeCell ref="A1391:B1391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458:B1458"/>
    <mergeCell ref="A1459:B1459"/>
    <mergeCell ref="A1460:B1460"/>
    <mergeCell ref="A1461:B1461"/>
    <mergeCell ref="A1462:B1462"/>
    <mergeCell ref="A1463:B1463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  <mergeCell ref="A1476:B1476"/>
    <mergeCell ref="A1477:B1477"/>
    <mergeCell ref="A1478:B1478"/>
    <mergeCell ref="A1479:B1479"/>
    <mergeCell ref="A1480:B1480"/>
    <mergeCell ref="A1481:B1481"/>
    <mergeCell ref="A1506:B1506"/>
    <mergeCell ref="A1507:B1507"/>
    <mergeCell ref="A1508:B1508"/>
    <mergeCell ref="A1509:B1509"/>
    <mergeCell ref="A1510:B1510"/>
    <mergeCell ref="A1511:B1511"/>
    <mergeCell ref="A1500:B1500"/>
    <mergeCell ref="A1501:B1501"/>
    <mergeCell ref="A1502:B1502"/>
    <mergeCell ref="A1503:B1503"/>
    <mergeCell ref="A1504:B1504"/>
    <mergeCell ref="A1505:B1505"/>
    <mergeCell ref="A1494:B1494"/>
    <mergeCell ref="A1495:B1495"/>
    <mergeCell ref="A1496:B1496"/>
    <mergeCell ref="A1497:B1497"/>
    <mergeCell ref="A1498:B1498"/>
    <mergeCell ref="A1499:B1499"/>
    <mergeCell ref="A1524:B1524"/>
    <mergeCell ref="A1525:B1525"/>
    <mergeCell ref="A1526:B1526"/>
    <mergeCell ref="A1527:B1527"/>
    <mergeCell ref="A1528:B1528"/>
    <mergeCell ref="A1529:B1529"/>
    <mergeCell ref="A1518:B1518"/>
    <mergeCell ref="A1519:B1519"/>
    <mergeCell ref="A1520:B1520"/>
    <mergeCell ref="A1521:B1521"/>
    <mergeCell ref="A1522:B1522"/>
    <mergeCell ref="A1523:B1523"/>
    <mergeCell ref="A1512:B1512"/>
    <mergeCell ref="A1513:B1513"/>
    <mergeCell ref="A1514:B1514"/>
    <mergeCell ref="A1515:B1515"/>
    <mergeCell ref="A1516:B1516"/>
    <mergeCell ref="A1517:B1517"/>
    <mergeCell ref="A1542:B1542"/>
    <mergeCell ref="A1543:B1543"/>
    <mergeCell ref="A1544:B1544"/>
    <mergeCell ref="A1545:B1545"/>
    <mergeCell ref="A1546:B1546"/>
    <mergeCell ref="A1547:B1547"/>
    <mergeCell ref="A1536:B1536"/>
    <mergeCell ref="A1537:B1537"/>
    <mergeCell ref="A1538:B1538"/>
    <mergeCell ref="A1539:B1539"/>
    <mergeCell ref="A1540:B1540"/>
    <mergeCell ref="A1541:B1541"/>
    <mergeCell ref="A1530:B1530"/>
    <mergeCell ref="A1531:B1531"/>
    <mergeCell ref="A1532:B1532"/>
    <mergeCell ref="A1533:B1533"/>
    <mergeCell ref="A1534:B1534"/>
    <mergeCell ref="A1535:B1535"/>
    <mergeCell ref="A1560:B1560"/>
    <mergeCell ref="A1561:B1561"/>
    <mergeCell ref="A1562:B1562"/>
    <mergeCell ref="A1563:B1563"/>
    <mergeCell ref="A1564:B1564"/>
    <mergeCell ref="A1565:B1565"/>
    <mergeCell ref="A1554:B1554"/>
    <mergeCell ref="A1555:B1555"/>
    <mergeCell ref="A1556:B1556"/>
    <mergeCell ref="A1557:B1557"/>
    <mergeCell ref="A1558:B1558"/>
    <mergeCell ref="A1559:B1559"/>
    <mergeCell ref="A1548:B1548"/>
    <mergeCell ref="A1549:B1549"/>
    <mergeCell ref="A1550:B1550"/>
    <mergeCell ref="A1551:B1551"/>
    <mergeCell ref="A1552:B1552"/>
    <mergeCell ref="A1553:B1553"/>
    <mergeCell ref="A1578:B1578"/>
    <mergeCell ref="A1579:B1579"/>
    <mergeCell ref="A1580:B1580"/>
    <mergeCell ref="A1581:B1581"/>
    <mergeCell ref="A1582:B1582"/>
    <mergeCell ref="A1583:B1583"/>
    <mergeCell ref="A1572:B1572"/>
    <mergeCell ref="A1573:B1573"/>
    <mergeCell ref="A1574:B1574"/>
    <mergeCell ref="A1575:B1575"/>
    <mergeCell ref="A1576:B1576"/>
    <mergeCell ref="A1577:B1577"/>
    <mergeCell ref="A1566:B1566"/>
    <mergeCell ref="A1567:B1567"/>
    <mergeCell ref="A1568:B1568"/>
    <mergeCell ref="A1569:B1569"/>
    <mergeCell ref="A1570:B1570"/>
    <mergeCell ref="A1571:B1571"/>
    <mergeCell ref="A1596:B1596"/>
    <mergeCell ref="A1597:B1597"/>
    <mergeCell ref="A1598:B1598"/>
    <mergeCell ref="A1599:B1599"/>
    <mergeCell ref="A1600:B1600"/>
    <mergeCell ref="A1601:B1601"/>
    <mergeCell ref="A1590:B1590"/>
    <mergeCell ref="A1591:B1591"/>
    <mergeCell ref="A1592:B1592"/>
    <mergeCell ref="A1593:B1593"/>
    <mergeCell ref="A1594:B1594"/>
    <mergeCell ref="A1595:B1595"/>
    <mergeCell ref="A1584:B1584"/>
    <mergeCell ref="A1585:B1585"/>
    <mergeCell ref="A1586:B1586"/>
    <mergeCell ref="A1587:B1587"/>
    <mergeCell ref="A1588:B1588"/>
    <mergeCell ref="A1589:B1589"/>
    <mergeCell ref="A1614:B1614"/>
    <mergeCell ref="A1615:B1615"/>
    <mergeCell ref="A1616:B1616"/>
    <mergeCell ref="A1617:B1617"/>
    <mergeCell ref="A1618:B1618"/>
    <mergeCell ref="A1619:B1619"/>
    <mergeCell ref="A1608:B1608"/>
    <mergeCell ref="A1609:B1609"/>
    <mergeCell ref="A1610:B1610"/>
    <mergeCell ref="A1611:B1611"/>
    <mergeCell ref="A1612:B1612"/>
    <mergeCell ref="A1613:B1613"/>
    <mergeCell ref="A1602:B1602"/>
    <mergeCell ref="A1603:B1603"/>
    <mergeCell ref="A1604:B1604"/>
    <mergeCell ref="A1605:B1605"/>
    <mergeCell ref="A1606:B1606"/>
    <mergeCell ref="A1607:B1607"/>
    <mergeCell ref="A1632:B1632"/>
    <mergeCell ref="A1633:B1633"/>
    <mergeCell ref="A1634:B1634"/>
    <mergeCell ref="A1635:B1635"/>
    <mergeCell ref="A1636:B1636"/>
    <mergeCell ref="A1637:B1637"/>
    <mergeCell ref="A1626:B1626"/>
    <mergeCell ref="A1627:B1627"/>
    <mergeCell ref="A1628:B1628"/>
    <mergeCell ref="A1629:B1629"/>
    <mergeCell ref="A1630:B1630"/>
    <mergeCell ref="A1631:B1631"/>
    <mergeCell ref="A1620:B1620"/>
    <mergeCell ref="A1621:B1621"/>
    <mergeCell ref="A1622:B1622"/>
    <mergeCell ref="A1623:B1623"/>
    <mergeCell ref="A1624:B1624"/>
    <mergeCell ref="A1625:B1625"/>
    <mergeCell ref="A1650:B1650"/>
    <mergeCell ref="A1651:B1651"/>
    <mergeCell ref="A1652:B1652"/>
    <mergeCell ref="A1653:B1653"/>
    <mergeCell ref="A1654:B1654"/>
    <mergeCell ref="A1655:B1655"/>
    <mergeCell ref="A1644:B1644"/>
    <mergeCell ref="A1645:B1645"/>
    <mergeCell ref="A1646:B1646"/>
    <mergeCell ref="A1647:B1647"/>
    <mergeCell ref="A1648:B1648"/>
    <mergeCell ref="A1649:B1649"/>
    <mergeCell ref="A1638:B1638"/>
    <mergeCell ref="A1639:B1639"/>
    <mergeCell ref="A1640:B1640"/>
    <mergeCell ref="A1641:B1641"/>
    <mergeCell ref="A1642:B1642"/>
    <mergeCell ref="A1643:B1643"/>
    <mergeCell ref="A1668:B1668"/>
    <mergeCell ref="A1669:B1669"/>
    <mergeCell ref="A1670:B1670"/>
    <mergeCell ref="A1671:B1671"/>
    <mergeCell ref="A1672:B1672"/>
    <mergeCell ref="A1673:B1673"/>
    <mergeCell ref="A1662:B1662"/>
    <mergeCell ref="A1663:B1663"/>
    <mergeCell ref="A1664:B1664"/>
    <mergeCell ref="A1665:B1665"/>
    <mergeCell ref="A1666:B1666"/>
    <mergeCell ref="A1667:B1667"/>
    <mergeCell ref="A1656:B1656"/>
    <mergeCell ref="A1657:B1657"/>
    <mergeCell ref="A1658:B1658"/>
    <mergeCell ref="A1659:B1659"/>
    <mergeCell ref="A1660:B1660"/>
    <mergeCell ref="A1661:B1661"/>
    <mergeCell ref="A1686:B1686"/>
    <mergeCell ref="A1687:B1687"/>
    <mergeCell ref="A1688:B1688"/>
    <mergeCell ref="A1689:B1689"/>
    <mergeCell ref="A1690:B1690"/>
    <mergeCell ref="A1691:B1691"/>
    <mergeCell ref="A1680:B1680"/>
    <mergeCell ref="A1681:B1681"/>
    <mergeCell ref="A1682:B1682"/>
    <mergeCell ref="A1683:B1683"/>
    <mergeCell ref="A1684:B1684"/>
    <mergeCell ref="A1685:B1685"/>
    <mergeCell ref="A1674:B1674"/>
    <mergeCell ref="A1675:B1675"/>
    <mergeCell ref="A1676:B1676"/>
    <mergeCell ref="A1677:B1677"/>
    <mergeCell ref="A1678:B1678"/>
    <mergeCell ref="A1679:B1679"/>
    <mergeCell ref="A1704:B1704"/>
    <mergeCell ref="A1705:B1705"/>
    <mergeCell ref="A1706:B1706"/>
    <mergeCell ref="A1707:B1707"/>
    <mergeCell ref="A1708:B1708"/>
    <mergeCell ref="A1709:B1709"/>
    <mergeCell ref="A1698:B1698"/>
    <mergeCell ref="A1699:B1699"/>
    <mergeCell ref="A1700:B1700"/>
    <mergeCell ref="A1701:B1701"/>
    <mergeCell ref="A1702:B1702"/>
    <mergeCell ref="A1703:B1703"/>
    <mergeCell ref="A1692:B1692"/>
    <mergeCell ref="A1693:B1693"/>
    <mergeCell ref="A1694:B1694"/>
    <mergeCell ref="A1695:B1695"/>
    <mergeCell ref="A1696:B1696"/>
    <mergeCell ref="A1697:B1697"/>
    <mergeCell ref="A1722:B1722"/>
    <mergeCell ref="A1723:B1723"/>
    <mergeCell ref="A1724:B1724"/>
    <mergeCell ref="A1725:B1725"/>
    <mergeCell ref="A1726:B1726"/>
    <mergeCell ref="A1727:B1727"/>
    <mergeCell ref="A1716:B1716"/>
    <mergeCell ref="A1717:B1717"/>
    <mergeCell ref="A1718:B1718"/>
    <mergeCell ref="A1719:B1719"/>
    <mergeCell ref="A1720:B1720"/>
    <mergeCell ref="A1721:B1721"/>
    <mergeCell ref="A1710:B1710"/>
    <mergeCell ref="A1711:B1711"/>
    <mergeCell ref="A1712:B1712"/>
    <mergeCell ref="A1713:B1713"/>
    <mergeCell ref="A1714:B1714"/>
    <mergeCell ref="A1715:B1715"/>
    <mergeCell ref="A1740:B1740"/>
    <mergeCell ref="A1741:B1741"/>
    <mergeCell ref="A1742:B1742"/>
    <mergeCell ref="A1743:B1743"/>
    <mergeCell ref="A1744:B1744"/>
    <mergeCell ref="A1745:B1745"/>
    <mergeCell ref="A1734:B1734"/>
    <mergeCell ref="A1735:B1735"/>
    <mergeCell ref="A1736:B1736"/>
    <mergeCell ref="A1737:B1737"/>
    <mergeCell ref="A1738:B1738"/>
    <mergeCell ref="A1739:B1739"/>
    <mergeCell ref="A1728:B1728"/>
    <mergeCell ref="A1729:B1729"/>
    <mergeCell ref="A1730:B1730"/>
    <mergeCell ref="A1731:B1731"/>
    <mergeCell ref="A1732:B1732"/>
    <mergeCell ref="A1733:B1733"/>
    <mergeCell ref="A1758:B1758"/>
    <mergeCell ref="A1759:B1759"/>
    <mergeCell ref="A1760:B1760"/>
    <mergeCell ref="A1761:B1761"/>
    <mergeCell ref="A1762:B1762"/>
    <mergeCell ref="A1763:B1763"/>
    <mergeCell ref="A1752:B1752"/>
    <mergeCell ref="A1753:B1753"/>
    <mergeCell ref="A1754:B1754"/>
    <mergeCell ref="A1755:B1755"/>
    <mergeCell ref="A1756:B1756"/>
    <mergeCell ref="A1757:B1757"/>
    <mergeCell ref="A1746:B1746"/>
    <mergeCell ref="A1747:B1747"/>
    <mergeCell ref="A1748:B1748"/>
    <mergeCell ref="A1749:B1749"/>
    <mergeCell ref="A1750:B1750"/>
    <mergeCell ref="A1751:B1751"/>
    <mergeCell ref="A1776:B1776"/>
    <mergeCell ref="A1777:B1777"/>
    <mergeCell ref="A1778:B1778"/>
    <mergeCell ref="A1779:B1779"/>
    <mergeCell ref="A1780:B1780"/>
    <mergeCell ref="A1781:B1781"/>
    <mergeCell ref="A1770:B1770"/>
    <mergeCell ref="A1771:B1771"/>
    <mergeCell ref="A1772:B1772"/>
    <mergeCell ref="A1773:B1773"/>
    <mergeCell ref="A1774:B1774"/>
    <mergeCell ref="A1775:B1775"/>
    <mergeCell ref="A1764:B1764"/>
    <mergeCell ref="A1765:B1765"/>
    <mergeCell ref="A1766:B1766"/>
    <mergeCell ref="A1767:B1767"/>
    <mergeCell ref="A1768:B1768"/>
    <mergeCell ref="A1769:B1769"/>
    <mergeCell ref="A1794:B1794"/>
    <mergeCell ref="A1795:B1795"/>
    <mergeCell ref="A1796:B1796"/>
    <mergeCell ref="A1797:B1797"/>
    <mergeCell ref="A1798:B1798"/>
    <mergeCell ref="A1799:B1799"/>
    <mergeCell ref="A1788:B1788"/>
    <mergeCell ref="A1789:B1789"/>
    <mergeCell ref="A1790:B1790"/>
    <mergeCell ref="A1791:B1791"/>
    <mergeCell ref="A1792:B1792"/>
    <mergeCell ref="A1793:B1793"/>
    <mergeCell ref="A1782:B1782"/>
    <mergeCell ref="A1783:B1783"/>
    <mergeCell ref="A1784:B1784"/>
    <mergeCell ref="A1785:B1785"/>
    <mergeCell ref="A1786:B1786"/>
    <mergeCell ref="A1787:B1787"/>
    <mergeCell ref="A1812:B1812"/>
    <mergeCell ref="A1813:B1813"/>
    <mergeCell ref="A1814:B1814"/>
    <mergeCell ref="A1815:B1815"/>
    <mergeCell ref="A1816:B1816"/>
    <mergeCell ref="A1817:B1817"/>
    <mergeCell ref="A1806:B1806"/>
    <mergeCell ref="A1807:B1807"/>
    <mergeCell ref="A1808:B1808"/>
    <mergeCell ref="A1809:B1809"/>
    <mergeCell ref="A1810:B1810"/>
    <mergeCell ref="A1811:B1811"/>
    <mergeCell ref="A1800:B1800"/>
    <mergeCell ref="A1801:B1801"/>
    <mergeCell ref="A1802:B1802"/>
    <mergeCell ref="A1803:B1803"/>
    <mergeCell ref="A1804:B1804"/>
    <mergeCell ref="A1805:B1805"/>
    <mergeCell ref="A1830:B1830"/>
    <mergeCell ref="A1831:B1831"/>
    <mergeCell ref="A1832:B1832"/>
    <mergeCell ref="A1833:B1833"/>
    <mergeCell ref="A1834:B1834"/>
    <mergeCell ref="A1835:B1835"/>
    <mergeCell ref="A1824:B1824"/>
    <mergeCell ref="A1825:B1825"/>
    <mergeCell ref="A1826:B1826"/>
    <mergeCell ref="A1827:B1827"/>
    <mergeCell ref="A1828:B1828"/>
    <mergeCell ref="A1829:B1829"/>
    <mergeCell ref="A1818:B1818"/>
    <mergeCell ref="A1819:B1819"/>
    <mergeCell ref="A1820:B1820"/>
    <mergeCell ref="A1821:B1821"/>
    <mergeCell ref="A1822:B1822"/>
    <mergeCell ref="A1823:B1823"/>
    <mergeCell ref="A1848:B1848"/>
    <mergeCell ref="A1849:B1849"/>
    <mergeCell ref="A1850:B1850"/>
    <mergeCell ref="A1851:B1851"/>
    <mergeCell ref="A1852:B1852"/>
    <mergeCell ref="A1853:B1853"/>
    <mergeCell ref="A1842:B1842"/>
    <mergeCell ref="A1843:B1843"/>
    <mergeCell ref="A1844:B1844"/>
    <mergeCell ref="A1845:B1845"/>
    <mergeCell ref="A1846:B1846"/>
    <mergeCell ref="A1847:B1847"/>
    <mergeCell ref="A1836:B1836"/>
    <mergeCell ref="A1837:B1837"/>
    <mergeCell ref="A1838:B1838"/>
    <mergeCell ref="A1839:B1839"/>
    <mergeCell ref="A1840:B1840"/>
    <mergeCell ref="A1841:B1841"/>
    <mergeCell ref="A1866:B1866"/>
    <mergeCell ref="A1867:B1867"/>
    <mergeCell ref="A1868:B1868"/>
    <mergeCell ref="A1869:B1869"/>
    <mergeCell ref="A1870:B1870"/>
    <mergeCell ref="A1871:B1871"/>
    <mergeCell ref="A1860:B1860"/>
    <mergeCell ref="A1861:B1861"/>
    <mergeCell ref="A1862:B1862"/>
    <mergeCell ref="A1863:B1863"/>
    <mergeCell ref="A1864:B1864"/>
    <mergeCell ref="A1865:B1865"/>
    <mergeCell ref="A1854:B1854"/>
    <mergeCell ref="A1855:B1855"/>
    <mergeCell ref="A1856:B1856"/>
    <mergeCell ref="A1857:B1857"/>
    <mergeCell ref="A1858:B1858"/>
    <mergeCell ref="A1859:B1859"/>
    <mergeCell ref="A1884:B1884"/>
    <mergeCell ref="A1885:B1885"/>
    <mergeCell ref="A1886:B1886"/>
    <mergeCell ref="A1887:B1887"/>
    <mergeCell ref="A1888:B1888"/>
    <mergeCell ref="A1889:B1889"/>
    <mergeCell ref="A1878:B1878"/>
    <mergeCell ref="A1879:B1879"/>
    <mergeCell ref="A1880:B1880"/>
    <mergeCell ref="A1881:B1881"/>
    <mergeCell ref="A1882:B1882"/>
    <mergeCell ref="A1883:B1883"/>
    <mergeCell ref="A1872:B1872"/>
    <mergeCell ref="A1873:B1873"/>
    <mergeCell ref="A1874:B1874"/>
    <mergeCell ref="A1875:B1875"/>
    <mergeCell ref="A1876:B1876"/>
    <mergeCell ref="A1877:B1877"/>
    <mergeCell ref="A1902:B1902"/>
    <mergeCell ref="A1903:B1903"/>
    <mergeCell ref="A1904:B1904"/>
    <mergeCell ref="A1905:B1905"/>
    <mergeCell ref="A1906:B1906"/>
    <mergeCell ref="A1907:B1907"/>
    <mergeCell ref="A1896:B1896"/>
    <mergeCell ref="A1897:B1897"/>
    <mergeCell ref="A1898:B1898"/>
    <mergeCell ref="A1899:B1899"/>
    <mergeCell ref="A1900:B1900"/>
    <mergeCell ref="A1901:B1901"/>
    <mergeCell ref="A1890:B1890"/>
    <mergeCell ref="A1891:B1891"/>
    <mergeCell ref="A1892:B1892"/>
    <mergeCell ref="A1893:B1893"/>
    <mergeCell ref="A1894:B1894"/>
    <mergeCell ref="A1895:B1895"/>
    <mergeCell ref="A1920:B1920"/>
    <mergeCell ref="A1921:B1921"/>
    <mergeCell ref="A1922:B1922"/>
    <mergeCell ref="A1923:B1923"/>
    <mergeCell ref="A1924:B1924"/>
    <mergeCell ref="A1925:B1925"/>
    <mergeCell ref="A1914:B1914"/>
    <mergeCell ref="A1915:B1915"/>
    <mergeCell ref="A1916:B1916"/>
    <mergeCell ref="A1917:B1917"/>
    <mergeCell ref="A1918:B1918"/>
    <mergeCell ref="A1919:B1919"/>
    <mergeCell ref="A1908:B1908"/>
    <mergeCell ref="A1909:B1909"/>
    <mergeCell ref="A1910:B1910"/>
    <mergeCell ref="A1911:B1911"/>
    <mergeCell ref="A1912:B1912"/>
    <mergeCell ref="A1913:B1913"/>
    <mergeCell ref="A1938:B1938"/>
    <mergeCell ref="A1939:B1939"/>
    <mergeCell ref="A1940:B1940"/>
    <mergeCell ref="A1941:B1941"/>
    <mergeCell ref="A1942:B1942"/>
    <mergeCell ref="A1943:B1943"/>
    <mergeCell ref="A1932:B1932"/>
    <mergeCell ref="A1933:B1933"/>
    <mergeCell ref="A1934:B1934"/>
    <mergeCell ref="A1935:B1935"/>
    <mergeCell ref="A1936:B1936"/>
    <mergeCell ref="A1937:B1937"/>
    <mergeCell ref="A1926:B1926"/>
    <mergeCell ref="A1927:B1927"/>
    <mergeCell ref="A1928:B1928"/>
    <mergeCell ref="A1929:B1929"/>
    <mergeCell ref="A1930:B1930"/>
    <mergeCell ref="A1931:B1931"/>
    <mergeCell ref="A1956:B1956"/>
    <mergeCell ref="A1957:B1957"/>
    <mergeCell ref="A1958:B1958"/>
    <mergeCell ref="A1959:B1959"/>
    <mergeCell ref="A1960:B1960"/>
    <mergeCell ref="A1961:B1961"/>
    <mergeCell ref="A1950:B1950"/>
    <mergeCell ref="A1951:B1951"/>
    <mergeCell ref="A1952:B1952"/>
    <mergeCell ref="A1953:B1953"/>
    <mergeCell ref="A1954:B1954"/>
    <mergeCell ref="A1955:B1955"/>
    <mergeCell ref="A1944:B1944"/>
    <mergeCell ref="A1945:B1945"/>
    <mergeCell ref="A1946:B1946"/>
    <mergeCell ref="A1947:B1947"/>
    <mergeCell ref="A1948:B1948"/>
    <mergeCell ref="A1949:B1949"/>
    <mergeCell ref="A1974:B1974"/>
    <mergeCell ref="A1975:B1975"/>
    <mergeCell ref="A1976:B1976"/>
    <mergeCell ref="A1977:B1977"/>
    <mergeCell ref="A1978:B1978"/>
    <mergeCell ref="A1979:B1979"/>
    <mergeCell ref="A1968:B1968"/>
    <mergeCell ref="A1969:B1969"/>
    <mergeCell ref="A1970:B1970"/>
    <mergeCell ref="A1971:B1971"/>
    <mergeCell ref="A1972:B1972"/>
    <mergeCell ref="A1973:B1973"/>
    <mergeCell ref="A1962:B1962"/>
    <mergeCell ref="A1963:B1963"/>
    <mergeCell ref="A1964:B1964"/>
    <mergeCell ref="A1965:B1965"/>
    <mergeCell ref="A1966:B1966"/>
    <mergeCell ref="A1967:B1967"/>
    <mergeCell ref="A1992:B1992"/>
    <mergeCell ref="A1993:B1993"/>
    <mergeCell ref="A1994:B1994"/>
    <mergeCell ref="A1995:B1995"/>
    <mergeCell ref="A1996:B1996"/>
    <mergeCell ref="A1997:B1997"/>
    <mergeCell ref="A1986:B1986"/>
    <mergeCell ref="A1987:B1987"/>
    <mergeCell ref="A1988:B1988"/>
    <mergeCell ref="A1989:B1989"/>
    <mergeCell ref="A1990:B1990"/>
    <mergeCell ref="A1991:B1991"/>
    <mergeCell ref="A1980:B1980"/>
    <mergeCell ref="A1981:B1981"/>
    <mergeCell ref="A1982:B1982"/>
    <mergeCell ref="A1983:B1983"/>
    <mergeCell ref="A1984:B1984"/>
    <mergeCell ref="A1985:B1985"/>
    <mergeCell ref="A2010:B2010"/>
    <mergeCell ref="A2011:B2011"/>
    <mergeCell ref="A2012:B2012"/>
    <mergeCell ref="A2013:B2013"/>
    <mergeCell ref="A2014:B2014"/>
    <mergeCell ref="A2015:B2015"/>
    <mergeCell ref="A2004:B2004"/>
    <mergeCell ref="A2005:B2005"/>
    <mergeCell ref="A2006:B2006"/>
    <mergeCell ref="A2007:B2007"/>
    <mergeCell ref="A2008:B2008"/>
    <mergeCell ref="A2009:B2009"/>
    <mergeCell ref="A1998:B1998"/>
    <mergeCell ref="A1999:B1999"/>
    <mergeCell ref="A2000:B2000"/>
    <mergeCell ref="A2001:B2001"/>
    <mergeCell ref="A2002:B2002"/>
    <mergeCell ref="A2003:B2003"/>
    <mergeCell ref="A2028:B2028"/>
    <mergeCell ref="A2029:B2029"/>
    <mergeCell ref="A2030:B2030"/>
    <mergeCell ref="A2031:B2031"/>
    <mergeCell ref="A2032:B2032"/>
    <mergeCell ref="A2033:B2033"/>
    <mergeCell ref="A2022:B2022"/>
    <mergeCell ref="A2023:B2023"/>
    <mergeCell ref="A2024:B2024"/>
    <mergeCell ref="A2025:B2025"/>
    <mergeCell ref="A2026:B2026"/>
    <mergeCell ref="A2027:B2027"/>
    <mergeCell ref="A2016:B2016"/>
    <mergeCell ref="A2017:B2017"/>
    <mergeCell ref="A2018:B2018"/>
    <mergeCell ref="A2019:B2019"/>
    <mergeCell ref="A2020:B2020"/>
    <mergeCell ref="A2021:B2021"/>
    <mergeCell ref="A2052:B2052"/>
    <mergeCell ref="A2053:B2053"/>
    <mergeCell ref="A2054:B2054"/>
    <mergeCell ref="A2055:B2055"/>
    <mergeCell ref="A2046:B2046"/>
    <mergeCell ref="A2047:B2047"/>
    <mergeCell ref="A2048:B2048"/>
    <mergeCell ref="A2049:B2049"/>
    <mergeCell ref="A2050:B2050"/>
    <mergeCell ref="A2051:B2051"/>
    <mergeCell ref="A2040:B2040"/>
    <mergeCell ref="A2041:B2041"/>
    <mergeCell ref="A2042:B2042"/>
    <mergeCell ref="A2043:B2043"/>
    <mergeCell ref="A2044:B2044"/>
    <mergeCell ref="A2045:B2045"/>
    <mergeCell ref="A2034:B2034"/>
    <mergeCell ref="A2035:B2035"/>
    <mergeCell ref="A2036:B2036"/>
    <mergeCell ref="A2037:B2037"/>
    <mergeCell ref="A2038:B2038"/>
    <mergeCell ref="A2039:B2039"/>
  </mergeCells>
  <hyperlinks>
    <hyperlink ref="A1:B2" location="MENU!A1" display="DECLARACION ANUAL PERSONAS MORALES" xr:uid="{B4750E57-A68B-44DC-9A44-3B3E154CDFD1}"/>
    <hyperlink ref="B3" location="Hoja4!A1" display="►" xr:uid="{357A37CE-5910-433A-B42B-A19B04C98EDE}"/>
    <hyperlink ref="A3" location="Hoja2!A1" display="◄" xr:uid="{B0F80DFA-613B-4C97-8D71-8CCD7244BAFB}"/>
    <hyperlink ref="A5" location="'DATOS DE LA EMPRESA'!A1" display="Datos de la empresa" xr:uid="{5506BAC6-96AE-4497-A3E4-CB2B1A1247E0}"/>
    <hyperlink ref="A4" location="'DATOS DE LA EMPRESA'!A1" display="Datos de la empresa" xr:uid="{C96E21DA-FFE5-4B66-BDB4-EA2DCDE89139}"/>
    <hyperlink ref="A4:B4" location="CONTACTO!A1" display="&gt; CONTACTO" xr:uid="{18066CF5-14B1-467E-B909-AEA347054111}"/>
    <hyperlink ref="A6:B6" location="'ISR PM'!A1" display="ISR PERSONAS MORALES" xr:uid="{3A8B7BD2-8EA6-4DCC-B2A0-D9B1E4F1F9C4}"/>
    <hyperlink ref="A7:B7" location="IVA!A1" display="IMPUESTO AL VALOR AGREGADO" xr:uid="{981FDB45-CAA4-4FD9-A756-98BD72AEA8F2}"/>
    <hyperlink ref="A8:B8" location="'ISR SALARIOS'!A1" display="ISR RETENCION SALARIOS" xr:uid="{26709196-56B1-4FF2-93DE-F57CBB72AC92}"/>
    <hyperlink ref="A9:B9" location="'ISR ASIMILADOS'!A1" display="ISR RETENCION ASIMILADOS" xr:uid="{FCF543CA-E3EB-42C3-B01A-51897C59B7B6}"/>
    <hyperlink ref="A10:B11" location="'ISR HONORARIOS'!A1" display="ISR RETENCION SERVICIOS PROFISIONALES" xr:uid="{414D3137-3852-4802-8B08-52D8AC3C5AAD}"/>
    <hyperlink ref="A12:B13" location="'ISR ARRENDAMIENTO'!A1" display="ISR RETENCIONES ARRENDAMIENTO DE INMUEBLES" xr:uid="{2FF72458-71C1-4912-96FE-C8C5667BB80B}"/>
    <hyperlink ref="A14:B14" location="'IVA RETENCIONES'!A1" display="IVA RETENCIONES" xr:uid="{906A5BEC-B902-4305-9F6F-DDBDD078E73B}"/>
    <hyperlink ref="A15:B15" location="'ISR INTERESES'!A1" display="ISR RETENCION POR INTERESES" xr:uid="{167D8AC9-123C-4C7C-985F-8E44C13D86A2}"/>
    <hyperlink ref="A16:B16" location="'ISR DIVIDENDOS'!A1" display="ISR POR DIVIDENDOS" xr:uid="{A099415B-E5B9-4117-A8DF-7DCE8F4B8F0D}"/>
    <hyperlink ref="A17:B17" location="'ISR OTRAS'!A1" display="ISR OTRAS RETENCIONES" xr:uid="{4D251CE5-8667-4DF2-9E82-E607D4F6A3AF}"/>
    <hyperlink ref="A18:B19" location="'ISR EXTRANJEROS'!A1" display="ISR RETENCION POR PAGOS AL EXTRANJERO" xr:uid="{E8E435AD-6EFE-4C3E-B871-A26227C5A1B4}"/>
    <hyperlink ref="A20:B20" location="'ISR RET DIVIDENDOS'!A1" display="ISR RETENCIONES POR DIVIDENDOS" xr:uid="{E6EAF307-CA84-48C5-8EC0-3F88FF0DD53A}"/>
    <hyperlink ref="A21:B21" location="Hoja1!A1" display="&gt; HOJA DE TRABAJO 1" xr:uid="{734B07C8-5A5D-4632-9199-BF616F2D5D8D}"/>
    <hyperlink ref="A22:B22" location="Hoja2!A1" display="&gt; HOJA DE TRABAJO 2" xr:uid="{42EEB2E9-340C-4886-A101-B2474565D6A8}"/>
    <hyperlink ref="A23:B23" location="Hoja3!A1" display="&gt; HOJA DE TRABAJO 3" xr:uid="{21B0C325-684A-4F90-A13C-0A7D1413B746}"/>
    <hyperlink ref="A24:B24" location="Hoja4!A1" display="&gt; HOJA DE TRABAJO 4" xr:uid="{BF084AD5-BB9A-4DC3-899F-9F4A4DEE1D05}"/>
    <hyperlink ref="A25:B25" location="Hoja5!A1" display="&gt; HOJA DE TRABAJO 5" xr:uid="{6A1CEA64-4960-4161-B065-F4129933AE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55"/>
  <sheetViews>
    <sheetView workbookViewId="0">
      <selection sqref="A1:B2"/>
    </sheetView>
  </sheetViews>
  <sheetFormatPr baseColWidth="10" defaultColWidth="11.42578125" defaultRowHeight="19.899999999999999" customHeight="1" x14ac:dyDescent="0.2"/>
  <cols>
    <col min="1" max="2" width="13.28515625" style="32" customWidth="1"/>
    <col min="3" max="3" width="1.7109375" style="21" customWidth="1"/>
    <col min="4" max="8" width="28.28515625" style="21" customWidth="1"/>
    <col min="9" max="16384" width="11.42578125" style="21"/>
  </cols>
  <sheetData>
    <row r="1" spans="1:8" ht="19.899999999999999" customHeight="1" x14ac:dyDescent="0.2">
      <c r="A1" s="110" t="s">
        <v>133</v>
      </c>
      <c r="B1" s="111"/>
      <c r="D1" s="131" t="s">
        <v>117</v>
      </c>
      <c r="E1" s="131"/>
      <c r="F1" s="131"/>
      <c r="G1" s="131"/>
      <c r="H1" s="131"/>
    </row>
    <row r="2" spans="1:8" ht="19.899999999999999" customHeight="1" x14ac:dyDescent="0.2">
      <c r="A2" s="112"/>
      <c r="B2" s="113"/>
      <c r="D2" s="131"/>
      <c r="E2" s="131"/>
      <c r="F2" s="131"/>
      <c r="G2" s="131"/>
      <c r="H2" s="131"/>
    </row>
    <row r="3" spans="1:8" ht="19.899999999999999" customHeight="1" x14ac:dyDescent="0.2">
      <c r="A3" s="31" t="s">
        <v>84</v>
      </c>
      <c r="B3" s="31" t="s">
        <v>85</v>
      </c>
      <c r="D3" s="131"/>
      <c r="E3" s="131"/>
      <c r="F3" s="131"/>
      <c r="G3" s="131"/>
      <c r="H3" s="131"/>
    </row>
    <row r="4" spans="1:8" ht="19.899999999999999" customHeight="1" x14ac:dyDescent="0.2">
      <c r="A4" s="115" t="s">
        <v>130</v>
      </c>
      <c r="B4" s="116"/>
      <c r="D4" s="131"/>
      <c r="E4" s="131"/>
      <c r="F4" s="131"/>
      <c r="G4" s="131"/>
      <c r="H4" s="131"/>
    </row>
    <row r="5" spans="1:8" ht="19.899999999999999" customHeight="1" x14ac:dyDescent="0.2">
      <c r="A5" s="117" t="s">
        <v>129</v>
      </c>
      <c r="B5" s="118"/>
      <c r="D5" s="18"/>
      <c r="E5" s="18"/>
      <c r="F5" s="18"/>
      <c r="G5" s="18"/>
      <c r="H5" s="18"/>
    </row>
    <row r="6" spans="1:8" ht="19.899999999999999" customHeight="1" x14ac:dyDescent="0.2">
      <c r="A6" s="119" t="s">
        <v>201</v>
      </c>
      <c r="B6" s="120"/>
      <c r="D6" s="18"/>
      <c r="E6" s="18"/>
      <c r="F6" s="18"/>
      <c r="G6" s="18"/>
      <c r="H6" s="18"/>
    </row>
    <row r="7" spans="1:8" ht="19.899999999999999" customHeight="1" x14ac:dyDescent="0.2">
      <c r="A7" s="119" t="s">
        <v>202</v>
      </c>
      <c r="B7" s="120"/>
      <c r="D7" s="18"/>
      <c r="E7" s="132" t="s">
        <v>86</v>
      </c>
      <c r="F7" s="132"/>
      <c r="G7" s="132"/>
      <c r="H7" s="18"/>
    </row>
    <row r="8" spans="1:8" ht="19.899999999999999" customHeight="1" x14ac:dyDescent="0.2">
      <c r="A8" s="119" t="s">
        <v>203</v>
      </c>
      <c r="B8" s="120"/>
      <c r="D8" s="18"/>
      <c r="E8" s="133" t="s">
        <v>87</v>
      </c>
      <c r="F8" s="134"/>
      <c r="G8" s="135"/>
      <c r="H8" s="18"/>
    </row>
    <row r="9" spans="1:8" ht="19.899999999999999" customHeight="1" x14ac:dyDescent="0.2">
      <c r="A9" s="119" t="s">
        <v>204</v>
      </c>
      <c r="B9" s="120"/>
      <c r="D9" s="18"/>
      <c r="E9" s="136"/>
      <c r="F9" s="137"/>
      <c r="G9" s="138"/>
      <c r="H9" s="18"/>
    </row>
    <row r="10" spans="1:8" ht="19.899999999999999" customHeight="1" x14ac:dyDescent="0.2">
      <c r="A10" s="106" t="s">
        <v>205</v>
      </c>
      <c r="B10" s="107"/>
      <c r="D10" s="18"/>
      <c r="E10" s="18"/>
      <c r="F10" s="18"/>
      <c r="G10" s="18"/>
      <c r="H10" s="18"/>
    </row>
    <row r="11" spans="1:8" ht="19.899999999999999" customHeight="1" x14ac:dyDescent="0.2">
      <c r="A11" s="108"/>
      <c r="B11" s="109"/>
      <c r="D11" s="18"/>
      <c r="E11" s="132" t="s">
        <v>88</v>
      </c>
      <c r="F11" s="132"/>
      <c r="G11" s="132"/>
      <c r="H11" s="18"/>
    </row>
    <row r="12" spans="1:8" ht="19.899999999999999" customHeight="1" x14ac:dyDescent="0.2">
      <c r="A12" s="106" t="s">
        <v>206</v>
      </c>
      <c r="B12" s="107"/>
      <c r="D12" s="18"/>
      <c r="E12" s="133" t="s">
        <v>89</v>
      </c>
      <c r="F12" s="134"/>
      <c r="G12" s="135"/>
      <c r="H12" s="18"/>
    </row>
    <row r="13" spans="1:8" ht="19.899999999999999" customHeight="1" x14ac:dyDescent="0.2">
      <c r="A13" s="108"/>
      <c r="B13" s="109"/>
      <c r="D13" s="18"/>
      <c r="E13" s="136"/>
      <c r="F13" s="137"/>
      <c r="G13" s="138"/>
      <c r="H13" s="18"/>
    </row>
    <row r="14" spans="1:8" ht="19.899999999999999" customHeight="1" x14ac:dyDescent="0.2">
      <c r="A14" s="91" t="s">
        <v>207</v>
      </c>
      <c r="B14" s="91"/>
      <c r="D14" s="19"/>
      <c r="E14" s="19"/>
      <c r="F14" s="19"/>
      <c r="G14" s="19"/>
      <c r="H14" s="19"/>
    </row>
    <row r="15" spans="1:8" ht="19.899999999999999" customHeight="1" x14ac:dyDescent="0.2">
      <c r="A15" s="91" t="s">
        <v>208</v>
      </c>
      <c r="B15" s="91"/>
      <c r="D15" s="19"/>
      <c r="E15" s="19"/>
      <c r="F15" s="19"/>
      <c r="G15" s="19"/>
      <c r="H15" s="19"/>
    </row>
    <row r="16" spans="1:8" ht="19.899999999999999" customHeight="1" x14ac:dyDescent="0.2">
      <c r="A16" s="91" t="s">
        <v>209</v>
      </c>
      <c r="B16" s="91"/>
      <c r="D16" s="19"/>
      <c r="E16" s="19"/>
      <c r="F16" s="19"/>
      <c r="G16" s="19"/>
      <c r="H16" s="19"/>
    </row>
    <row r="17" spans="1:8" ht="19.899999999999999" customHeight="1" x14ac:dyDescent="0.2">
      <c r="A17" s="91" t="s">
        <v>210</v>
      </c>
      <c r="B17" s="91"/>
      <c r="D17" s="19"/>
      <c r="E17" s="19"/>
      <c r="F17" s="19"/>
      <c r="G17" s="19"/>
      <c r="H17" s="19"/>
    </row>
    <row r="18" spans="1:8" ht="19.899999999999999" customHeight="1" x14ac:dyDescent="0.2">
      <c r="A18" s="127" t="s">
        <v>211</v>
      </c>
      <c r="B18" s="128"/>
      <c r="D18" s="19"/>
      <c r="E18" s="19"/>
      <c r="F18" s="19"/>
      <c r="G18" s="19"/>
      <c r="H18" s="19"/>
    </row>
    <row r="19" spans="1:8" ht="19.899999999999999" customHeight="1" x14ac:dyDescent="0.2">
      <c r="A19" s="129"/>
      <c r="B19" s="130"/>
      <c r="D19" s="19"/>
      <c r="E19" s="19"/>
      <c r="F19" s="19"/>
      <c r="G19" s="19"/>
      <c r="H19" s="19"/>
    </row>
    <row r="20" spans="1:8" ht="19.899999999999999" customHeight="1" x14ac:dyDescent="0.2">
      <c r="A20" s="91" t="s">
        <v>212</v>
      </c>
      <c r="B20" s="91"/>
      <c r="D20" s="19"/>
      <c r="E20" s="19"/>
      <c r="F20" s="19"/>
      <c r="G20" s="19"/>
      <c r="H20" s="19"/>
    </row>
    <row r="21" spans="1:8" ht="19.899999999999999" customHeight="1" x14ac:dyDescent="0.2">
      <c r="A21" s="91" t="s">
        <v>218</v>
      </c>
      <c r="B21" s="91"/>
    </row>
    <row r="22" spans="1:8" ht="19.899999999999999" customHeight="1" x14ac:dyDescent="0.2">
      <c r="A22" s="91" t="s">
        <v>219</v>
      </c>
      <c r="B22" s="91"/>
    </row>
    <row r="23" spans="1:8" ht="19.899999999999999" customHeight="1" x14ac:dyDescent="0.2">
      <c r="A23" s="91" t="s">
        <v>220</v>
      </c>
      <c r="B23" s="91"/>
    </row>
    <row r="24" spans="1:8" ht="19.899999999999999" customHeight="1" x14ac:dyDescent="0.2">
      <c r="A24" s="91" t="s">
        <v>221</v>
      </c>
      <c r="B24" s="91"/>
    </row>
    <row r="25" spans="1:8" ht="19.899999999999999" customHeight="1" x14ac:dyDescent="0.2">
      <c r="A25" s="91" t="s">
        <v>222</v>
      </c>
      <c r="B25" s="91"/>
    </row>
    <row r="26" spans="1:8" ht="19.899999999999999" customHeight="1" x14ac:dyDescent="0.2">
      <c r="A26" s="91"/>
      <c r="B26" s="91"/>
    </row>
    <row r="27" spans="1:8" ht="19.899999999999999" customHeight="1" x14ac:dyDescent="0.2">
      <c r="A27" s="91"/>
      <c r="B27" s="91"/>
    </row>
    <row r="28" spans="1:8" ht="19.899999999999999" customHeight="1" x14ac:dyDescent="0.2">
      <c r="A28" s="91"/>
      <c r="B28" s="91"/>
    </row>
    <row r="29" spans="1:8" ht="19.899999999999999" customHeight="1" x14ac:dyDescent="0.2">
      <c r="A29" s="91"/>
      <c r="B29" s="91"/>
    </row>
    <row r="30" spans="1:8" ht="19.899999999999999" customHeight="1" x14ac:dyDescent="0.2">
      <c r="A30" s="91"/>
      <c r="B30" s="91"/>
    </row>
    <row r="31" spans="1:8" ht="19.899999999999999" customHeight="1" x14ac:dyDescent="0.2">
      <c r="A31" s="91"/>
      <c r="B31" s="91"/>
    </row>
    <row r="32" spans="1:8" ht="19.899999999999999" customHeight="1" x14ac:dyDescent="0.2">
      <c r="A32" s="91"/>
      <c r="B32" s="91"/>
    </row>
    <row r="33" spans="1:2" ht="19.899999999999999" customHeight="1" x14ac:dyDescent="0.2">
      <c r="A33" s="91"/>
      <c r="B33" s="91"/>
    </row>
    <row r="34" spans="1:2" ht="19.899999999999999" customHeight="1" x14ac:dyDescent="0.2">
      <c r="A34" s="91"/>
      <c r="B34" s="91"/>
    </row>
    <row r="35" spans="1:2" ht="19.899999999999999" customHeight="1" x14ac:dyDescent="0.2">
      <c r="A35" s="91"/>
      <c r="B35" s="91"/>
    </row>
    <row r="36" spans="1:2" ht="19.899999999999999" customHeight="1" x14ac:dyDescent="0.2">
      <c r="A36" s="91"/>
      <c r="B36" s="91"/>
    </row>
    <row r="37" spans="1:2" ht="19.899999999999999" customHeight="1" x14ac:dyDescent="0.2">
      <c r="A37" s="91"/>
      <c r="B37" s="91"/>
    </row>
    <row r="38" spans="1:2" ht="19.899999999999999" customHeight="1" x14ac:dyDescent="0.2">
      <c r="A38" s="91"/>
      <c r="B38" s="91"/>
    </row>
    <row r="39" spans="1:2" ht="19.899999999999999" customHeight="1" x14ac:dyDescent="0.2">
      <c r="A39" s="91"/>
      <c r="B39" s="91"/>
    </row>
    <row r="40" spans="1:2" ht="19.899999999999999" customHeight="1" x14ac:dyDescent="0.2">
      <c r="A40" s="91"/>
      <c r="B40" s="91"/>
    </row>
    <row r="41" spans="1:2" ht="19.899999999999999" customHeight="1" x14ac:dyDescent="0.2">
      <c r="A41" s="91"/>
      <c r="B41" s="91"/>
    </row>
    <row r="42" spans="1:2" ht="19.899999999999999" customHeight="1" x14ac:dyDescent="0.2">
      <c r="A42" s="91"/>
      <c r="B42" s="91"/>
    </row>
    <row r="43" spans="1:2" ht="19.899999999999999" customHeight="1" x14ac:dyDescent="0.2">
      <c r="A43" s="91"/>
      <c r="B43" s="91"/>
    </row>
    <row r="44" spans="1:2" ht="19.899999999999999" customHeight="1" x14ac:dyDescent="0.2">
      <c r="A44" s="91"/>
      <c r="B44" s="91"/>
    </row>
    <row r="45" spans="1:2" ht="19.899999999999999" customHeight="1" x14ac:dyDescent="0.2">
      <c r="A45" s="91"/>
      <c r="B45" s="91"/>
    </row>
    <row r="46" spans="1:2" ht="19.899999999999999" customHeight="1" x14ac:dyDescent="0.2">
      <c r="A46" s="91"/>
      <c r="B46" s="91"/>
    </row>
    <row r="47" spans="1:2" ht="19.899999999999999" customHeight="1" x14ac:dyDescent="0.2">
      <c r="A47" s="91"/>
      <c r="B47" s="91"/>
    </row>
    <row r="48" spans="1:2" ht="19.899999999999999" customHeight="1" x14ac:dyDescent="0.2">
      <c r="A48" s="91"/>
      <c r="B48" s="91"/>
    </row>
    <row r="49" spans="1:2" ht="19.899999999999999" customHeight="1" x14ac:dyDescent="0.2">
      <c r="A49" s="91"/>
      <c r="B49" s="91"/>
    </row>
    <row r="50" spans="1:2" ht="19.899999999999999" customHeight="1" x14ac:dyDescent="0.2">
      <c r="A50" s="91"/>
      <c r="B50" s="91"/>
    </row>
    <row r="51" spans="1:2" ht="19.899999999999999" customHeight="1" x14ac:dyDescent="0.2">
      <c r="A51" s="91"/>
      <c r="B51" s="91"/>
    </row>
    <row r="52" spans="1:2" ht="19.899999999999999" customHeight="1" x14ac:dyDescent="0.2">
      <c r="A52" s="91"/>
      <c r="B52" s="91"/>
    </row>
    <row r="53" spans="1:2" ht="19.899999999999999" customHeight="1" x14ac:dyDescent="0.2">
      <c r="A53" s="91"/>
      <c r="B53" s="91"/>
    </row>
    <row r="54" spans="1:2" ht="19.899999999999999" customHeight="1" x14ac:dyDescent="0.2">
      <c r="A54" s="91"/>
      <c r="B54" s="91"/>
    </row>
    <row r="55" spans="1:2" ht="19.899999999999999" customHeight="1" x14ac:dyDescent="0.2">
      <c r="A55" s="91"/>
      <c r="B55" s="91"/>
    </row>
    <row r="56" spans="1:2" ht="19.899999999999999" customHeight="1" x14ac:dyDescent="0.2">
      <c r="A56" s="91"/>
      <c r="B56" s="91"/>
    </row>
    <row r="57" spans="1:2" ht="19.899999999999999" customHeight="1" x14ac:dyDescent="0.2">
      <c r="A57" s="91"/>
      <c r="B57" s="91"/>
    </row>
    <row r="58" spans="1:2" ht="19.899999999999999" customHeight="1" x14ac:dyDescent="0.2">
      <c r="A58" s="91"/>
      <c r="B58" s="91"/>
    </row>
    <row r="59" spans="1:2" ht="19.899999999999999" customHeight="1" x14ac:dyDescent="0.2">
      <c r="A59" s="91"/>
      <c r="B59" s="91"/>
    </row>
    <row r="60" spans="1:2" ht="19.899999999999999" customHeight="1" x14ac:dyDescent="0.2">
      <c r="A60" s="91"/>
      <c r="B60" s="91"/>
    </row>
    <row r="61" spans="1:2" ht="19.899999999999999" customHeight="1" x14ac:dyDescent="0.2">
      <c r="A61" s="91"/>
      <c r="B61" s="91"/>
    </row>
    <row r="62" spans="1:2" ht="19.899999999999999" customHeight="1" x14ac:dyDescent="0.2">
      <c r="A62" s="91"/>
      <c r="B62" s="91"/>
    </row>
    <row r="63" spans="1:2" ht="19.899999999999999" customHeight="1" x14ac:dyDescent="0.2">
      <c r="A63" s="91"/>
      <c r="B63" s="91"/>
    </row>
    <row r="64" spans="1:2" ht="19.899999999999999" customHeight="1" x14ac:dyDescent="0.2">
      <c r="A64" s="91"/>
      <c r="B64" s="91"/>
    </row>
    <row r="65" spans="1:2" ht="19.899999999999999" customHeight="1" x14ac:dyDescent="0.2">
      <c r="A65" s="91"/>
      <c r="B65" s="91"/>
    </row>
    <row r="66" spans="1:2" ht="19.899999999999999" customHeight="1" x14ac:dyDescent="0.2">
      <c r="A66" s="91"/>
      <c r="B66" s="91"/>
    </row>
    <row r="67" spans="1:2" ht="19.899999999999999" customHeight="1" x14ac:dyDescent="0.2">
      <c r="A67" s="91"/>
      <c r="B67" s="91"/>
    </row>
    <row r="68" spans="1:2" ht="19.899999999999999" customHeight="1" x14ac:dyDescent="0.2">
      <c r="A68" s="91"/>
      <c r="B68" s="91"/>
    </row>
    <row r="69" spans="1:2" ht="19.899999999999999" customHeight="1" x14ac:dyDescent="0.2">
      <c r="A69" s="91"/>
      <c r="B69" s="91"/>
    </row>
    <row r="70" spans="1:2" ht="19.899999999999999" customHeight="1" x14ac:dyDescent="0.2">
      <c r="A70" s="91"/>
      <c r="B70" s="91"/>
    </row>
    <row r="71" spans="1:2" ht="19.899999999999999" customHeight="1" x14ac:dyDescent="0.2">
      <c r="A71" s="91"/>
      <c r="B71" s="91"/>
    </row>
    <row r="72" spans="1:2" ht="19.899999999999999" customHeight="1" x14ac:dyDescent="0.2">
      <c r="A72" s="91"/>
      <c r="B72" s="91"/>
    </row>
    <row r="73" spans="1:2" ht="19.899999999999999" customHeight="1" x14ac:dyDescent="0.2">
      <c r="A73" s="91"/>
      <c r="B73" s="91"/>
    </row>
    <row r="74" spans="1:2" ht="19.899999999999999" customHeight="1" x14ac:dyDescent="0.2">
      <c r="A74" s="91"/>
      <c r="B74" s="91"/>
    </row>
    <row r="75" spans="1:2" ht="19.899999999999999" customHeight="1" x14ac:dyDescent="0.2">
      <c r="A75" s="91"/>
      <c r="B75" s="91"/>
    </row>
    <row r="76" spans="1:2" ht="19.899999999999999" customHeight="1" x14ac:dyDescent="0.2">
      <c r="A76" s="91"/>
      <c r="B76" s="91"/>
    </row>
    <row r="77" spans="1:2" ht="19.899999999999999" customHeight="1" x14ac:dyDescent="0.2">
      <c r="A77" s="91"/>
      <c r="B77" s="91"/>
    </row>
    <row r="78" spans="1:2" ht="19.899999999999999" customHeight="1" x14ac:dyDescent="0.2">
      <c r="A78" s="91"/>
      <c r="B78" s="91"/>
    </row>
    <row r="79" spans="1:2" ht="19.899999999999999" customHeight="1" x14ac:dyDescent="0.2">
      <c r="A79" s="91"/>
      <c r="B79" s="91"/>
    </row>
    <row r="80" spans="1:2" ht="19.899999999999999" customHeight="1" x14ac:dyDescent="0.2">
      <c r="A80" s="91"/>
      <c r="B80" s="91"/>
    </row>
    <row r="81" spans="1:2" ht="19.899999999999999" customHeight="1" x14ac:dyDescent="0.2">
      <c r="A81" s="91"/>
      <c r="B81" s="91"/>
    </row>
    <row r="82" spans="1:2" ht="19.899999999999999" customHeight="1" x14ac:dyDescent="0.2">
      <c r="A82" s="91"/>
      <c r="B82" s="91"/>
    </row>
    <row r="83" spans="1:2" ht="19.899999999999999" customHeight="1" x14ac:dyDescent="0.2">
      <c r="A83" s="91"/>
      <c r="B83" s="91"/>
    </row>
    <row r="84" spans="1:2" ht="19.899999999999999" customHeight="1" x14ac:dyDescent="0.2">
      <c r="A84" s="91"/>
      <c r="B84" s="91"/>
    </row>
    <row r="85" spans="1:2" ht="19.899999999999999" customHeight="1" x14ac:dyDescent="0.2">
      <c r="A85" s="91"/>
      <c r="B85" s="91"/>
    </row>
    <row r="86" spans="1:2" ht="19.899999999999999" customHeight="1" x14ac:dyDescent="0.2">
      <c r="A86" s="91"/>
      <c r="B86" s="91"/>
    </row>
    <row r="87" spans="1:2" ht="19.899999999999999" customHeight="1" x14ac:dyDescent="0.2">
      <c r="A87" s="91"/>
      <c r="B87" s="91"/>
    </row>
    <row r="88" spans="1:2" ht="19.899999999999999" customHeight="1" x14ac:dyDescent="0.2">
      <c r="A88" s="91"/>
      <c r="B88" s="91"/>
    </row>
    <row r="89" spans="1:2" ht="19.899999999999999" customHeight="1" x14ac:dyDescent="0.2">
      <c r="A89" s="91"/>
      <c r="B89" s="91"/>
    </row>
    <row r="90" spans="1:2" ht="19.899999999999999" customHeight="1" x14ac:dyDescent="0.2">
      <c r="A90" s="91"/>
      <c r="B90" s="91"/>
    </row>
    <row r="91" spans="1:2" ht="19.899999999999999" customHeight="1" x14ac:dyDescent="0.2">
      <c r="A91" s="91"/>
      <c r="B91" s="91"/>
    </row>
    <row r="92" spans="1:2" ht="19.899999999999999" customHeight="1" x14ac:dyDescent="0.2">
      <c r="A92" s="91"/>
      <c r="B92" s="91"/>
    </row>
    <row r="93" spans="1:2" ht="19.899999999999999" customHeight="1" x14ac:dyDescent="0.2">
      <c r="A93" s="91"/>
      <c r="B93" s="91"/>
    </row>
    <row r="94" spans="1:2" ht="19.899999999999999" customHeight="1" x14ac:dyDescent="0.2">
      <c r="A94" s="91"/>
      <c r="B94" s="91"/>
    </row>
    <row r="95" spans="1:2" ht="19.899999999999999" customHeight="1" x14ac:dyDescent="0.2">
      <c r="A95" s="91"/>
      <c r="B95" s="91"/>
    </row>
    <row r="96" spans="1:2" ht="19.899999999999999" customHeight="1" x14ac:dyDescent="0.2">
      <c r="A96" s="91"/>
      <c r="B96" s="91"/>
    </row>
    <row r="97" spans="1:2" ht="19.899999999999999" customHeight="1" x14ac:dyDescent="0.2">
      <c r="A97" s="91"/>
      <c r="B97" s="91"/>
    </row>
    <row r="98" spans="1:2" ht="19.899999999999999" customHeight="1" x14ac:dyDescent="0.2">
      <c r="A98" s="91"/>
      <c r="B98" s="91"/>
    </row>
    <row r="99" spans="1:2" ht="19.899999999999999" customHeight="1" x14ac:dyDescent="0.2">
      <c r="A99" s="91"/>
      <c r="B99" s="91"/>
    </row>
    <row r="100" spans="1:2" ht="19.899999999999999" customHeight="1" x14ac:dyDescent="0.2">
      <c r="A100" s="91"/>
      <c r="B100" s="91"/>
    </row>
    <row r="101" spans="1:2" ht="19.899999999999999" customHeight="1" x14ac:dyDescent="0.2">
      <c r="A101" s="91"/>
      <c r="B101" s="91"/>
    </row>
    <row r="102" spans="1:2" ht="19.899999999999999" customHeight="1" x14ac:dyDescent="0.2">
      <c r="A102" s="91"/>
      <c r="B102" s="91"/>
    </row>
    <row r="103" spans="1:2" ht="19.899999999999999" customHeight="1" x14ac:dyDescent="0.2">
      <c r="A103" s="91"/>
      <c r="B103" s="91"/>
    </row>
    <row r="104" spans="1:2" ht="19.899999999999999" customHeight="1" x14ac:dyDescent="0.2">
      <c r="A104" s="91"/>
      <c r="B104" s="91"/>
    </row>
    <row r="105" spans="1:2" ht="19.899999999999999" customHeight="1" x14ac:dyDescent="0.2">
      <c r="A105" s="91"/>
      <c r="B105" s="91"/>
    </row>
    <row r="106" spans="1:2" ht="19.899999999999999" customHeight="1" x14ac:dyDescent="0.2">
      <c r="A106" s="91"/>
      <c r="B106" s="91"/>
    </row>
    <row r="107" spans="1:2" ht="19.899999999999999" customHeight="1" x14ac:dyDescent="0.2">
      <c r="A107" s="91"/>
      <c r="B107" s="91"/>
    </row>
    <row r="108" spans="1:2" ht="19.899999999999999" customHeight="1" x14ac:dyDescent="0.2">
      <c r="A108" s="91"/>
      <c r="B108" s="91"/>
    </row>
    <row r="109" spans="1:2" ht="19.899999999999999" customHeight="1" x14ac:dyDescent="0.2">
      <c r="A109" s="91"/>
      <c r="B109" s="91"/>
    </row>
    <row r="110" spans="1:2" ht="19.899999999999999" customHeight="1" x14ac:dyDescent="0.2">
      <c r="A110" s="91"/>
      <c r="B110" s="91"/>
    </row>
    <row r="111" spans="1:2" ht="19.899999999999999" customHeight="1" x14ac:dyDescent="0.2">
      <c r="A111" s="91"/>
      <c r="B111" s="91"/>
    </row>
    <row r="112" spans="1:2" ht="19.899999999999999" customHeight="1" x14ac:dyDescent="0.2">
      <c r="A112" s="91"/>
      <c r="B112" s="91"/>
    </row>
    <row r="113" spans="1:2" ht="19.899999999999999" customHeight="1" x14ac:dyDescent="0.2">
      <c r="A113" s="91"/>
      <c r="B113" s="91"/>
    </row>
    <row r="114" spans="1:2" ht="19.899999999999999" customHeight="1" x14ac:dyDescent="0.2">
      <c r="A114" s="91"/>
      <c r="B114" s="91"/>
    </row>
    <row r="115" spans="1:2" ht="19.899999999999999" customHeight="1" x14ac:dyDescent="0.2">
      <c r="A115" s="91"/>
      <c r="B115" s="91"/>
    </row>
    <row r="116" spans="1:2" ht="19.899999999999999" customHeight="1" x14ac:dyDescent="0.2">
      <c r="A116" s="91"/>
      <c r="B116" s="91"/>
    </row>
    <row r="117" spans="1:2" ht="19.899999999999999" customHeight="1" x14ac:dyDescent="0.2">
      <c r="A117" s="91"/>
      <c r="B117" s="91"/>
    </row>
    <row r="118" spans="1:2" ht="19.899999999999999" customHeight="1" x14ac:dyDescent="0.2">
      <c r="A118" s="91"/>
      <c r="B118" s="91"/>
    </row>
    <row r="119" spans="1:2" ht="19.899999999999999" customHeight="1" x14ac:dyDescent="0.2">
      <c r="A119" s="91"/>
      <c r="B119" s="91"/>
    </row>
    <row r="120" spans="1:2" ht="19.899999999999999" customHeight="1" x14ac:dyDescent="0.2">
      <c r="A120" s="91"/>
      <c r="B120" s="91"/>
    </row>
    <row r="121" spans="1:2" ht="19.899999999999999" customHeight="1" x14ac:dyDescent="0.2">
      <c r="A121" s="91"/>
      <c r="B121" s="91"/>
    </row>
    <row r="122" spans="1:2" ht="19.899999999999999" customHeight="1" x14ac:dyDescent="0.2">
      <c r="A122" s="91"/>
      <c r="B122" s="91"/>
    </row>
    <row r="123" spans="1:2" ht="19.899999999999999" customHeight="1" x14ac:dyDescent="0.2">
      <c r="A123" s="91"/>
      <c r="B123" s="91"/>
    </row>
    <row r="124" spans="1:2" ht="19.899999999999999" customHeight="1" x14ac:dyDescent="0.2">
      <c r="A124" s="91"/>
      <c r="B124" s="91"/>
    </row>
    <row r="125" spans="1:2" ht="19.899999999999999" customHeight="1" x14ac:dyDescent="0.2">
      <c r="A125" s="91"/>
      <c r="B125" s="91"/>
    </row>
    <row r="126" spans="1:2" ht="19.899999999999999" customHeight="1" x14ac:dyDescent="0.2">
      <c r="A126" s="91"/>
      <c r="B126" s="91"/>
    </row>
    <row r="127" spans="1:2" ht="19.899999999999999" customHeight="1" x14ac:dyDescent="0.2">
      <c r="A127" s="91"/>
      <c r="B127" s="91"/>
    </row>
    <row r="128" spans="1:2" ht="19.899999999999999" customHeight="1" x14ac:dyDescent="0.2">
      <c r="A128" s="91"/>
      <c r="B128" s="91"/>
    </row>
    <row r="129" spans="1:2" ht="19.899999999999999" customHeight="1" x14ac:dyDescent="0.2">
      <c r="A129" s="91"/>
      <c r="B129" s="91"/>
    </row>
    <row r="130" spans="1:2" ht="19.899999999999999" customHeight="1" x14ac:dyDescent="0.2">
      <c r="A130" s="91"/>
      <c r="B130" s="91"/>
    </row>
    <row r="131" spans="1:2" ht="19.899999999999999" customHeight="1" x14ac:dyDescent="0.2">
      <c r="A131" s="91"/>
      <c r="B131" s="91"/>
    </row>
    <row r="132" spans="1:2" ht="19.899999999999999" customHeight="1" x14ac:dyDescent="0.2">
      <c r="A132" s="91"/>
      <c r="B132" s="91"/>
    </row>
    <row r="133" spans="1:2" ht="19.899999999999999" customHeight="1" x14ac:dyDescent="0.2">
      <c r="A133" s="91"/>
      <c r="B133" s="91"/>
    </row>
    <row r="134" spans="1:2" ht="19.899999999999999" customHeight="1" x14ac:dyDescent="0.2">
      <c r="A134" s="91"/>
      <c r="B134" s="91"/>
    </row>
    <row r="135" spans="1:2" ht="19.899999999999999" customHeight="1" x14ac:dyDescent="0.2">
      <c r="A135" s="91"/>
      <c r="B135" s="91"/>
    </row>
    <row r="136" spans="1:2" ht="19.899999999999999" customHeight="1" x14ac:dyDescent="0.2">
      <c r="A136" s="91"/>
      <c r="B136" s="91"/>
    </row>
    <row r="137" spans="1:2" ht="19.899999999999999" customHeight="1" x14ac:dyDescent="0.2">
      <c r="A137" s="91"/>
      <c r="B137" s="91"/>
    </row>
    <row r="138" spans="1:2" ht="19.899999999999999" customHeight="1" x14ac:dyDescent="0.2">
      <c r="A138" s="91"/>
      <c r="B138" s="91"/>
    </row>
    <row r="139" spans="1:2" ht="19.899999999999999" customHeight="1" x14ac:dyDescent="0.2">
      <c r="A139" s="91"/>
      <c r="B139" s="91"/>
    </row>
    <row r="140" spans="1:2" ht="19.899999999999999" customHeight="1" x14ac:dyDescent="0.2">
      <c r="A140" s="91"/>
      <c r="B140" s="91"/>
    </row>
    <row r="141" spans="1:2" ht="19.899999999999999" customHeight="1" x14ac:dyDescent="0.2">
      <c r="A141" s="91"/>
      <c r="B141" s="91"/>
    </row>
    <row r="142" spans="1:2" ht="19.899999999999999" customHeight="1" x14ac:dyDescent="0.2">
      <c r="A142" s="91"/>
      <c r="B142" s="91"/>
    </row>
    <row r="143" spans="1:2" ht="19.899999999999999" customHeight="1" x14ac:dyDescent="0.2">
      <c r="A143" s="91"/>
      <c r="B143" s="91"/>
    </row>
    <row r="144" spans="1:2" ht="19.899999999999999" customHeight="1" x14ac:dyDescent="0.2">
      <c r="A144" s="91"/>
      <c r="B144" s="91"/>
    </row>
    <row r="145" spans="1:2" ht="19.899999999999999" customHeight="1" x14ac:dyDescent="0.2">
      <c r="A145" s="91"/>
      <c r="B145" s="91"/>
    </row>
    <row r="146" spans="1:2" ht="19.899999999999999" customHeight="1" x14ac:dyDescent="0.2">
      <c r="A146" s="91"/>
      <c r="B146" s="91"/>
    </row>
    <row r="147" spans="1:2" ht="19.899999999999999" customHeight="1" x14ac:dyDescent="0.2">
      <c r="A147" s="91"/>
      <c r="B147" s="91"/>
    </row>
    <row r="148" spans="1:2" ht="19.899999999999999" customHeight="1" x14ac:dyDescent="0.2">
      <c r="A148" s="91"/>
      <c r="B148" s="91"/>
    </row>
    <row r="149" spans="1:2" ht="19.899999999999999" customHeight="1" x14ac:dyDescent="0.2">
      <c r="A149" s="91"/>
      <c r="B149" s="91"/>
    </row>
    <row r="150" spans="1:2" ht="19.899999999999999" customHeight="1" x14ac:dyDescent="0.2">
      <c r="A150" s="91"/>
      <c r="B150" s="91"/>
    </row>
    <row r="151" spans="1:2" ht="19.899999999999999" customHeight="1" x14ac:dyDescent="0.2">
      <c r="A151" s="91"/>
      <c r="B151" s="91"/>
    </row>
    <row r="152" spans="1:2" ht="19.899999999999999" customHeight="1" x14ac:dyDescent="0.2">
      <c r="A152" s="91"/>
      <c r="B152" s="91"/>
    </row>
    <row r="153" spans="1:2" ht="19.899999999999999" customHeight="1" x14ac:dyDescent="0.2">
      <c r="A153" s="91"/>
      <c r="B153" s="91"/>
    </row>
    <row r="154" spans="1:2" ht="19.899999999999999" customHeight="1" x14ac:dyDescent="0.2">
      <c r="A154" s="91"/>
      <c r="B154" s="91"/>
    </row>
    <row r="155" spans="1:2" ht="19.899999999999999" customHeight="1" x14ac:dyDescent="0.2">
      <c r="A155" s="91"/>
      <c r="B155" s="91"/>
    </row>
    <row r="156" spans="1:2" ht="19.899999999999999" customHeight="1" x14ac:dyDescent="0.2">
      <c r="A156" s="91"/>
      <c r="B156" s="91"/>
    </row>
    <row r="157" spans="1:2" ht="19.899999999999999" customHeight="1" x14ac:dyDescent="0.2">
      <c r="A157" s="91"/>
      <c r="B157" s="91"/>
    </row>
    <row r="158" spans="1:2" ht="19.899999999999999" customHeight="1" x14ac:dyDescent="0.2">
      <c r="A158" s="91"/>
      <c r="B158" s="91"/>
    </row>
    <row r="159" spans="1:2" ht="19.899999999999999" customHeight="1" x14ac:dyDescent="0.2">
      <c r="A159" s="91"/>
      <c r="B159" s="91"/>
    </row>
    <row r="160" spans="1:2" ht="19.899999999999999" customHeight="1" x14ac:dyDescent="0.2">
      <c r="A160" s="91"/>
      <c r="B160" s="91"/>
    </row>
    <row r="161" spans="1:2" ht="19.899999999999999" customHeight="1" x14ac:dyDescent="0.2">
      <c r="A161" s="91"/>
      <c r="B161" s="91"/>
    </row>
    <row r="162" spans="1:2" ht="19.899999999999999" customHeight="1" x14ac:dyDescent="0.2">
      <c r="A162" s="91"/>
      <c r="B162" s="91"/>
    </row>
    <row r="163" spans="1:2" ht="19.899999999999999" customHeight="1" x14ac:dyDescent="0.2">
      <c r="A163" s="91"/>
      <c r="B163" s="91"/>
    </row>
    <row r="164" spans="1:2" ht="19.899999999999999" customHeight="1" x14ac:dyDescent="0.2">
      <c r="A164" s="91"/>
      <c r="B164" s="91"/>
    </row>
    <row r="165" spans="1:2" ht="19.899999999999999" customHeight="1" x14ac:dyDescent="0.2">
      <c r="A165" s="91"/>
      <c r="B165" s="91"/>
    </row>
    <row r="166" spans="1:2" ht="19.899999999999999" customHeight="1" x14ac:dyDescent="0.2">
      <c r="A166" s="91"/>
      <c r="B166" s="91"/>
    </row>
    <row r="167" spans="1:2" ht="19.899999999999999" customHeight="1" x14ac:dyDescent="0.2">
      <c r="A167" s="91"/>
      <c r="B167" s="91"/>
    </row>
    <row r="168" spans="1:2" ht="19.899999999999999" customHeight="1" x14ac:dyDescent="0.2">
      <c r="A168" s="91"/>
      <c r="B168" s="91"/>
    </row>
    <row r="169" spans="1:2" ht="19.899999999999999" customHeight="1" x14ac:dyDescent="0.2">
      <c r="A169" s="91"/>
      <c r="B169" s="91"/>
    </row>
    <row r="170" spans="1:2" ht="19.899999999999999" customHeight="1" x14ac:dyDescent="0.2">
      <c r="A170" s="91"/>
      <c r="B170" s="91"/>
    </row>
    <row r="171" spans="1:2" ht="19.899999999999999" customHeight="1" x14ac:dyDescent="0.2">
      <c r="A171" s="91"/>
      <c r="B171" s="91"/>
    </row>
    <row r="172" spans="1:2" ht="19.899999999999999" customHeight="1" x14ac:dyDescent="0.2">
      <c r="A172" s="91"/>
      <c r="B172" s="91"/>
    </row>
    <row r="173" spans="1:2" ht="19.899999999999999" customHeight="1" x14ac:dyDescent="0.2">
      <c r="A173" s="91"/>
      <c r="B173" s="91"/>
    </row>
    <row r="174" spans="1:2" ht="19.899999999999999" customHeight="1" x14ac:dyDescent="0.2">
      <c r="A174" s="91"/>
      <c r="B174" s="91"/>
    </row>
    <row r="175" spans="1:2" ht="19.899999999999999" customHeight="1" x14ac:dyDescent="0.2">
      <c r="A175" s="91"/>
      <c r="B175" s="91"/>
    </row>
    <row r="176" spans="1:2" ht="19.899999999999999" customHeight="1" x14ac:dyDescent="0.2">
      <c r="A176" s="91"/>
      <c r="B176" s="91"/>
    </row>
    <row r="177" spans="1:2" ht="19.899999999999999" customHeight="1" x14ac:dyDescent="0.2">
      <c r="A177" s="91"/>
      <c r="B177" s="91"/>
    </row>
    <row r="178" spans="1:2" ht="19.899999999999999" customHeight="1" x14ac:dyDescent="0.2">
      <c r="A178" s="91"/>
      <c r="B178" s="91"/>
    </row>
    <row r="179" spans="1:2" ht="19.899999999999999" customHeight="1" x14ac:dyDescent="0.2">
      <c r="A179" s="91"/>
      <c r="B179" s="91"/>
    </row>
    <row r="180" spans="1:2" ht="19.899999999999999" customHeight="1" x14ac:dyDescent="0.2">
      <c r="A180" s="91"/>
      <c r="B180" s="91"/>
    </row>
    <row r="181" spans="1:2" ht="19.899999999999999" customHeight="1" x14ac:dyDescent="0.2">
      <c r="A181" s="91"/>
      <c r="B181" s="91"/>
    </row>
    <row r="182" spans="1:2" ht="19.899999999999999" customHeight="1" x14ac:dyDescent="0.2">
      <c r="A182" s="91"/>
      <c r="B182" s="91"/>
    </row>
    <row r="183" spans="1:2" ht="19.899999999999999" customHeight="1" x14ac:dyDescent="0.2">
      <c r="A183" s="91"/>
      <c r="B183" s="91"/>
    </row>
    <row r="184" spans="1:2" ht="19.899999999999999" customHeight="1" x14ac:dyDescent="0.2">
      <c r="A184" s="91"/>
      <c r="B184" s="91"/>
    </row>
    <row r="185" spans="1:2" ht="19.899999999999999" customHeight="1" x14ac:dyDescent="0.2">
      <c r="A185" s="91"/>
      <c r="B185" s="91"/>
    </row>
    <row r="186" spans="1:2" ht="19.899999999999999" customHeight="1" x14ac:dyDescent="0.2">
      <c r="A186" s="91"/>
      <c r="B186" s="91"/>
    </row>
    <row r="187" spans="1:2" ht="19.899999999999999" customHeight="1" x14ac:dyDescent="0.2">
      <c r="A187" s="91"/>
      <c r="B187" s="91"/>
    </row>
    <row r="188" spans="1:2" ht="19.899999999999999" customHeight="1" x14ac:dyDescent="0.2">
      <c r="A188" s="91"/>
      <c r="B188" s="91"/>
    </row>
    <row r="189" spans="1:2" ht="19.899999999999999" customHeight="1" x14ac:dyDescent="0.2">
      <c r="A189" s="91"/>
      <c r="B189" s="91"/>
    </row>
    <row r="190" spans="1:2" ht="19.899999999999999" customHeight="1" x14ac:dyDescent="0.2">
      <c r="A190" s="91"/>
      <c r="B190" s="91"/>
    </row>
    <row r="191" spans="1:2" ht="19.899999999999999" customHeight="1" x14ac:dyDescent="0.2">
      <c r="A191" s="91"/>
      <c r="B191" s="91"/>
    </row>
    <row r="192" spans="1:2" ht="19.899999999999999" customHeight="1" x14ac:dyDescent="0.2">
      <c r="A192" s="91"/>
      <c r="B192" s="91"/>
    </row>
    <row r="193" spans="1:2" ht="19.899999999999999" customHeight="1" x14ac:dyDescent="0.2">
      <c r="A193" s="91"/>
      <c r="B193" s="91"/>
    </row>
    <row r="194" spans="1:2" ht="19.899999999999999" customHeight="1" x14ac:dyDescent="0.2">
      <c r="A194" s="91"/>
      <c r="B194" s="91"/>
    </row>
    <row r="195" spans="1:2" ht="19.899999999999999" customHeight="1" x14ac:dyDescent="0.2">
      <c r="A195" s="91"/>
      <c r="B195" s="91"/>
    </row>
    <row r="196" spans="1:2" ht="19.899999999999999" customHeight="1" x14ac:dyDescent="0.2">
      <c r="A196" s="91"/>
      <c r="B196" s="91"/>
    </row>
    <row r="197" spans="1:2" ht="19.899999999999999" customHeight="1" x14ac:dyDescent="0.2">
      <c r="A197" s="91"/>
      <c r="B197" s="91"/>
    </row>
    <row r="198" spans="1:2" ht="19.899999999999999" customHeight="1" x14ac:dyDescent="0.2">
      <c r="A198" s="91"/>
      <c r="B198" s="91"/>
    </row>
    <row r="199" spans="1:2" ht="19.899999999999999" customHeight="1" x14ac:dyDescent="0.2">
      <c r="A199" s="91"/>
      <c r="B199" s="91"/>
    </row>
    <row r="200" spans="1:2" ht="19.899999999999999" customHeight="1" x14ac:dyDescent="0.2">
      <c r="A200" s="91"/>
      <c r="B200" s="91"/>
    </row>
    <row r="201" spans="1:2" ht="19.899999999999999" customHeight="1" x14ac:dyDescent="0.2">
      <c r="A201" s="91"/>
      <c r="B201" s="91"/>
    </row>
    <row r="202" spans="1:2" ht="19.899999999999999" customHeight="1" x14ac:dyDescent="0.2">
      <c r="A202" s="91"/>
      <c r="B202" s="91"/>
    </row>
    <row r="203" spans="1:2" ht="19.899999999999999" customHeight="1" x14ac:dyDescent="0.2">
      <c r="A203" s="91"/>
      <c r="B203" s="91"/>
    </row>
    <row r="204" spans="1:2" ht="19.899999999999999" customHeight="1" x14ac:dyDescent="0.2">
      <c r="A204" s="91"/>
      <c r="B204" s="91"/>
    </row>
    <row r="205" spans="1:2" ht="19.899999999999999" customHeight="1" x14ac:dyDescent="0.2">
      <c r="A205" s="91"/>
      <c r="B205" s="91"/>
    </row>
    <row r="206" spans="1:2" ht="19.899999999999999" customHeight="1" x14ac:dyDescent="0.2">
      <c r="A206" s="91"/>
      <c r="B206" s="91"/>
    </row>
    <row r="207" spans="1:2" ht="19.899999999999999" customHeight="1" x14ac:dyDescent="0.2">
      <c r="A207" s="91"/>
      <c r="B207" s="91"/>
    </row>
    <row r="208" spans="1:2" ht="19.899999999999999" customHeight="1" x14ac:dyDescent="0.2">
      <c r="A208" s="91"/>
      <c r="B208" s="91"/>
    </row>
    <row r="209" spans="1:2" ht="19.899999999999999" customHeight="1" x14ac:dyDescent="0.2">
      <c r="A209" s="91"/>
      <c r="B209" s="91"/>
    </row>
    <row r="210" spans="1:2" ht="19.899999999999999" customHeight="1" x14ac:dyDescent="0.2">
      <c r="A210" s="91"/>
      <c r="B210" s="91"/>
    </row>
    <row r="211" spans="1:2" ht="19.899999999999999" customHeight="1" x14ac:dyDescent="0.2">
      <c r="A211" s="91"/>
      <c r="B211" s="91"/>
    </row>
    <row r="212" spans="1:2" ht="19.899999999999999" customHeight="1" x14ac:dyDescent="0.2">
      <c r="A212" s="91"/>
      <c r="B212" s="91"/>
    </row>
    <row r="213" spans="1:2" ht="19.899999999999999" customHeight="1" x14ac:dyDescent="0.2">
      <c r="A213" s="91"/>
      <c r="B213" s="91"/>
    </row>
    <row r="214" spans="1:2" ht="19.899999999999999" customHeight="1" x14ac:dyDescent="0.2">
      <c r="A214" s="91"/>
      <c r="B214" s="91"/>
    </row>
    <row r="215" spans="1:2" ht="19.899999999999999" customHeight="1" x14ac:dyDescent="0.2">
      <c r="A215" s="91"/>
      <c r="B215" s="91"/>
    </row>
    <row r="216" spans="1:2" ht="19.899999999999999" customHeight="1" x14ac:dyDescent="0.2">
      <c r="A216" s="91"/>
      <c r="B216" s="91"/>
    </row>
    <row r="217" spans="1:2" ht="19.899999999999999" customHeight="1" x14ac:dyDescent="0.2">
      <c r="A217" s="91"/>
      <c r="B217" s="91"/>
    </row>
    <row r="218" spans="1:2" ht="19.899999999999999" customHeight="1" x14ac:dyDescent="0.2">
      <c r="A218" s="91"/>
      <c r="B218" s="91"/>
    </row>
    <row r="219" spans="1:2" ht="19.899999999999999" customHeight="1" x14ac:dyDescent="0.2">
      <c r="A219" s="91"/>
      <c r="B219" s="91"/>
    </row>
    <row r="220" spans="1:2" ht="19.899999999999999" customHeight="1" x14ac:dyDescent="0.2">
      <c r="A220" s="91"/>
      <c r="B220" s="91"/>
    </row>
    <row r="221" spans="1:2" ht="19.899999999999999" customHeight="1" x14ac:dyDescent="0.2">
      <c r="A221" s="91"/>
      <c r="B221" s="91"/>
    </row>
    <row r="222" spans="1:2" ht="19.899999999999999" customHeight="1" x14ac:dyDescent="0.2">
      <c r="A222" s="91"/>
      <c r="B222" s="91"/>
    </row>
    <row r="223" spans="1:2" ht="19.899999999999999" customHeight="1" x14ac:dyDescent="0.2">
      <c r="A223" s="91"/>
      <c r="B223" s="91"/>
    </row>
    <row r="224" spans="1:2" ht="19.899999999999999" customHeight="1" x14ac:dyDescent="0.2">
      <c r="A224" s="91"/>
      <c r="B224" s="91"/>
    </row>
    <row r="225" spans="1:2" ht="19.899999999999999" customHeight="1" x14ac:dyDescent="0.2">
      <c r="A225" s="91"/>
      <c r="B225" s="91"/>
    </row>
    <row r="226" spans="1:2" ht="19.899999999999999" customHeight="1" x14ac:dyDescent="0.2">
      <c r="A226" s="91"/>
      <c r="B226" s="91"/>
    </row>
    <row r="227" spans="1:2" ht="19.899999999999999" customHeight="1" x14ac:dyDescent="0.2">
      <c r="A227" s="91"/>
      <c r="B227" s="91"/>
    </row>
    <row r="228" spans="1:2" ht="19.899999999999999" customHeight="1" x14ac:dyDescent="0.2">
      <c r="A228" s="91"/>
      <c r="B228" s="91"/>
    </row>
    <row r="229" spans="1:2" ht="19.899999999999999" customHeight="1" x14ac:dyDescent="0.2">
      <c r="A229" s="91"/>
      <c r="B229" s="91"/>
    </row>
    <row r="230" spans="1:2" ht="19.899999999999999" customHeight="1" x14ac:dyDescent="0.2">
      <c r="A230" s="91"/>
      <c r="B230" s="91"/>
    </row>
    <row r="231" spans="1:2" ht="19.899999999999999" customHeight="1" x14ac:dyDescent="0.2">
      <c r="A231" s="91"/>
      <c r="B231" s="91"/>
    </row>
    <row r="232" spans="1:2" ht="19.899999999999999" customHeight="1" x14ac:dyDescent="0.2">
      <c r="A232" s="91"/>
      <c r="B232" s="91"/>
    </row>
    <row r="233" spans="1:2" ht="19.899999999999999" customHeight="1" x14ac:dyDescent="0.2">
      <c r="A233" s="91"/>
      <c r="B233" s="91"/>
    </row>
    <row r="234" spans="1:2" ht="19.899999999999999" customHeight="1" x14ac:dyDescent="0.2">
      <c r="A234" s="91"/>
      <c r="B234" s="91"/>
    </row>
    <row r="235" spans="1:2" ht="19.899999999999999" customHeight="1" x14ac:dyDescent="0.2">
      <c r="A235" s="91"/>
      <c r="B235" s="91"/>
    </row>
    <row r="236" spans="1:2" ht="19.899999999999999" customHeight="1" x14ac:dyDescent="0.2">
      <c r="A236" s="91"/>
      <c r="B236" s="91"/>
    </row>
    <row r="237" spans="1:2" ht="19.899999999999999" customHeight="1" x14ac:dyDescent="0.2">
      <c r="A237" s="91"/>
      <c r="B237" s="91"/>
    </row>
    <row r="238" spans="1:2" ht="19.899999999999999" customHeight="1" x14ac:dyDescent="0.2">
      <c r="A238" s="91"/>
      <c r="B238" s="91"/>
    </row>
    <row r="239" spans="1:2" ht="19.899999999999999" customHeight="1" x14ac:dyDescent="0.2">
      <c r="A239" s="91"/>
      <c r="B239" s="91"/>
    </row>
    <row r="240" spans="1:2" ht="19.899999999999999" customHeight="1" x14ac:dyDescent="0.2">
      <c r="A240" s="91"/>
      <c r="B240" s="91"/>
    </row>
    <row r="241" spans="1:2" ht="19.899999999999999" customHeight="1" x14ac:dyDescent="0.2">
      <c r="A241" s="91"/>
      <c r="B241" s="91"/>
    </row>
    <row r="242" spans="1:2" ht="19.899999999999999" customHeight="1" x14ac:dyDescent="0.2">
      <c r="A242" s="91"/>
      <c r="B242" s="91"/>
    </row>
    <row r="243" spans="1:2" ht="19.899999999999999" customHeight="1" x14ac:dyDescent="0.2">
      <c r="A243" s="91"/>
      <c r="B243" s="91"/>
    </row>
    <row r="244" spans="1:2" ht="19.899999999999999" customHeight="1" x14ac:dyDescent="0.2">
      <c r="A244" s="91"/>
      <c r="B244" s="91"/>
    </row>
    <row r="245" spans="1:2" ht="19.899999999999999" customHeight="1" x14ac:dyDescent="0.2">
      <c r="A245" s="91"/>
      <c r="B245" s="91"/>
    </row>
    <row r="246" spans="1:2" ht="19.899999999999999" customHeight="1" x14ac:dyDescent="0.2">
      <c r="A246" s="91"/>
      <c r="B246" s="91"/>
    </row>
    <row r="247" spans="1:2" ht="19.899999999999999" customHeight="1" x14ac:dyDescent="0.2">
      <c r="A247" s="91"/>
      <c r="B247" s="91"/>
    </row>
    <row r="248" spans="1:2" ht="19.899999999999999" customHeight="1" x14ac:dyDescent="0.2">
      <c r="A248" s="91"/>
      <c r="B248" s="91"/>
    </row>
    <row r="249" spans="1:2" ht="19.899999999999999" customHeight="1" x14ac:dyDescent="0.2">
      <c r="A249" s="91"/>
      <c r="B249" s="91"/>
    </row>
    <row r="250" spans="1:2" ht="19.899999999999999" customHeight="1" x14ac:dyDescent="0.2">
      <c r="A250" s="91"/>
      <c r="B250" s="91"/>
    </row>
    <row r="251" spans="1:2" ht="19.899999999999999" customHeight="1" x14ac:dyDescent="0.2">
      <c r="A251" s="91"/>
      <c r="B251" s="91"/>
    </row>
    <row r="252" spans="1:2" ht="19.899999999999999" customHeight="1" x14ac:dyDescent="0.2">
      <c r="A252" s="91"/>
      <c r="B252" s="91"/>
    </row>
    <row r="253" spans="1:2" ht="19.899999999999999" customHeight="1" x14ac:dyDescent="0.2">
      <c r="A253" s="91"/>
      <c r="B253" s="91"/>
    </row>
    <row r="254" spans="1:2" ht="19.899999999999999" customHeight="1" x14ac:dyDescent="0.2">
      <c r="A254" s="91"/>
      <c r="B254" s="91"/>
    </row>
    <row r="255" spans="1:2" ht="19.899999999999999" customHeight="1" x14ac:dyDescent="0.2">
      <c r="A255" s="91"/>
      <c r="B255" s="91"/>
    </row>
    <row r="256" spans="1:2" ht="19.899999999999999" customHeight="1" x14ac:dyDescent="0.2">
      <c r="A256" s="91"/>
      <c r="B256" s="91"/>
    </row>
    <row r="257" spans="1:2" ht="19.899999999999999" customHeight="1" x14ac:dyDescent="0.2">
      <c r="A257" s="91"/>
      <c r="B257" s="91"/>
    </row>
    <row r="258" spans="1:2" ht="19.899999999999999" customHeight="1" x14ac:dyDescent="0.2">
      <c r="A258" s="91"/>
      <c r="B258" s="91"/>
    </row>
    <row r="259" spans="1:2" ht="19.899999999999999" customHeight="1" x14ac:dyDescent="0.2">
      <c r="A259" s="91"/>
      <c r="B259" s="91"/>
    </row>
    <row r="260" spans="1:2" ht="19.899999999999999" customHeight="1" x14ac:dyDescent="0.2">
      <c r="A260" s="91"/>
      <c r="B260" s="91"/>
    </row>
    <row r="261" spans="1:2" ht="19.899999999999999" customHeight="1" x14ac:dyDescent="0.2">
      <c r="A261" s="91"/>
      <c r="B261" s="91"/>
    </row>
    <row r="262" spans="1:2" ht="19.899999999999999" customHeight="1" x14ac:dyDescent="0.2">
      <c r="A262" s="91"/>
      <c r="B262" s="91"/>
    </row>
    <row r="263" spans="1:2" ht="19.899999999999999" customHeight="1" x14ac:dyDescent="0.2">
      <c r="A263" s="91"/>
      <c r="B263" s="91"/>
    </row>
    <row r="264" spans="1:2" ht="19.899999999999999" customHeight="1" x14ac:dyDescent="0.2">
      <c r="A264" s="91"/>
      <c r="B264" s="91"/>
    </row>
    <row r="265" spans="1:2" ht="19.899999999999999" customHeight="1" x14ac:dyDescent="0.2">
      <c r="A265" s="91"/>
      <c r="B265" s="91"/>
    </row>
    <row r="266" spans="1:2" ht="19.899999999999999" customHeight="1" x14ac:dyDescent="0.2">
      <c r="A266" s="91"/>
      <c r="B266" s="91"/>
    </row>
    <row r="267" spans="1:2" ht="19.899999999999999" customHeight="1" x14ac:dyDescent="0.2">
      <c r="A267" s="91"/>
      <c r="B267" s="91"/>
    </row>
    <row r="268" spans="1:2" ht="19.899999999999999" customHeight="1" x14ac:dyDescent="0.2">
      <c r="A268" s="91"/>
      <c r="B268" s="91"/>
    </row>
    <row r="269" spans="1:2" ht="19.899999999999999" customHeight="1" x14ac:dyDescent="0.2">
      <c r="A269" s="91"/>
      <c r="B269" s="91"/>
    </row>
    <row r="270" spans="1:2" ht="19.899999999999999" customHeight="1" x14ac:dyDescent="0.2">
      <c r="A270" s="91"/>
      <c r="B270" s="91"/>
    </row>
    <row r="271" spans="1:2" ht="19.899999999999999" customHeight="1" x14ac:dyDescent="0.2">
      <c r="A271" s="91"/>
      <c r="B271" s="91"/>
    </row>
    <row r="272" spans="1:2" ht="19.899999999999999" customHeight="1" x14ac:dyDescent="0.2">
      <c r="A272" s="91"/>
      <c r="B272" s="91"/>
    </row>
    <row r="273" spans="1:2" ht="19.899999999999999" customHeight="1" x14ac:dyDescent="0.2">
      <c r="A273" s="91"/>
      <c r="B273" s="91"/>
    </row>
    <row r="274" spans="1:2" ht="19.899999999999999" customHeight="1" x14ac:dyDescent="0.2">
      <c r="A274" s="91"/>
      <c r="B274" s="91"/>
    </row>
    <row r="275" spans="1:2" ht="19.899999999999999" customHeight="1" x14ac:dyDescent="0.2">
      <c r="A275" s="91"/>
      <c r="B275" s="91"/>
    </row>
    <row r="276" spans="1:2" ht="19.899999999999999" customHeight="1" x14ac:dyDescent="0.2">
      <c r="A276" s="91"/>
      <c r="B276" s="91"/>
    </row>
    <row r="277" spans="1:2" ht="19.899999999999999" customHeight="1" x14ac:dyDescent="0.2">
      <c r="A277" s="91"/>
      <c r="B277" s="91"/>
    </row>
    <row r="278" spans="1:2" ht="19.899999999999999" customHeight="1" x14ac:dyDescent="0.2">
      <c r="A278" s="91"/>
      <c r="B278" s="91"/>
    </row>
    <row r="279" spans="1:2" ht="19.899999999999999" customHeight="1" x14ac:dyDescent="0.2">
      <c r="A279" s="91"/>
      <c r="B279" s="91"/>
    </row>
    <row r="280" spans="1:2" ht="19.899999999999999" customHeight="1" x14ac:dyDescent="0.2">
      <c r="A280" s="91"/>
      <c r="B280" s="91"/>
    </row>
    <row r="281" spans="1:2" ht="19.899999999999999" customHeight="1" x14ac:dyDescent="0.2">
      <c r="A281" s="91"/>
      <c r="B281" s="91"/>
    </row>
    <row r="282" spans="1:2" ht="19.899999999999999" customHeight="1" x14ac:dyDescent="0.2">
      <c r="A282" s="91"/>
      <c r="B282" s="91"/>
    </row>
    <row r="283" spans="1:2" ht="19.899999999999999" customHeight="1" x14ac:dyDescent="0.2">
      <c r="A283" s="91"/>
      <c r="B283" s="91"/>
    </row>
    <row r="284" spans="1:2" ht="19.899999999999999" customHeight="1" x14ac:dyDescent="0.2">
      <c r="A284" s="91"/>
      <c r="B284" s="91"/>
    </row>
    <row r="285" spans="1:2" ht="19.899999999999999" customHeight="1" x14ac:dyDescent="0.2">
      <c r="A285" s="91"/>
      <c r="B285" s="91"/>
    </row>
    <row r="286" spans="1:2" ht="19.899999999999999" customHeight="1" x14ac:dyDescent="0.2">
      <c r="A286" s="91"/>
      <c r="B286" s="91"/>
    </row>
    <row r="287" spans="1:2" ht="19.899999999999999" customHeight="1" x14ac:dyDescent="0.2">
      <c r="A287" s="91"/>
      <c r="B287" s="91"/>
    </row>
    <row r="288" spans="1:2" ht="19.899999999999999" customHeight="1" x14ac:dyDescent="0.2">
      <c r="A288" s="91"/>
      <c r="B288" s="91"/>
    </row>
    <row r="289" spans="1:2" ht="19.899999999999999" customHeight="1" x14ac:dyDescent="0.2">
      <c r="A289" s="91"/>
      <c r="B289" s="91"/>
    </row>
    <row r="290" spans="1:2" ht="19.899999999999999" customHeight="1" x14ac:dyDescent="0.2">
      <c r="A290" s="91"/>
      <c r="B290" s="91"/>
    </row>
    <row r="291" spans="1:2" ht="19.899999999999999" customHeight="1" x14ac:dyDescent="0.2">
      <c r="A291" s="91"/>
      <c r="B291" s="91"/>
    </row>
    <row r="292" spans="1:2" ht="19.899999999999999" customHeight="1" x14ac:dyDescent="0.2">
      <c r="A292" s="91"/>
      <c r="B292" s="91"/>
    </row>
    <row r="293" spans="1:2" ht="19.899999999999999" customHeight="1" x14ac:dyDescent="0.2">
      <c r="A293" s="91"/>
      <c r="B293" s="91"/>
    </row>
    <row r="294" spans="1:2" ht="19.899999999999999" customHeight="1" x14ac:dyDescent="0.2">
      <c r="A294" s="91"/>
      <c r="B294" s="91"/>
    </row>
    <row r="295" spans="1:2" ht="19.899999999999999" customHeight="1" x14ac:dyDescent="0.2">
      <c r="A295" s="91"/>
      <c r="B295" s="91"/>
    </row>
    <row r="296" spans="1:2" ht="19.899999999999999" customHeight="1" x14ac:dyDescent="0.2">
      <c r="A296" s="91"/>
      <c r="B296" s="91"/>
    </row>
    <row r="297" spans="1:2" ht="19.899999999999999" customHeight="1" x14ac:dyDescent="0.2">
      <c r="A297" s="91"/>
      <c r="B297" s="91"/>
    </row>
    <row r="298" spans="1:2" ht="19.899999999999999" customHeight="1" x14ac:dyDescent="0.2">
      <c r="A298" s="91"/>
      <c r="B298" s="91"/>
    </row>
    <row r="299" spans="1:2" ht="19.899999999999999" customHeight="1" x14ac:dyDescent="0.2">
      <c r="A299" s="91"/>
      <c r="B299" s="91"/>
    </row>
    <row r="300" spans="1:2" ht="19.899999999999999" customHeight="1" x14ac:dyDescent="0.2">
      <c r="A300" s="91"/>
      <c r="B300" s="91"/>
    </row>
    <row r="301" spans="1:2" ht="19.899999999999999" customHeight="1" x14ac:dyDescent="0.2">
      <c r="A301" s="91"/>
      <c r="B301" s="91"/>
    </row>
    <row r="302" spans="1:2" ht="19.899999999999999" customHeight="1" x14ac:dyDescent="0.2">
      <c r="A302" s="91"/>
      <c r="B302" s="91"/>
    </row>
    <row r="303" spans="1:2" ht="19.899999999999999" customHeight="1" x14ac:dyDescent="0.2">
      <c r="A303" s="91"/>
      <c r="B303" s="91"/>
    </row>
    <row r="304" spans="1:2" ht="19.899999999999999" customHeight="1" x14ac:dyDescent="0.2">
      <c r="A304" s="91"/>
      <c r="B304" s="91"/>
    </row>
    <row r="305" spans="1:2" ht="19.899999999999999" customHeight="1" x14ac:dyDescent="0.2">
      <c r="A305" s="91"/>
      <c r="B305" s="91"/>
    </row>
    <row r="306" spans="1:2" ht="19.899999999999999" customHeight="1" x14ac:dyDescent="0.2">
      <c r="A306" s="91"/>
      <c r="B306" s="91"/>
    </row>
    <row r="307" spans="1:2" ht="19.899999999999999" customHeight="1" x14ac:dyDescent="0.2">
      <c r="A307" s="91"/>
      <c r="B307" s="91"/>
    </row>
    <row r="308" spans="1:2" ht="19.899999999999999" customHeight="1" x14ac:dyDescent="0.2">
      <c r="A308" s="91"/>
      <c r="B308" s="91"/>
    </row>
    <row r="309" spans="1:2" ht="19.899999999999999" customHeight="1" x14ac:dyDescent="0.2">
      <c r="A309" s="91"/>
      <c r="B309" s="91"/>
    </row>
    <row r="310" spans="1:2" ht="19.899999999999999" customHeight="1" x14ac:dyDescent="0.2">
      <c r="A310" s="91"/>
      <c r="B310" s="91"/>
    </row>
    <row r="311" spans="1:2" ht="19.899999999999999" customHeight="1" x14ac:dyDescent="0.2">
      <c r="A311" s="91"/>
      <c r="B311" s="91"/>
    </row>
    <row r="312" spans="1:2" ht="19.899999999999999" customHeight="1" x14ac:dyDescent="0.2">
      <c r="A312" s="91"/>
      <c r="B312" s="91"/>
    </row>
    <row r="313" spans="1:2" ht="19.899999999999999" customHeight="1" x14ac:dyDescent="0.2">
      <c r="A313" s="91"/>
      <c r="B313" s="91"/>
    </row>
    <row r="314" spans="1:2" ht="19.899999999999999" customHeight="1" x14ac:dyDescent="0.2">
      <c r="A314" s="91"/>
      <c r="B314" s="91"/>
    </row>
    <row r="315" spans="1:2" ht="19.899999999999999" customHeight="1" x14ac:dyDescent="0.2">
      <c r="A315" s="91"/>
      <c r="B315" s="91"/>
    </row>
    <row r="316" spans="1:2" ht="19.899999999999999" customHeight="1" x14ac:dyDescent="0.2">
      <c r="A316" s="91"/>
      <c r="B316" s="91"/>
    </row>
    <row r="317" spans="1:2" ht="19.899999999999999" customHeight="1" x14ac:dyDescent="0.2">
      <c r="A317" s="91"/>
      <c r="B317" s="91"/>
    </row>
    <row r="318" spans="1:2" ht="19.899999999999999" customHeight="1" x14ac:dyDescent="0.2">
      <c r="A318" s="91"/>
      <c r="B318" s="91"/>
    </row>
    <row r="319" spans="1:2" ht="19.899999999999999" customHeight="1" x14ac:dyDescent="0.2">
      <c r="A319" s="91"/>
      <c r="B319" s="91"/>
    </row>
    <row r="320" spans="1:2" ht="19.899999999999999" customHeight="1" x14ac:dyDescent="0.2">
      <c r="A320" s="91"/>
      <c r="B320" s="91"/>
    </row>
    <row r="321" spans="1:2" ht="19.899999999999999" customHeight="1" x14ac:dyDescent="0.2">
      <c r="A321" s="91"/>
      <c r="B321" s="91"/>
    </row>
    <row r="322" spans="1:2" ht="19.899999999999999" customHeight="1" x14ac:dyDescent="0.2">
      <c r="A322" s="91"/>
      <c r="B322" s="91"/>
    </row>
    <row r="323" spans="1:2" ht="19.899999999999999" customHeight="1" x14ac:dyDescent="0.2">
      <c r="A323" s="91"/>
      <c r="B323" s="91"/>
    </row>
    <row r="324" spans="1:2" ht="19.899999999999999" customHeight="1" x14ac:dyDescent="0.2">
      <c r="A324" s="91"/>
      <c r="B324" s="91"/>
    </row>
    <row r="325" spans="1:2" ht="19.899999999999999" customHeight="1" x14ac:dyDescent="0.2">
      <c r="A325" s="91"/>
      <c r="B325" s="91"/>
    </row>
    <row r="326" spans="1:2" ht="19.899999999999999" customHeight="1" x14ac:dyDescent="0.2">
      <c r="A326" s="91"/>
      <c r="B326" s="91"/>
    </row>
    <row r="327" spans="1:2" ht="19.899999999999999" customHeight="1" x14ac:dyDescent="0.2">
      <c r="A327" s="91"/>
      <c r="B327" s="91"/>
    </row>
    <row r="328" spans="1:2" ht="19.899999999999999" customHeight="1" x14ac:dyDescent="0.2">
      <c r="A328" s="91"/>
      <c r="B328" s="91"/>
    </row>
    <row r="329" spans="1:2" ht="19.899999999999999" customHeight="1" x14ac:dyDescent="0.2">
      <c r="A329" s="91"/>
      <c r="B329" s="91"/>
    </row>
    <row r="330" spans="1:2" ht="19.899999999999999" customHeight="1" x14ac:dyDescent="0.2">
      <c r="A330" s="91"/>
      <c r="B330" s="91"/>
    </row>
    <row r="331" spans="1:2" ht="19.899999999999999" customHeight="1" x14ac:dyDescent="0.2">
      <c r="A331" s="91"/>
      <c r="B331" s="91"/>
    </row>
    <row r="332" spans="1:2" ht="19.899999999999999" customHeight="1" x14ac:dyDescent="0.2">
      <c r="A332" s="91"/>
      <c r="B332" s="91"/>
    </row>
    <row r="333" spans="1:2" ht="19.899999999999999" customHeight="1" x14ac:dyDescent="0.2">
      <c r="A333" s="91"/>
      <c r="B333" s="91"/>
    </row>
    <row r="334" spans="1:2" ht="19.899999999999999" customHeight="1" x14ac:dyDescent="0.2">
      <c r="A334" s="91"/>
      <c r="B334" s="91"/>
    </row>
    <row r="335" spans="1:2" ht="19.899999999999999" customHeight="1" x14ac:dyDescent="0.2">
      <c r="A335" s="91"/>
      <c r="B335" s="91"/>
    </row>
    <row r="336" spans="1:2" ht="19.899999999999999" customHeight="1" x14ac:dyDescent="0.2">
      <c r="A336" s="91"/>
      <c r="B336" s="91"/>
    </row>
    <row r="337" spans="1:2" ht="19.899999999999999" customHeight="1" x14ac:dyDescent="0.2">
      <c r="A337" s="91"/>
      <c r="B337" s="91"/>
    </row>
    <row r="338" spans="1:2" ht="19.899999999999999" customHeight="1" x14ac:dyDescent="0.2">
      <c r="A338" s="91"/>
      <c r="B338" s="91"/>
    </row>
    <row r="339" spans="1:2" ht="19.899999999999999" customHeight="1" x14ac:dyDescent="0.2">
      <c r="A339" s="91"/>
      <c r="B339" s="91"/>
    </row>
    <row r="340" spans="1:2" ht="19.899999999999999" customHeight="1" x14ac:dyDescent="0.2">
      <c r="A340" s="91"/>
      <c r="B340" s="91"/>
    </row>
    <row r="341" spans="1:2" ht="19.899999999999999" customHeight="1" x14ac:dyDescent="0.2">
      <c r="A341" s="91"/>
      <c r="B341" s="91"/>
    </row>
    <row r="342" spans="1:2" ht="19.899999999999999" customHeight="1" x14ac:dyDescent="0.2">
      <c r="A342" s="91"/>
      <c r="B342" s="91"/>
    </row>
    <row r="343" spans="1:2" ht="19.899999999999999" customHeight="1" x14ac:dyDescent="0.2">
      <c r="A343" s="91"/>
      <c r="B343" s="91"/>
    </row>
    <row r="344" spans="1:2" ht="19.899999999999999" customHeight="1" x14ac:dyDescent="0.2">
      <c r="A344" s="91"/>
      <c r="B344" s="91"/>
    </row>
    <row r="345" spans="1:2" ht="19.899999999999999" customHeight="1" x14ac:dyDescent="0.2">
      <c r="A345" s="91"/>
      <c r="B345" s="91"/>
    </row>
    <row r="346" spans="1:2" ht="19.899999999999999" customHeight="1" x14ac:dyDescent="0.2">
      <c r="A346" s="91"/>
      <c r="B346" s="91"/>
    </row>
    <row r="347" spans="1:2" ht="19.899999999999999" customHeight="1" x14ac:dyDescent="0.2">
      <c r="A347" s="91"/>
      <c r="B347" s="91"/>
    </row>
    <row r="348" spans="1:2" ht="19.899999999999999" customHeight="1" x14ac:dyDescent="0.2">
      <c r="A348" s="91"/>
      <c r="B348" s="91"/>
    </row>
    <row r="349" spans="1:2" ht="19.899999999999999" customHeight="1" x14ac:dyDescent="0.2">
      <c r="A349" s="91"/>
      <c r="B349" s="91"/>
    </row>
    <row r="350" spans="1:2" ht="19.899999999999999" customHeight="1" x14ac:dyDescent="0.2">
      <c r="A350" s="91"/>
      <c r="B350" s="91"/>
    </row>
    <row r="351" spans="1:2" ht="19.899999999999999" customHeight="1" x14ac:dyDescent="0.2">
      <c r="A351" s="91"/>
      <c r="B351" s="91"/>
    </row>
    <row r="352" spans="1:2" ht="19.899999999999999" customHeight="1" x14ac:dyDescent="0.2">
      <c r="A352" s="91"/>
      <c r="B352" s="91"/>
    </row>
    <row r="353" spans="1:2" ht="19.899999999999999" customHeight="1" x14ac:dyDescent="0.2">
      <c r="A353" s="91"/>
      <c r="B353" s="91"/>
    </row>
    <row r="354" spans="1:2" ht="19.899999999999999" customHeight="1" x14ac:dyDescent="0.2">
      <c r="A354" s="91"/>
      <c r="B354" s="91"/>
    </row>
    <row r="355" spans="1:2" ht="19.899999999999999" customHeight="1" x14ac:dyDescent="0.2">
      <c r="A355" s="91"/>
      <c r="B355" s="91"/>
    </row>
    <row r="356" spans="1:2" ht="19.899999999999999" customHeight="1" x14ac:dyDescent="0.2">
      <c r="A356" s="91"/>
      <c r="B356" s="91"/>
    </row>
    <row r="357" spans="1:2" ht="19.899999999999999" customHeight="1" x14ac:dyDescent="0.2">
      <c r="A357" s="91"/>
      <c r="B357" s="91"/>
    </row>
    <row r="358" spans="1:2" ht="19.899999999999999" customHeight="1" x14ac:dyDescent="0.2">
      <c r="A358" s="91"/>
      <c r="B358" s="91"/>
    </row>
    <row r="359" spans="1:2" ht="19.899999999999999" customHeight="1" x14ac:dyDescent="0.2">
      <c r="A359" s="91"/>
      <c r="B359" s="91"/>
    </row>
    <row r="360" spans="1:2" ht="19.899999999999999" customHeight="1" x14ac:dyDescent="0.2">
      <c r="A360" s="91"/>
      <c r="B360" s="91"/>
    </row>
    <row r="361" spans="1:2" ht="19.899999999999999" customHeight="1" x14ac:dyDescent="0.2">
      <c r="A361" s="91"/>
      <c r="B361" s="91"/>
    </row>
    <row r="362" spans="1:2" ht="19.899999999999999" customHeight="1" x14ac:dyDescent="0.2">
      <c r="A362" s="91"/>
      <c r="B362" s="91"/>
    </row>
    <row r="363" spans="1:2" ht="19.899999999999999" customHeight="1" x14ac:dyDescent="0.2">
      <c r="A363" s="91"/>
      <c r="B363" s="91"/>
    </row>
    <row r="364" spans="1:2" ht="19.899999999999999" customHeight="1" x14ac:dyDescent="0.2">
      <c r="A364" s="91"/>
      <c r="B364" s="91"/>
    </row>
    <row r="365" spans="1:2" ht="19.899999999999999" customHeight="1" x14ac:dyDescent="0.2">
      <c r="A365" s="91"/>
      <c r="B365" s="91"/>
    </row>
    <row r="366" spans="1:2" ht="19.899999999999999" customHeight="1" x14ac:dyDescent="0.2">
      <c r="A366" s="91"/>
      <c r="B366" s="91"/>
    </row>
    <row r="367" spans="1:2" ht="19.899999999999999" customHeight="1" x14ac:dyDescent="0.2">
      <c r="A367" s="91"/>
      <c r="B367" s="91"/>
    </row>
    <row r="368" spans="1:2" ht="19.899999999999999" customHeight="1" x14ac:dyDescent="0.2">
      <c r="A368" s="91"/>
      <c r="B368" s="91"/>
    </row>
    <row r="369" spans="1:2" ht="19.899999999999999" customHeight="1" x14ac:dyDescent="0.2">
      <c r="A369" s="91"/>
      <c r="B369" s="91"/>
    </row>
    <row r="370" spans="1:2" ht="19.899999999999999" customHeight="1" x14ac:dyDescent="0.2">
      <c r="A370" s="91"/>
      <c r="B370" s="91"/>
    </row>
    <row r="371" spans="1:2" ht="19.899999999999999" customHeight="1" x14ac:dyDescent="0.2">
      <c r="A371" s="91"/>
      <c r="B371" s="91"/>
    </row>
    <row r="372" spans="1:2" ht="19.899999999999999" customHeight="1" x14ac:dyDescent="0.2">
      <c r="A372" s="91"/>
      <c r="B372" s="91"/>
    </row>
    <row r="373" spans="1:2" ht="19.899999999999999" customHeight="1" x14ac:dyDescent="0.2">
      <c r="A373" s="91"/>
      <c r="B373" s="91"/>
    </row>
    <row r="374" spans="1:2" ht="19.899999999999999" customHeight="1" x14ac:dyDescent="0.2">
      <c r="A374" s="91"/>
      <c r="B374" s="91"/>
    </row>
    <row r="375" spans="1:2" ht="19.899999999999999" customHeight="1" x14ac:dyDescent="0.2">
      <c r="A375" s="91"/>
      <c r="B375" s="91"/>
    </row>
    <row r="376" spans="1:2" ht="19.899999999999999" customHeight="1" x14ac:dyDescent="0.2">
      <c r="A376" s="91"/>
      <c r="B376" s="91"/>
    </row>
    <row r="377" spans="1:2" ht="19.899999999999999" customHeight="1" x14ac:dyDescent="0.2">
      <c r="A377" s="91"/>
      <c r="B377" s="91"/>
    </row>
    <row r="378" spans="1:2" ht="19.899999999999999" customHeight="1" x14ac:dyDescent="0.2">
      <c r="A378" s="91"/>
      <c r="B378" s="91"/>
    </row>
    <row r="379" spans="1:2" ht="19.899999999999999" customHeight="1" x14ac:dyDescent="0.2">
      <c r="A379" s="91"/>
      <c r="B379" s="91"/>
    </row>
    <row r="380" spans="1:2" ht="19.899999999999999" customHeight="1" x14ac:dyDescent="0.2">
      <c r="A380" s="91"/>
      <c r="B380" s="91"/>
    </row>
    <row r="381" spans="1:2" ht="19.899999999999999" customHeight="1" x14ac:dyDescent="0.2">
      <c r="A381" s="91"/>
      <c r="B381" s="91"/>
    </row>
    <row r="382" spans="1:2" ht="19.899999999999999" customHeight="1" x14ac:dyDescent="0.2">
      <c r="A382" s="91"/>
      <c r="B382" s="91"/>
    </row>
    <row r="383" spans="1:2" ht="19.899999999999999" customHeight="1" x14ac:dyDescent="0.2">
      <c r="A383" s="91"/>
      <c r="B383" s="91"/>
    </row>
    <row r="384" spans="1:2" ht="19.899999999999999" customHeight="1" x14ac:dyDescent="0.2">
      <c r="A384" s="91"/>
      <c r="B384" s="91"/>
    </row>
    <row r="385" spans="1:2" ht="19.899999999999999" customHeight="1" x14ac:dyDescent="0.2">
      <c r="A385" s="91"/>
      <c r="B385" s="91"/>
    </row>
    <row r="386" spans="1:2" ht="19.899999999999999" customHeight="1" x14ac:dyDescent="0.2">
      <c r="A386" s="91"/>
      <c r="B386" s="91"/>
    </row>
    <row r="387" spans="1:2" ht="19.899999999999999" customHeight="1" x14ac:dyDescent="0.2">
      <c r="A387" s="91"/>
      <c r="B387" s="91"/>
    </row>
    <row r="388" spans="1:2" ht="19.899999999999999" customHeight="1" x14ac:dyDescent="0.2">
      <c r="A388" s="91"/>
      <c r="B388" s="91"/>
    </row>
    <row r="389" spans="1:2" ht="19.899999999999999" customHeight="1" x14ac:dyDescent="0.2">
      <c r="A389" s="91"/>
      <c r="B389" s="91"/>
    </row>
    <row r="390" spans="1:2" ht="19.899999999999999" customHeight="1" x14ac:dyDescent="0.2">
      <c r="A390" s="91"/>
      <c r="B390" s="91"/>
    </row>
    <row r="391" spans="1:2" ht="19.899999999999999" customHeight="1" x14ac:dyDescent="0.2">
      <c r="A391" s="91"/>
      <c r="B391" s="91"/>
    </row>
    <row r="392" spans="1:2" ht="19.899999999999999" customHeight="1" x14ac:dyDescent="0.2">
      <c r="A392" s="91"/>
      <c r="B392" s="91"/>
    </row>
    <row r="393" spans="1:2" ht="19.899999999999999" customHeight="1" x14ac:dyDescent="0.2">
      <c r="A393" s="91"/>
      <c r="B393" s="91"/>
    </row>
    <row r="394" spans="1:2" ht="19.899999999999999" customHeight="1" x14ac:dyDescent="0.2">
      <c r="A394" s="91"/>
      <c r="B394" s="91"/>
    </row>
    <row r="395" spans="1:2" ht="19.899999999999999" customHeight="1" x14ac:dyDescent="0.2">
      <c r="A395" s="91"/>
      <c r="B395" s="91"/>
    </row>
    <row r="396" spans="1:2" ht="19.899999999999999" customHeight="1" x14ac:dyDescent="0.2">
      <c r="A396" s="91"/>
      <c r="B396" s="91"/>
    </row>
    <row r="397" spans="1:2" ht="19.899999999999999" customHeight="1" x14ac:dyDescent="0.2">
      <c r="A397" s="91"/>
      <c r="B397" s="91"/>
    </row>
    <row r="398" spans="1:2" ht="19.899999999999999" customHeight="1" x14ac:dyDescent="0.2">
      <c r="A398" s="91"/>
      <c r="B398" s="91"/>
    </row>
    <row r="399" spans="1:2" ht="19.899999999999999" customHeight="1" x14ac:dyDescent="0.2">
      <c r="A399" s="91"/>
      <c r="B399" s="91"/>
    </row>
    <row r="400" spans="1:2" ht="19.899999999999999" customHeight="1" x14ac:dyDescent="0.2">
      <c r="A400" s="91"/>
      <c r="B400" s="91"/>
    </row>
    <row r="401" spans="1:2" ht="19.899999999999999" customHeight="1" x14ac:dyDescent="0.2">
      <c r="A401" s="91"/>
      <c r="B401" s="91"/>
    </row>
    <row r="402" spans="1:2" ht="19.899999999999999" customHeight="1" x14ac:dyDescent="0.2">
      <c r="A402" s="91"/>
      <c r="B402" s="91"/>
    </row>
    <row r="403" spans="1:2" ht="19.899999999999999" customHeight="1" x14ac:dyDescent="0.2">
      <c r="A403" s="91"/>
      <c r="B403" s="91"/>
    </row>
    <row r="404" spans="1:2" ht="19.899999999999999" customHeight="1" x14ac:dyDescent="0.2">
      <c r="A404" s="91"/>
      <c r="B404" s="91"/>
    </row>
    <row r="405" spans="1:2" ht="19.899999999999999" customHeight="1" x14ac:dyDescent="0.2">
      <c r="A405" s="91"/>
      <c r="B405" s="91"/>
    </row>
    <row r="406" spans="1:2" ht="19.899999999999999" customHeight="1" x14ac:dyDescent="0.2">
      <c r="A406" s="91"/>
      <c r="B406" s="91"/>
    </row>
    <row r="407" spans="1:2" ht="19.899999999999999" customHeight="1" x14ac:dyDescent="0.2">
      <c r="A407" s="91"/>
      <c r="B407" s="91"/>
    </row>
    <row r="408" spans="1:2" ht="19.899999999999999" customHeight="1" x14ac:dyDescent="0.2">
      <c r="A408" s="91"/>
      <c r="B408" s="91"/>
    </row>
    <row r="409" spans="1:2" ht="19.899999999999999" customHeight="1" x14ac:dyDescent="0.2">
      <c r="A409" s="91"/>
      <c r="B409" s="91"/>
    </row>
    <row r="410" spans="1:2" ht="19.899999999999999" customHeight="1" x14ac:dyDescent="0.2">
      <c r="A410" s="91"/>
      <c r="B410" s="91"/>
    </row>
    <row r="411" spans="1:2" ht="19.899999999999999" customHeight="1" x14ac:dyDescent="0.2">
      <c r="A411" s="91"/>
      <c r="B411" s="91"/>
    </row>
    <row r="412" spans="1:2" ht="19.899999999999999" customHeight="1" x14ac:dyDescent="0.2">
      <c r="A412" s="91"/>
      <c r="B412" s="91"/>
    </row>
    <row r="413" spans="1:2" ht="19.899999999999999" customHeight="1" x14ac:dyDescent="0.2">
      <c r="A413" s="91"/>
      <c r="B413" s="91"/>
    </row>
    <row r="414" spans="1:2" ht="19.899999999999999" customHeight="1" x14ac:dyDescent="0.2">
      <c r="A414" s="91"/>
      <c r="B414" s="91"/>
    </row>
    <row r="415" spans="1:2" ht="19.899999999999999" customHeight="1" x14ac:dyDescent="0.2">
      <c r="A415" s="91"/>
      <c r="B415" s="91"/>
    </row>
    <row r="416" spans="1:2" ht="19.899999999999999" customHeight="1" x14ac:dyDescent="0.2">
      <c r="A416" s="91"/>
      <c r="B416" s="91"/>
    </row>
    <row r="417" spans="1:2" ht="19.899999999999999" customHeight="1" x14ac:dyDescent="0.2">
      <c r="A417" s="91"/>
      <c r="B417" s="91"/>
    </row>
    <row r="418" spans="1:2" ht="19.899999999999999" customHeight="1" x14ac:dyDescent="0.2">
      <c r="A418" s="91"/>
      <c r="B418" s="91"/>
    </row>
    <row r="419" spans="1:2" ht="19.899999999999999" customHeight="1" x14ac:dyDescent="0.2">
      <c r="A419" s="91"/>
      <c r="B419" s="91"/>
    </row>
    <row r="420" spans="1:2" ht="19.899999999999999" customHeight="1" x14ac:dyDescent="0.2">
      <c r="A420" s="91"/>
      <c r="B420" s="91"/>
    </row>
    <row r="421" spans="1:2" ht="19.899999999999999" customHeight="1" x14ac:dyDescent="0.2">
      <c r="A421" s="91"/>
      <c r="B421" s="91"/>
    </row>
    <row r="422" spans="1:2" ht="19.899999999999999" customHeight="1" x14ac:dyDescent="0.2">
      <c r="A422" s="91"/>
      <c r="B422" s="91"/>
    </row>
    <row r="423" spans="1:2" ht="19.899999999999999" customHeight="1" x14ac:dyDescent="0.2">
      <c r="A423" s="91"/>
      <c r="B423" s="91"/>
    </row>
    <row r="424" spans="1:2" ht="19.899999999999999" customHeight="1" x14ac:dyDescent="0.2">
      <c r="A424" s="91"/>
      <c r="B424" s="91"/>
    </row>
    <row r="425" spans="1:2" ht="19.899999999999999" customHeight="1" x14ac:dyDescent="0.2">
      <c r="A425" s="91"/>
      <c r="B425" s="91"/>
    </row>
    <row r="426" spans="1:2" ht="19.899999999999999" customHeight="1" x14ac:dyDescent="0.2">
      <c r="A426" s="91"/>
      <c r="B426" s="91"/>
    </row>
    <row r="427" spans="1:2" ht="19.899999999999999" customHeight="1" x14ac:dyDescent="0.2">
      <c r="A427" s="91"/>
      <c r="B427" s="91"/>
    </row>
    <row r="428" spans="1:2" ht="19.899999999999999" customHeight="1" x14ac:dyDescent="0.2">
      <c r="A428" s="91"/>
      <c r="B428" s="91"/>
    </row>
    <row r="429" spans="1:2" ht="19.899999999999999" customHeight="1" x14ac:dyDescent="0.2">
      <c r="A429" s="91"/>
      <c r="B429" s="91"/>
    </row>
    <row r="430" spans="1:2" ht="19.899999999999999" customHeight="1" x14ac:dyDescent="0.2">
      <c r="A430" s="91"/>
      <c r="B430" s="91"/>
    </row>
    <row r="431" spans="1:2" ht="19.899999999999999" customHeight="1" x14ac:dyDescent="0.2">
      <c r="A431" s="91"/>
      <c r="B431" s="91"/>
    </row>
    <row r="432" spans="1:2" ht="19.899999999999999" customHeight="1" x14ac:dyDescent="0.2">
      <c r="A432" s="91"/>
      <c r="B432" s="91"/>
    </row>
    <row r="433" spans="1:2" ht="19.899999999999999" customHeight="1" x14ac:dyDescent="0.2">
      <c r="A433" s="91"/>
      <c r="B433" s="91"/>
    </row>
    <row r="434" spans="1:2" ht="19.899999999999999" customHeight="1" x14ac:dyDescent="0.2">
      <c r="A434" s="91"/>
      <c r="B434" s="91"/>
    </row>
    <row r="435" spans="1:2" ht="19.899999999999999" customHeight="1" x14ac:dyDescent="0.2">
      <c r="A435" s="91"/>
      <c r="B435" s="91"/>
    </row>
    <row r="436" spans="1:2" ht="19.899999999999999" customHeight="1" x14ac:dyDescent="0.2">
      <c r="A436" s="91"/>
      <c r="B436" s="91"/>
    </row>
    <row r="437" spans="1:2" ht="19.899999999999999" customHeight="1" x14ac:dyDescent="0.2">
      <c r="A437" s="91"/>
      <c r="B437" s="91"/>
    </row>
    <row r="438" spans="1:2" ht="19.899999999999999" customHeight="1" x14ac:dyDescent="0.2">
      <c r="A438" s="91"/>
      <c r="B438" s="91"/>
    </row>
    <row r="439" spans="1:2" ht="19.899999999999999" customHeight="1" x14ac:dyDescent="0.2">
      <c r="A439" s="91"/>
      <c r="B439" s="91"/>
    </row>
    <row r="440" spans="1:2" ht="19.899999999999999" customHeight="1" x14ac:dyDescent="0.2">
      <c r="A440" s="91"/>
      <c r="B440" s="91"/>
    </row>
    <row r="441" spans="1:2" ht="19.899999999999999" customHeight="1" x14ac:dyDescent="0.2">
      <c r="A441" s="91"/>
      <c r="B441" s="91"/>
    </row>
    <row r="442" spans="1:2" ht="19.899999999999999" customHeight="1" x14ac:dyDescent="0.2">
      <c r="A442" s="91"/>
      <c r="B442" s="91"/>
    </row>
    <row r="443" spans="1:2" ht="19.899999999999999" customHeight="1" x14ac:dyDescent="0.2">
      <c r="A443" s="91"/>
      <c r="B443" s="91"/>
    </row>
    <row r="444" spans="1:2" ht="19.899999999999999" customHeight="1" x14ac:dyDescent="0.2">
      <c r="A444" s="91"/>
      <c r="B444" s="91"/>
    </row>
    <row r="445" spans="1:2" ht="19.899999999999999" customHeight="1" x14ac:dyDescent="0.2">
      <c r="A445" s="91"/>
      <c r="B445" s="91"/>
    </row>
    <row r="446" spans="1:2" ht="19.899999999999999" customHeight="1" x14ac:dyDescent="0.2">
      <c r="A446" s="91"/>
      <c r="B446" s="91"/>
    </row>
    <row r="447" spans="1:2" ht="19.899999999999999" customHeight="1" x14ac:dyDescent="0.2">
      <c r="A447" s="91"/>
      <c r="B447" s="91"/>
    </row>
    <row r="448" spans="1:2" ht="19.899999999999999" customHeight="1" x14ac:dyDescent="0.2">
      <c r="A448" s="91"/>
      <c r="B448" s="91"/>
    </row>
    <row r="449" spans="1:2" ht="19.899999999999999" customHeight="1" x14ac:dyDescent="0.2">
      <c r="A449" s="91"/>
      <c r="B449" s="91"/>
    </row>
    <row r="450" spans="1:2" ht="19.899999999999999" customHeight="1" x14ac:dyDescent="0.2">
      <c r="A450" s="91"/>
      <c r="B450" s="91"/>
    </row>
    <row r="451" spans="1:2" ht="19.899999999999999" customHeight="1" x14ac:dyDescent="0.2">
      <c r="A451" s="91"/>
      <c r="B451" s="91"/>
    </row>
    <row r="452" spans="1:2" ht="19.899999999999999" customHeight="1" x14ac:dyDescent="0.2">
      <c r="A452" s="91"/>
      <c r="B452" s="91"/>
    </row>
    <row r="453" spans="1:2" ht="19.899999999999999" customHeight="1" x14ac:dyDescent="0.2">
      <c r="A453" s="91"/>
      <c r="B453" s="91"/>
    </row>
    <row r="454" spans="1:2" ht="19.899999999999999" customHeight="1" x14ac:dyDescent="0.2">
      <c r="A454" s="91"/>
      <c r="B454" s="91"/>
    </row>
    <row r="455" spans="1:2" ht="19.899999999999999" customHeight="1" x14ac:dyDescent="0.2">
      <c r="A455" s="91"/>
      <c r="B455" s="91"/>
    </row>
    <row r="456" spans="1:2" ht="19.899999999999999" customHeight="1" x14ac:dyDescent="0.2">
      <c r="A456" s="91"/>
      <c r="B456" s="91"/>
    </row>
    <row r="457" spans="1:2" ht="19.899999999999999" customHeight="1" x14ac:dyDescent="0.2">
      <c r="A457" s="91"/>
      <c r="B457" s="91"/>
    </row>
    <row r="458" spans="1:2" ht="19.899999999999999" customHeight="1" x14ac:dyDescent="0.2">
      <c r="A458" s="91"/>
      <c r="B458" s="91"/>
    </row>
    <row r="459" spans="1:2" ht="19.899999999999999" customHeight="1" x14ac:dyDescent="0.2">
      <c r="A459" s="91"/>
      <c r="B459" s="91"/>
    </row>
    <row r="460" spans="1:2" ht="19.899999999999999" customHeight="1" x14ac:dyDescent="0.2">
      <c r="A460" s="91"/>
      <c r="B460" s="91"/>
    </row>
    <row r="461" spans="1:2" ht="19.899999999999999" customHeight="1" x14ac:dyDescent="0.2">
      <c r="A461" s="91"/>
      <c r="B461" s="91"/>
    </row>
    <row r="462" spans="1:2" ht="19.899999999999999" customHeight="1" x14ac:dyDescent="0.2">
      <c r="A462" s="91"/>
      <c r="B462" s="91"/>
    </row>
    <row r="463" spans="1:2" ht="19.899999999999999" customHeight="1" x14ac:dyDescent="0.2">
      <c r="A463" s="91"/>
      <c r="B463" s="91"/>
    </row>
    <row r="464" spans="1:2" ht="19.899999999999999" customHeight="1" x14ac:dyDescent="0.2">
      <c r="A464" s="91"/>
      <c r="B464" s="91"/>
    </row>
    <row r="465" spans="1:2" ht="19.899999999999999" customHeight="1" x14ac:dyDescent="0.2">
      <c r="A465" s="91"/>
      <c r="B465" s="91"/>
    </row>
    <row r="466" spans="1:2" ht="19.899999999999999" customHeight="1" x14ac:dyDescent="0.2">
      <c r="A466" s="91"/>
      <c r="B466" s="91"/>
    </row>
    <row r="467" spans="1:2" ht="19.899999999999999" customHeight="1" x14ac:dyDescent="0.2">
      <c r="A467" s="91"/>
      <c r="B467" s="91"/>
    </row>
    <row r="468" spans="1:2" ht="19.899999999999999" customHeight="1" x14ac:dyDescent="0.2">
      <c r="A468" s="91"/>
      <c r="B468" s="91"/>
    </row>
    <row r="469" spans="1:2" ht="19.899999999999999" customHeight="1" x14ac:dyDescent="0.2">
      <c r="A469" s="91"/>
      <c r="B469" s="91"/>
    </row>
    <row r="470" spans="1:2" ht="19.899999999999999" customHeight="1" x14ac:dyDescent="0.2">
      <c r="A470" s="91"/>
      <c r="B470" s="91"/>
    </row>
    <row r="471" spans="1:2" ht="19.899999999999999" customHeight="1" x14ac:dyDescent="0.2">
      <c r="A471" s="91"/>
      <c r="B471" s="91"/>
    </row>
    <row r="472" spans="1:2" ht="19.899999999999999" customHeight="1" x14ac:dyDescent="0.2">
      <c r="A472" s="91"/>
      <c r="B472" s="91"/>
    </row>
    <row r="473" spans="1:2" ht="19.899999999999999" customHeight="1" x14ac:dyDescent="0.2">
      <c r="A473" s="91"/>
      <c r="B473" s="91"/>
    </row>
    <row r="474" spans="1:2" ht="19.899999999999999" customHeight="1" x14ac:dyDescent="0.2">
      <c r="A474" s="91"/>
      <c r="B474" s="91"/>
    </row>
    <row r="475" spans="1:2" ht="19.899999999999999" customHeight="1" x14ac:dyDescent="0.2">
      <c r="A475" s="91"/>
      <c r="B475" s="91"/>
    </row>
    <row r="476" spans="1:2" ht="19.899999999999999" customHeight="1" x14ac:dyDescent="0.2">
      <c r="A476" s="91"/>
      <c r="B476" s="91"/>
    </row>
    <row r="477" spans="1:2" ht="19.899999999999999" customHeight="1" x14ac:dyDescent="0.2">
      <c r="A477" s="91"/>
      <c r="B477" s="91"/>
    </row>
    <row r="478" spans="1:2" ht="19.899999999999999" customHeight="1" x14ac:dyDescent="0.2">
      <c r="A478" s="91"/>
      <c r="B478" s="91"/>
    </row>
    <row r="479" spans="1:2" ht="19.899999999999999" customHeight="1" x14ac:dyDescent="0.2">
      <c r="A479" s="91"/>
      <c r="B479" s="91"/>
    </row>
    <row r="480" spans="1:2" ht="19.899999999999999" customHeight="1" x14ac:dyDescent="0.2">
      <c r="A480" s="91"/>
      <c r="B480" s="91"/>
    </row>
    <row r="481" spans="1:2" ht="19.899999999999999" customHeight="1" x14ac:dyDescent="0.2">
      <c r="A481" s="91"/>
      <c r="B481" s="91"/>
    </row>
    <row r="482" spans="1:2" ht="19.899999999999999" customHeight="1" x14ac:dyDescent="0.2">
      <c r="A482" s="91"/>
      <c r="B482" s="91"/>
    </row>
    <row r="483" spans="1:2" ht="19.899999999999999" customHeight="1" x14ac:dyDescent="0.2">
      <c r="A483" s="91"/>
      <c r="B483" s="91"/>
    </row>
    <row r="484" spans="1:2" ht="19.899999999999999" customHeight="1" x14ac:dyDescent="0.2">
      <c r="A484" s="91"/>
      <c r="B484" s="91"/>
    </row>
    <row r="485" spans="1:2" ht="19.899999999999999" customHeight="1" x14ac:dyDescent="0.2">
      <c r="A485" s="91"/>
      <c r="B485" s="91"/>
    </row>
    <row r="486" spans="1:2" ht="19.899999999999999" customHeight="1" x14ac:dyDescent="0.2">
      <c r="A486" s="91"/>
      <c r="B486" s="91"/>
    </row>
    <row r="487" spans="1:2" ht="19.899999999999999" customHeight="1" x14ac:dyDescent="0.2">
      <c r="A487" s="91"/>
      <c r="B487" s="91"/>
    </row>
    <row r="488" spans="1:2" ht="19.899999999999999" customHeight="1" x14ac:dyDescent="0.2">
      <c r="A488" s="91"/>
      <c r="B488" s="91"/>
    </row>
    <row r="489" spans="1:2" ht="19.899999999999999" customHeight="1" x14ac:dyDescent="0.2">
      <c r="A489" s="91"/>
      <c r="B489" s="91"/>
    </row>
    <row r="490" spans="1:2" ht="19.899999999999999" customHeight="1" x14ac:dyDescent="0.2">
      <c r="A490" s="91"/>
      <c r="B490" s="91"/>
    </row>
    <row r="491" spans="1:2" ht="19.899999999999999" customHeight="1" x14ac:dyDescent="0.2">
      <c r="A491" s="91"/>
      <c r="B491" s="91"/>
    </row>
    <row r="492" spans="1:2" ht="19.899999999999999" customHeight="1" x14ac:dyDescent="0.2">
      <c r="A492" s="91"/>
      <c r="B492" s="91"/>
    </row>
    <row r="493" spans="1:2" ht="19.899999999999999" customHeight="1" x14ac:dyDescent="0.2">
      <c r="A493" s="91"/>
      <c r="B493" s="91"/>
    </row>
    <row r="494" spans="1:2" ht="19.899999999999999" customHeight="1" x14ac:dyDescent="0.2">
      <c r="A494" s="91"/>
      <c r="B494" s="91"/>
    </row>
    <row r="495" spans="1:2" ht="19.899999999999999" customHeight="1" x14ac:dyDescent="0.2">
      <c r="A495" s="91"/>
      <c r="B495" s="91"/>
    </row>
    <row r="496" spans="1:2" ht="19.899999999999999" customHeight="1" x14ac:dyDescent="0.2">
      <c r="A496" s="91"/>
      <c r="B496" s="91"/>
    </row>
    <row r="497" spans="1:2" ht="19.899999999999999" customHeight="1" x14ac:dyDescent="0.2">
      <c r="A497" s="91"/>
      <c r="B497" s="91"/>
    </row>
    <row r="498" spans="1:2" ht="19.899999999999999" customHeight="1" x14ac:dyDescent="0.2">
      <c r="A498" s="91"/>
      <c r="B498" s="91"/>
    </row>
    <row r="499" spans="1:2" ht="19.899999999999999" customHeight="1" x14ac:dyDescent="0.2">
      <c r="A499" s="91"/>
      <c r="B499" s="91"/>
    </row>
    <row r="500" spans="1:2" ht="19.899999999999999" customHeight="1" x14ac:dyDescent="0.2">
      <c r="A500" s="91"/>
      <c r="B500" s="91"/>
    </row>
    <row r="501" spans="1:2" ht="19.899999999999999" customHeight="1" x14ac:dyDescent="0.2">
      <c r="A501" s="91"/>
      <c r="B501" s="91"/>
    </row>
    <row r="502" spans="1:2" ht="19.899999999999999" customHeight="1" x14ac:dyDescent="0.2">
      <c r="A502" s="91"/>
      <c r="B502" s="91"/>
    </row>
    <row r="503" spans="1:2" ht="19.899999999999999" customHeight="1" x14ac:dyDescent="0.2">
      <c r="A503" s="91"/>
      <c r="B503" s="91"/>
    </row>
    <row r="504" spans="1:2" ht="19.899999999999999" customHeight="1" x14ac:dyDescent="0.2">
      <c r="A504" s="91"/>
      <c r="B504" s="91"/>
    </row>
    <row r="505" spans="1:2" ht="19.899999999999999" customHeight="1" x14ac:dyDescent="0.2">
      <c r="A505" s="91"/>
      <c r="B505" s="91"/>
    </row>
    <row r="506" spans="1:2" ht="19.899999999999999" customHeight="1" x14ac:dyDescent="0.2">
      <c r="A506" s="91"/>
      <c r="B506" s="91"/>
    </row>
    <row r="507" spans="1:2" ht="19.899999999999999" customHeight="1" x14ac:dyDescent="0.2">
      <c r="A507" s="91"/>
      <c r="B507" s="91"/>
    </row>
    <row r="508" spans="1:2" ht="19.899999999999999" customHeight="1" x14ac:dyDescent="0.2">
      <c r="A508" s="91"/>
      <c r="B508" s="91"/>
    </row>
    <row r="509" spans="1:2" ht="19.899999999999999" customHeight="1" x14ac:dyDescent="0.2">
      <c r="A509" s="91"/>
      <c r="B509" s="91"/>
    </row>
    <row r="510" spans="1:2" ht="19.899999999999999" customHeight="1" x14ac:dyDescent="0.2">
      <c r="A510" s="91"/>
      <c r="B510" s="91"/>
    </row>
    <row r="511" spans="1:2" ht="19.899999999999999" customHeight="1" x14ac:dyDescent="0.2">
      <c r="A511" s="91"/>
      <c r="B511" s="91"/>
    </row>
    <row r="512" spans="1:2" ht="19.899999999999999" customHeight="1" x14ac:dyDescent="0.2">
      <c r="A512" s="91"/>
      <c r="B512" s="91"/>
    </row>
    <row r="513" spans="1:2" ht="19.899999999999999" customHeight="1" x14ac:dyDescent="0.2">
      <c r="A513" s="91"/>
      <c r="B513" s="91"/>
    </row>
    <row r="514" spans="1:2" ht="19.899999999999999" customHeight="1" x14ac:dyDescent="0.2">
      <c r="A514" s="91"/>
      <c r="B514" s="91"/>
    </row>
    <row r="515" spans="1:2" ht="19.899999999999999" customHeight="1" x14ac:dyDescent="0.2">
      <c r="A515" s="91"/>
      <c r="B515" s="91"/>
    </row>
    <row r="516" spans="1:2" ht="19.899999999999999" customHeight="1" x14ac:dyDescent="0.2">
      <c r="A516" s="91"/>
      <c r="B516" s="91"/>
    </row>
    <row r="517" spans="1:2" ht="19.899999999999999" customHeight="1" x14ac:dyDescent="0.2">
      <c r="A517" s="91"/>
      <c r="B517" s="91"/>
    </row>
    <row r="518" spans="1:2" ht="19.899999999999999" customHeight="1" x14ac:dyDescent="0.2">
      <c r="A518" s="91"/>
      <c r="B518" s="91"/>
    </row>
    <row r="519" spans="1:2" ht="19.899999999999999" customHeight="1" x14ac:dyDescent="0.2">
      <c r="A519" s="91"/>
      <c r="B519" s="91"/>
    </row>
    <row r="520" spans="1:2" ht="19.899999999999999" customHeight="1" x14ac:dyDescent="0.2">
      <c r="A520" s="91"/>
      <c r="B520" s="91"/>
    </row>
    <row r="521" spans="1:2" ht="19.899999999999999" customHeight="1" x14ac:dyDescent="0.2">
      <c r="A521" s="91"/>
      <c r="B521" s="91"/>
    </row>
    <row r="522" spans="1:2" ht="19.899999999999999" customHeight="1" x14ac:dyDescent="0.2">
      <c r="A522" s="91"/>
      <c r="B522" s="91"/>
    </row>
    <row r="523" spans="1:2" ht="19.899999999999999" customHeight="1" x14ac:dyDescent="0.2">
      <c r="A523" s="91"/>
      <c r="B523" s="91"/>
    </row>
    <row r="524" spans="1:2" ht="19.899999999999999" customHeight="1" x14ac:dyDescent="0.2">
      <c r="A524" s="91"/>
      <c r="B524" s="91"/>
    </row>
    <row r="525" spans="1:2" ht="19.899999999999999" customHeight="1" x14ac:dyDescent="0.2">
      <c r="A525" s="91"/>
      <c r="B525" s="91"/>
    </row>
    <row r="526" spans="1:2" ht="19.899999999999999" customHeight="1" x14ac:dyDescent="0.2">
      <c r="A526" s="91"/>
      <c r="B526" s="91"/>
    </row>
    <row r="527" spans="1:2" ht="19.899999999999999" customHeight="1" x14ac:dyDescent="0.2">
      <c r="A527" s="91"/>
      <c r="B527" s="91"/>
    </row>
    <row r="528" spans="1:2" ht="19.899999999999999" customHeight="1" x14ac:dyDescent="0.2">
      <c r="A528" s="91"/>
      <c r="B528" s="91"/>
    </row>
    <row r="529" spans="1:2" ht="19.899999999999999" customHeight="1" x14ac:dyDescent="0.2">
      <c r="A529" s="91"/>
      <c r="B529" s="91"/>
    </row>
    <row r="530" spans="1:2" ht="19.899999999999999" customHeight="1" x14ac:dyDescent="0.2">
      <c r="A530" s="91"/>
      <c r="B530" s="91"/>
    </row>
    <row r="531" spans="1:2" ht="19.899999999999999" customHeight="1" x14ac:dyDescent="0.2">
      <c r="A531" s="91"/>
      <c r="B531" s="91"/>
    </row>
    <row r="532" spans="1:2" ht="19.899999999999999" customHeight="1" x14ac:dyDescent="0.2">
      <c r="A532" s="91"/>
      <c r="B532" s="91"/>
    </row>
    <row r="533" spans="1:2" ht="19.899999999999999" customHeight="1" x14ac:dyDescent="0.2">
      <c r="A533" s="91"/>
      <c r="B533" s="91"/>
    </row>
    <row r="534" spans="1:2" ht="19.899999999999999" customHeight="1" x14ac:dyDescent="0.2">
      <c r="A534" s="91"/>
      <c r="B534" s="91"/>
    </row>
    <row r="535" spans="1:2" ht="19.899999999999999" customHeight="1" x14ac:dyDescent="0.2">
      <c r="A535" s="91"/>
      <c r="B535" s="91"/>
    </row>
    <row r="536" spans="1:2" ht="19.899999999999999" customHeight="1" x14ac:dyDescent="0.2">
      <c r="A536" s="91"/>
      <c r="B536" s="91"/>
    </row>
    <row r="537" spans="1:2" ht="19.899999999999999" customHeight="1" x14ac:dyDescent="0.2">
      <c r="A537" s="91"/>
      <c r="B537" s="91"/>
    </row>
    <row r="538" spans="1:2" ht="19.899999999999999" customHeight="1" x14ac:dyDescent="0.2">
      <c r="A538" s="91"/>
      <c r="B538" s="91"/>
    </row>
    <row r="539" spans="1:2" ht="19.899999999999999" customHeight="1" x14ac:dyDescent="0.2">
      <c r="A539" s="91"/>
      <c r="B539" s="91"/>
    </row>
    <row r="540" spans="1:2" ht="19.899999999999999" customHeight="1" x14ac:dyDescent="0.2">
      <c r="A540" s="91"/>
      <c r="B540" s="91"/>
    </row>
    <row r="541" spans="1:2" ht="19.899999999999999" customHeight="1" x14ac:dyDescent="0.2">
      <c r="A541" s="91"/>
      <c r="B541" s="91"/>
    </row>
    <row r="542" spans="1:2" ht="19.899999999999999" customHeight="1" x14ac:dyDescent="0.2">
      <c r="A542" s="91"/>
      <c r="B542" s="91"/>
    </row>
    <row r="543" spans="1:2" ht="19.899999999999999" customHeight="1" x14ac:dyDescent="0.2">
      <c r="A543" s="91"/>
      <c r="B543" s="91"/>
    </row>
    <row r="544" spans="1:2" ht="19.899999999999999" customHeight="1" x14ac:dyDescent="0.2">
      <c r="A544" s="91"/>
      <c r="B544" s="91"/>
    </row>
    <row r="545" spans="1:2" ht="19.899999999999999" customHeight="1" x14ac:dyDescent="0.2">
      <c r="A545" s="91"/>
      <c r="B545" s="91"/>
    </row>
    <row r="546" spans="1:2" ht="19.899999999999999" customHeight="1" x14ac:dyDescent="0.2">
      <c r="A546" s="91"/>
      <c r="B546" s="91"/>
    </row>
    <row r="547" spans="1:2" ht="19.899999999999999" customHeight="1" x14ac:dyDescent="0.2">
      <c r="A547" s="91"/>
      <c r="B547" s="91"/>
    </row>
    <row r="548" spans="1:2" ht="19.899999999999999" customHeight="1" x14ac:dyDescent="0.2">
      <c r="A548" s="91"/>
      <c r="B548" s="91"/>
    </row>
    <row r="549" spans="1:2" ht="19.899999999999999" customHeight="1" x14ac:dyDescent="0.2">
      <c r="A549" s="91"/>
      <c r="B549" s="91"/>
    </row>
    <row r="550" spans="1:2" ht="19.899999999999999" customHeight="1" x14ac:dyDescent="0.2">
      <c r="A550" s="91"/>
      <c r="B550" s="91"/>
    </row>
    <row r="551" spans="1:2" ht="19.899999999999999" customHeight="1" x14ac:dyDescent="0.2">
      <c r="A551" s="91"/>
      <c r="B551" s="91"/>
    </row>
    <row r="552" spans="1:2" ht="19.899999999999999" customHeight="1" x14ac:dyDescent="0.2">
      <c r="A552" s="91"/>
      <c r="B552" s="91"/>
    </row>
    <row r="553" spans="1:2" ht="19.899999999999999" customHeight="1" x14ac:dyDescent="0.2">
      <c r="A553" s="91"/>
      <c r="B553" s="91"/>
    </row>
    <row r="554" spans="1:2" ht="19.899999999999999" customHeight="1" x14ac:dyDescent="0.2">
      <c r="A554" s="91"/>
      <c r="B554" s="91"/>
    </row>
    <row r="555" spans="1:2" ht="19.899999999999999" customHeight="1" x14ac:dyDescent="0.2">
      <c r="A555" s="91"/>
      <c r="B555" s="91"/>
    </row>
    <row r="556" spans="1:2" ht="19.899999999999999" customHeight="1" x14ac:dyDescent="0.2">
      <c r="A556" s="91"/>
      <c r="B556" s="91"/>
    </row>
    <row r="557" spans="1:2" ht="19.899999999999999" customHeight="1" x14ac:dyDescent="0.2">
      <c r="A557" s="91"/>
      <c r="B557" s="91"/>
    </row>
    <row r="558" spans="1:2" ht="19.899999999999999" customHeight="1" x14ac:dyDescent="0.2">
      <c r="A558" s="91"/>
      <c r="B558" s="91"/>
    </row>
    <row r="559" spans="1:2" ht="19.899999999999999" customHeight="1" x14ac:dyDescent="0.2">
      <c r="A559" s="91"/>
      <c r="B559" s="91"/>
    </row>
    <row r="560" spans="1:2" ht="19.899999999999999" customHeight="1" x14ac:dyDescent="0.2">
      <c r="A560" s="91"/>
      <c r="B560" s="91"/>
    </row>
    <row r="561" spans="1:2" ht="19.899999999999999" customHeight="1" x14ac:dyDescent="0.2">
      <c r="A561" s="91"/>
      <c r="B561" s="91"/>
    </row>
    <row r="562" spans="1:2" ht="19.899999999999999" customHeight="1" x14ac:dyDescent="0.2">
      <c r="A562" s="91"/>
      <c r="B562" s="91"/>
    </row>
    <row r="563" spans="1:2" ht="19.899999999999999" customHeight="1" x14ac:dyDescent="0.2">
      <c r="A563" s="91"/>
      <c r="B563" s="91"/>
    </row>
    <row r="564" spans="1:2" ht="19.899999999999999" customHeight="1" x14ac:dyDescent="0.2">
      <c r="A564" s="91"/>
      <c r="B564" s="91"/>
    </row>
    <row r="565" spans="1:2" ht="19.899999999999999" customHeight="1" x14ac:dyDescent="0.2">
      <c r="A565" s="91"/>
      <c r="B565" s="91"/>
    </row>
    <row r="566" spans="1:2" ht="19.899999999999999" customHeight="1" x14ac:dyDescent="0.2">
      <c r="A566" s="91"/>
      <c r="B566" s="91"/>
    </row>
    <row r="567" spans="1:2" ht="19.899999999999999" customHeight="1" x14ac:dyDescent="0.2">
      <c r="A567" s="91"/>
      <c r="B567" s="91"/>
    </row>
    <row r="568" spans="1:2" ht="19.899999999999999" customHeight="1" x14ac:dyDescent="0.2">
      <c r="A568" s="91"/>
      <c r="B568" s="91"/>
    </row>
    <row r="569" spans="1:2" ht="19.899999999999999" customHeight="1" x14ac:dyDescent="0.2">
      <c r="A569" s="91"/>
      <c r="B569" s="91"/>
    </row>
    <row r="570" spans="1:2" ht="19.899999999999999" customHeight="1" x14ac:dyDescent="0.2">
      <c r="A570" s="91"/>
      <c r="B570" s="91"/>
    </row>
    <row r="571" spans="1:2" ht="19.899999999999999" customHeight="1" x14ac:dyDescent="0.2">
      <c r="A571" s="91"/>
      <c r="B571" s="91"/>
    </row>
    <row r="572" spans="1:2" ht="19.899999999999999" customHeight="1" x14ac:dyDescent="0.2">
      <c r="A572" s="91"/>
      <c r="B572" s="91"/>
    </row>
    <row r="573" spans="1:2" ht="19.899999999999999" customHeight="1" x14ac:dyDescent="0.2">
      <c r="A573" s="91"/>
      <c r="B573" s="91"/>
    </row>
    <row r="574" spans="1:2" ht="19.899999999999999" customHeight="1" x14ac:dyDescent="0.2">
      <c r="A574" s="91"/>
      <c r="B574" s="91"/>
    </row>
    <row r="575" spans="1:2" ht="19.899999999999999" customHeight="1" x14ac:dyDescent="0.2">
      <c r="A575" s="91"/>
      <c r="B575" s="91"/>
    </row>
    <row r="576" spans="1:2" ht="19.899999999999999" customHeight="1" x14ac:dyDescent="0.2">
      <c r="A576" s="91"/>
      <c r="B576" s="91"/>
    </row>
    <row r="577" spans="1:2" ht="19.899999999999999" customHeight="1" x14ac:dyDescent="0.2">
      <c r="A577" s="91"/>
      <c r="B577" s="91"/>
    </row>
    <row r="578" spans="1:2" ht="19.899999999999999" customHeight="1" x14ac:dyDescent="0.2">
      <c r="A578" s="91"/>
      <c r="B578" s="91"/>
    </row>
    <row r="579" spans="1:2" ht="19.899999999999999" customHeight="1" x14ac:dyDescent="0.2">
      <c r="A579" s="91"/>
      <c r="B579" s="91"/>
    </row>
    <row r="580" spans="1:2" ht="19.899999999999999" customHeight="1" x14ac:dyDescent="0.2">
      <c r="A580" s="91"/>
      <c r="B580" s="91"/>
    </row>
    <row r="581" spans="1:2" ht="19.899999999999999" customHeight="1" x14ac:dyDescent="0.2">
      <c r="A581" s="91"/>
      <c r="B581" s="91"/>
    </row>
    <row r="582" spans="1:2" ht="19.899999999999999" customHeight="1" x14ac:dyDescent="0.2">
      <c r="A582" s="91"/>
      <c r="B582" s="91"/>
    </row>
    <row r="583" spans="1:2" ht="19.899999999999999" customHeight="1" x14ac:dyDescent="0.2">
      <c r="A583" s="91"/>
      <c r="B583" s="91"/>
    </row>
    <row r="584" spans="1:2" ht="19.899999999999999" customHeight="1" x14ac:dyDescent="0.2">
      <c r="A584" s="91"/>
      <c r="B584" s="91"/>
    </row>
    <row r="585" spans="1:2" ht="19.899999999999999" customHeight="1" x14ac:dyDescent="0.2">
      <c r="A585" s="91"/>
      <c r="B585" s="91"/>
    </row>
    <row r="586" spans="1:2" ht="19.899999999999999" customHeight="1" x14ac:dyDescent="0.2">
      <c r="A586" s="91"/>
      <c r="B586" s="91"/>
    </row>
    <row r="587" spans="1:2" ht="19.899999999999999" customHeight="1" x14ac:dyDescent="0.2">
      <c r="A587" s="91"/>
      <c r="B587" s="91"/>
    </row>
    <row r="588" spans="1:2" ht="19.899999999999999" customHeight="1" x14ac:dyDescent="0.2">
      <c r="A588" s="91"/>
      <c r="B588" s="91"/>
    </row>
    <row r="589" spans="1:2" ht="19.899999999999999" customHeight="1" x14ac:dyDescent="0.2">
      <c r="A589" s="91"/>
      <c r="B589" s="91"/>
    </row>
    <row r="590" spans="1:2" ht="19.899999999999999" customHeight="1" x14ac:dyDescent="0.2">
      <c r="A590" s="91"/>
      <c r="B590" s="91"/>
    </row>
    <row r="591" spans="1:2" ht="19.899999999999999" customHeight="1" x14ac:dyDescent="0.2">
      <c r="A591" s="91"/>
      <c r="B591" s="91"/>
    </row>
    <row r="592" spans="1:2" ht="19.899999999999999" customHeight="1" x14ac:dyDescent="0.2">
      <c r="A592" s="91"/>
      <c r="B592" s="91"/>
    </row>
    <row r="593" spans="1:2" ht="19.899999999999999" customHeight="1" x14ac:dyDescent="0.2">
      <c r="A593" s="91"/>
      <c r="B593" s="91"/>
    </row>
    <row r="594" spans="1:2" ht="19.899999999999999" customHeight="1" x14ac:dyDescent="0.2">
      <c r="A594" s="91"/>
      <c r="B594" s="91"/>
    </row>
    <row r="595" spans="1:2" ht="19.899999999999999" customHeight="1" x14ac:dyDescent="0.2">
      <c r="A595" s="91"/>
      <c r="B595" s="91"/>
    </row>
    <row r="596" spans="1:2" ht="19.899999999999999" customHeight="1" x14ac:dyDescent="0.2">
      <c r="A596" s="91"/>
      <c r="B596" s="91"/>
    </row>
    <row r="597" spans="1:2" ht="19.899999999999999" customHeight="1" x14ac:dyDescent="0.2">
      <c r="A597" s="91"/>
      <c r="B597" s="91"/>
    </row>
    <row r="598" spans="1:2" ht="19.899999999999999" customHeight="1" x14ac:dyDescent="0.2">
      <c r="A598" s="91"/>
      <c r="B598" s="91"/>
    </row>
    <row r="599" spans="1:2" ht="19.899999999999999" customHeight="1" x14ac:dyDescent="0.2">
      <c r="A599" s="91"/>
      <c r="B599" s="91"/>
    </row>
    <row r="600" spans="1:2" ht="19.899999999999999" customHeight="1" x14ac:dyDescent="0.2">
      <c r="A600" s="91"/>
      <c r="B600" s="91"/>
    </row>
    <row r="601" spans="1:2" ht="19.899999999999999" customHeight="1" x14ac:dyDescent="0.2">
      <c r="A601" s="91"/>
      <c r="B601" s="91"/>
    </row>
    <row r="602" spans="1:2" ht="19.899999999999999" customHeight="1" x14ac:dyDescent="0.2">
      <c r="A602" s="91"/>
      <c r="B602" s="91"/>
    </row>
    <row r="603" spans="1:2" ht="19.899999999999999" customHeight="1" x14ac:dyDescent="0.2">
      <c r="A603" s="91"/>
      <c r="B603" s="91"/>
    </row>
    <row r="604" spans="1:2" ht="19.899999999999999" customHeight="1" x14ac:dyDescent="0.2">
      <c r="A604" s="91"/>
      <c r="B604" s="91"/>
    </row>
    <row r="605" spans="1:2" ht="19.899999999999999" customHeight="1" x14ac:dyDescent="0.2">
      <c r="A605" s="91"/>
      <c r="B605" s="91"/>
    </row>
    <row r="606" spans="1:2" ht="19.899999999999999" customHeight="1" x14ac:dyDescent="0.2">
      <c r="A606" s="91"/>
      <c r="B606" s="91"/>
    </row>
    <row r="607" spans="1:2" ht="19.899999999999999" customHeight="1" x14ac:dyDescent="0.2">
      <c r="A607" s="91"/>
      <c r="B607" s="91"/>
    </row>
    <row r="608" spans="1:2" ht="19.899999999999999" customHeight="1" x14ac:dyDescent="0.2">
      <c r="A608" s="91"/>
      <c r="B608" s="91"/>
    </row>
    <row r="609" spans="1:2" ht="19.899999999999999" customHeight="1" x14ac:dyDescent="0.2">
      <c r="A609" s="91"/>
      <c r="B609" s="91"/>
    </row>
    <row r="610" spans="1:2" ht="19.899999999999999" customHeight="1" x14ac:dyDescent="0.2">
      <c r="A610" s="91"/>
      <c r="B610" s="91"/>
    </row>
    <row r="611" spans="1:2" ht="19.899999999999999" customHeight="1" x14ac:dyDescent="0.2">
      <c r="A611" s="91"/>
      <c r="B611" s="91"/>
    </row>
    <row r="612" spans="1:2" ht="19.899999999999999" customHeight="1" x14ac:dyDescent="0.2">
      <c r="A612" s="91"/>
      <c r="B612" s="91"/>
    </row>
    <row r="613" spans="1:2" ht="19.899999999999999" customHeight="1" x14ac:dyDescent="0.2">
      <c r="A613" s="91"/>
      <c r="B613" s="91"/>
    </row>
    <row r="614" spans="1:2" ht="19.899999999999999" customHeight="1" x14ac:dyDescent="0.2">
      <c r="A614" s="91"/>
      <c r="B614" s="91"/>
    </row>
    <row r="615" spans="1:2" ht="19.899999999999999" customHeight="1" x14ac:dyDescent="0.2">
      <c r="A615" s="91"/>
      <c r="B615" s="91"/>
    </row>
    <row r="616" spans="1:2" ht="19.899999999999999" customHeight="1" x14ac:dyDescent="0.2">
      <c r="A616" s="91"/>
      <c r="B616" s="91"/>
    </row>
    <row r="617" spans="1:2" ht="19.899999999999999" customHeight="1" x14ac:dyDescent="0.2">
      <c r="A617" s="91"/>
      <c r="B617" s="91"/>
    </row>
    <row r="618" spans="1:2" ht="19.899999999999999" customHeight="1" x14ac:dyDescent="0.2">
      <c r="A618" s="91"/>
      <c r="B618" s="91"/>
    </row>
    <row r="619" spans="1:2" ht="19.899999999999999" customHeight="1" x14ac:dyDescent="0.2">
      <c r="A619" s="91"/>
      <c r="B619" s="91"/>
    </row>
    <row r="620" spans="1:2" ht="19.899999999999999" customHeight="1" x14ac:dyDescent="0.2">
      <c r="A620" s="91"/>
      <c r="B620" s="91"/>
    </row>
    <row r="621" spans="1:2" ht="19.899999999999999" customHeight="1" x14ac:dyDescent="0.2">
      <c r="A621" s="91"/>
      <c r="B621" s="91"/>
    </row>
    <row r="622" spans="1:2" ht="19.899999999999999" customHeight="1" x14ac:dyDescent="0.2">
      <c r="A622" s="91"/>
      <c r="B622" s="91"/>
    </row>
    <row r="623" spans="1:2" ht="19.899999999999999" customHeight="1" x14ac:dyDescent="0.2">
      <c r="A623" s="91"/>
      <c r="B623" s="91"/>
    </row>
    <row r="624" spans="1:2" ht="19.899999999999999" customHeight="1" x14ac:dyDescent="0.2">
      <c r="A624" s="91"/>
      <c r="B624" s="91"/>
    </row>
    <row r="625" spans="1:2" ht="19.899999999999999" customHeight="1" x14ac:dyDescent="0.2">
      <c r="A625" s="91"/>
      <c r="B625" s="91"/>
    </row>
    <row r="626" spans="1:2" ht="19.899999999999999" customHeight="1" x14ac:dyDescent="0.2">
      <c r="A626" s="91"/>
      <c r="B626" s="91"/>
    </row>
    <row r="627" spans="1:2" ht="19.899999999999999" customHeight="1" x14ac:dyDescent="0.2">
      <c r="A627" s="91"/>
      <c r="B627" s="91"/>
    </row>
    <row r="628" spans="1:2" ht="19.899999999999999" customHeight="1" x14ac:dyDescent="0.2">
      <c r="A628" s="91"/>
      <c r="B628" s="91"/>
    </row>
    <row r="629" spans="1:2" ht="19.899999999999999" customHeight="1" x14ac:dyDescent="0.2">
      <c r="A629" s="91"/>
      <c r="B629" s="91"/>
    </row>
    <row r="630" spans="1:2" ht="19.899999999999999" customHeight="1" x14ac:dyDescent="0.2">
      <c r="A630" s="91"/>
      <c r="B630" s="91"/>
    </row>
    <row r="631" spans="1:2" ht="19.899999999999999" customHeight="1" x14ac:dyDescent="0.2">
      <c r="A631" s="91"/>
      <c r="B631" s="91"/>
    </row>
    <row r="632" spans="1:2" ht="19.899999999999999" customHeight="1" x14ac:dyDescent="0.2">
      <c r="A632" s="91"/>
      <c r="B632" s="91"/>
    </row>
    <row r="633" spans="1:2" ht="19.899999999999999" customHeight="1" x14ac:dyDescent="0.2">
      <c r="A633" s="91"/>
      <c r="B633" s="91"/>
    </row>
    <row r="634" spans="1:2" ht="19.899999999999999" customHeight="1" x14ac:dyDescent="0.2">
      <c r="A634" s="91"/>
      <c r="B634" s="91"/>
    </row>
    <row r="635" spans="1:2" ht="19.899999999999999" customHeight="1" x14ac:dyDescent="0.2">
      <c r="A635" s="91"/>
      <c r="B635" s="91"/>
    </row>
    <row r="636" spans="1:2" ht="19.899999999999999" customHeight="1" x14ac:dyDescent="0.2">
      <c r="A636" s="91"/>
      <c r="B636" s="91"/>
    </row>
    <row r="637" spans="1:2" ht="19.899999999999999" customHeight="1" x14ac:dyDescent="0.2">
      <c r="A637" s="91"/>
      <c r="B637" s="91"/>
    </row>
    <row r="638" spans="1:2" ht="19.899999999999999" customHeight="1" x14ac:dyDescent="0.2">
      <c r="A638" s="91"/>
      <c r="B638" s="91"/>
    </row>
    <row r="639" spans="1:2" ht="19.899999999999999" customHeight="1" x14ac:dyDescent="0.2">
      <c r="A639" s="91"/>
      <c r="B639" s="91"/>
    </row>
    <row r="640" spans="1:2" ht="19.899999999999999" customHeight="1" x14ac:dyDescent="0.2">
      <c r="A640" s="91"/>
      <c r="B640" s="91"/>
    </row>
    <row r="641" spans="1:2" ht="19.899999999999999" customHeight="1" x14ac:dyDescent="0.2">
      <c r="A641" s="91"/>
      <c r="B641" s="91"/>
    </row>
    <row r="642" spans="1:2" ht="19.899999999999999" customHeight="1" x14ac:dyDescent="0.2">
      <c r="A642" s="91"/>
      <c r="B642" s="91"/>
    </row>
    <row r="643" spans="1:2" ht="19.899999999999999" customHeight="1" x14ac:dyDescent="0.2">
      <c r="A643" s="91"/>
      <c r="B643" s="91"/>
    </row>
    <row r="644" spans="1:2" ht="19.899999999999999" customHeight="1" x14ac:dyDescent="0.2">
      <c r="A644" s="91"/>
      <c r="B644" s="91"/>
    </row>
    <row r="645" spans="1:2" ht="19.899999999999999" customHeight="1" x14ac:dyDescent="0.2">
      <c r="A645" s="91"/>
      <c r="B645" s="91"/>
    </row>
    <row r="646" spans="1:2" ht="19.899999999999999" customHeight="1" x14ac:dyDescent="0.2">
      <c r="A646" s="91"/>
      <c r="B646" s="91"/>
    </row>
    <row r="647" spans="1:2" ht="19.899999999999999" customHeight="1" x14ac:dyDescent="0.2">
      <c r="A647" s="91"/>
      <c r="B647" s="91"/>
    </row>
    <row r="648" spans="1:2" ht="19.899999999999999" customHeight="1" x14ac:dyDescent="0.2">
      <c r="A648" s="91"/>
      <c r="B648" s="91"/>
    </row>
    <row r="649" spans="1:2" ht="19.899999999999999" customHeight="1" x14ac:dyDescent="0.2">
      <c r="A649" s="91"/>
      <c r="B649" s="91"/>
    </row>
    <row r="650" spans="1:2" ht="19.899999999999999" customHeight="1" x14ac:dyDescent="0.2">
      <c r="A650" s="91"/>
      <c r="B650" s="91"/>
    </row>
    <row r="651" spans="1:2" ht="19.899999999999999" customHeight="1" x14ac:dyDescent="0.2">
      <c r="A651" s="91"/>
      <c r="B651" s="91"/>
    </row>
    <row r="652" spans="1:2" ht="19.899999999999999" customHeight="1" x14ac:dyDescent="0.2">
      <c r="A652" s="91"/>
      <c r="B652" s="91"/>
    </row>
    <row r="653" spans="1:2" ht="19.899999999999999" customHeight="1" x14ac:dyDescent="0.2">
      <c r="A653" s="91"/>
      <c r="B653" s="91"/>
    </row>
    <row r="654" spans="1:2" ht="19.899999999999999" customHeight="1" x14ac:dyDescent="0.2">
      <c r="A654" s="91"/>
      <c r="B654" s="91"/>
    </row>
    <row r="655" spans="1:2" ht="19.899999999999999" customHeight="1" x14ac:dyDescent="0.2">
      <c r="A655" s="91"/>
      <c r="B655" s="91"/>
    </row>
    <row r="656" spans="1:2" ht="19.899999999999999" customHeight="1" x14ac:dyDescent="0.2">
      <c r="A656" s="91"/>
      <c r="B656" s="91"/>
    </row>
    <row r="657" spans="1:2" ht="19.899999999999999" customHeight="1" x14ac:dyDescent="0.2">
      <c r="A657" s="91"/>
      <c r="B657" s="91"/>
    </row>
    <row r="658" spans="1:2" ht="19.899999999999999" customHeight="1" x14ac:dyDescent="0.2">
      <c r="A658" s="91"/>
      <c r="B658" s="91"/>
    </row>
    <row r="659" spans="1:2" ht="19.899999999999999" customHeight="1" x14ac:dyDescent="0.2">
      <c r="A659" s="91"/>
      <c r="B659" s="91"/>
    </row>
    <row r="660" spans="1:2" ht="19.899999999999999" customHeight="1" x14ac:dyDescent="0.2">
      <c r="A660" s="91"/>
      <c r="B660" s="91"/>
    </row>
    <row r="661" spans="1:2" ht="19.899999999999999" customHeight="1" x14ac:dyDescent="0.2">
      <c r="A661" s="91"/>
      <c r="B661" s="91"/>
    </row>
    <row r="662" spans="1:2" ht="19.899999999999999" customHeight="1" x14ac:dyDescent="0.2">
      <c r="A662" s="91"/>
      <c r="B662" s="91"/>
    </row>
    <row r="663" spans="1:2" ht="19.899999999999999" customHeight="1" x14ac:dyDescent="0.2">
      <c r="A663" s="91"/>
      <c r="B663" s="91"/>
    </row>
    <row r="664" spans="1:2" ht="19.899999999999999" customHeight="1" x14ac:dyDescent="0.2">
      <c r="A664" s="91"/>
      <c r="B664" s="91"/>
    </row>
    <row r="665" spans="1:2" ht="19.899999999999999" customHeight="1" x14ac:dyDescent="0.2">
      <c r="A665" s="91"/>
      <c r="B665" s="91"/>
    </row>
    <row r="666" spans="1:2" ht="19.899999999999999" customHeight="1" x14ac:dyDescent="0.2">
      <c r="A666" s="91"/>
      <c r="B666" s="91"/>
    </row>
    <row r="667" spans="1:2" ht="19.899999999999999" customHeight="1" x14ac:dyDescent="0.2">
      <c r="A667" s="91"/>
      <c r="B667" s="91"/>
    </row>
    <row r="668" spans="1:2" ht="19.899999999999999" customHeight="1" x14ac:dyDescent="0.2">
      <c r="A668" s="91"/>
      <c r="B668" s="91"/>
    </row>
    <row r="669" spans="1:2" ht="19.899999999999999" customHeight="1" x14ac:dyDescent="0.2">
      <c r="A669" s="91"/>
      <c r="B669" s="91"/>
    </row>
    <row r="670" spans="1:2" ht="19.899999999999999" customHeight="1" x14ac:dyDescent="0.2">
      <c r="A670" s="91"/>
      <c r="B670" s="91"/>
    </row>
    <row r="671" spans="1:2" ht="19.899999999999999" customHeight="1" x14ac:dyDescent="0.2">
      <c r="A671" s="91"/>
      <c r="B671" s="91"/>
    </row>
    <row r="672" spans="1:2" ht="19.899999999999999" customHeight="1" x14ac:dyDescent="0.2">
      <c r="A672" s="91"/>
      <c r="B672" s="91"/>
    </row>
    <row r="673" spans="1:2" ht="19.899999999999999" customHeight="1" x14ac:dyDescent="0.2">
      <c r="A673" s="91"/>
      <c r="B673" s="91"/>
    </row>
    <row r="674" spans="1:2" ht="19.899999999999999" customHeight="1" x14ac:dyDescent="0.2">
      <c r="A674" s="91"/>
      <c r="B674" s="91"/>
    </row>
    <row r="675" spans="1:2" ht="19.899999999999999" customHeight="1" x14ac:dyDescent="0.2">
      <c r="A675" s="91"/>
      <c r="B675" s="91"/>
    </row>
    <row r="676" spans="1:2" ht="19.899999999999999" customHeight="1" x14ac:dyDescent="0.2">
      <c r="A676" s="91"/>
      <c r="B676" s="91"/>
    </row>
    <row r="677" spans="1:2" ht="19.899999999999999" customHeight="1" x14ac:dyDescent="0.2">
      <c r="A677" s="91"/>
      <c r="B677" s="91"/>
    </row>
    <row r="678" spans="1:2" ht="19.899999999999999" customHeight="1" x14ac:dyDescent="0.2">
      <c r="A678" s="91"/>
      <c r="B678" s="91"/>
    </row>
    <row r="679" spans="1:2" ht="19.899999999999999" customHeight="1" x14ac:dyDescent="0.2">
      <c r="A679" s="91"/>
      <c r="B679" s="91"/>
    </row>
    <row r="680" spans="1:2" ht="19.899999999999999" customHeight="1" x14ac:dyDescent="0.2">
      <c r="A680" s="91"/>
      <c r="B680" s="91"/>
    </row>
    <row r="681" spans="1:2" ht="19.899999999999999" customHeight="1" x14ac:dyDescent="0.2">
      <c r="A681" s="91"/>
      <c r="B681" s="91"/>
    </row>
    <row r="682" spans="1:2" ht="19.899999999999999" customHeight="1" x14ac:dyDescent="0.2">
      <c r="A682" s="91"/>
      <c r="B682" s="91"/>
    </row>
    <row r="683" spans="1:2" ht="19.899999999999999" customHeight="1" x14ac:dyDescent="0.2">
      <c r="A683" s="91"/>
      <c r="B683" s="91"/>
    </row>
    <row r="684" spans="1:2" ht="19.899999999999999" customHeight="1" x14ac:dyDescent="0.2">
      <c r="A684" s="91"/>
      <c r="B684" s="91"/>
    </row>
    <row r="685" spans="1:2" ht="19.899999999999999" customHeight="1" x14ac:dyDescent="0.2">
      <c r="A685" s="91"/>
      <c r="B685" s="91"/>
    </row>
    <row r="686" spans="1:2" ht="19.899999999999999" customHeight="1" x14ac:dyDescent="0.2">
      <c r="A686" s="91"/>
      <c r="B686" s="91"/>
    </row>
    <row r="687" spans="1:2" ht="19.899999999999999" customHeight="1" x14ac:dyDescent="0.2">
      <c r="A687" s="91"/>
      <c r="B687" s="91"/>
    </row>
    <row r="688" spans="1:2" ht="19.899999999999999" customHeight="1" x14ac:dyDescent="0.2">
      <c r="A688" s="91"/>
      <c r="B688" s="91"/>
    </row>
    <row r="689" spans="1:2" ht="19.899999999999999" customHeight="1" x14ac:dyDescent="0.2">
      <c r="A689" s="91"/>
      <c r="B689" s="91"/>
    </row>
    <row r="690" spans="1:2" ht="19.899999999999999" customHeight="1" x14ac:dyDescent="0.2">
      <c r="A690" s="91"/>
      <c r="B690" s="91"/>
    </row>
    <row r="691" spans="1:2" ht="19.899999999999999" customHeight="1" x14ac:dyDescent="0.2">
      <c r="A691" s="91"/>
      <c r="B691" s="91"/>
    </row>
    <row r="692" spans="1:2" ht="19.899999999999999" customHeight="1" x14ac:dyDescent="0.2">
      <c r="A692" s="91"/>
      <c r="B692" s="91"/>
    </row>
    <row r="693" spans="1:2" ht="19.899999999999999" customHeight="1" x14ac:dyDescent="0.2">
      <c r="A693" s="91"/>
      <c r="B693" s="91"/>
    </row>
    <row r="694" spans="1:2" ht="19.899999999999999" customHeight="1" x14ac:dyDescent="0.2">
      <c r="A694" s="91"/>
      <c r="B694" s="91"/>
    </row>
    <row r="695" spans="1:2" ht="19.899999999999999" customHeight="1" x14ac:dyDescent="0.2">
      <c r="A695" s="91"/>
      <c r="B695" s="91"/>
    </row>
    <row r="696" spans="1:2" ht="19.899999999999999" customHeight="1" x14ac:dyDescent="0.2">
      <c r="A696" s="91"/>
      <c r="B696" s="91"/>
    </row>
    <row r="697" spans="1:2" ht="19.899999999999999" customHeight="1" x14ac:dyDescent="0.2">
      <c r="A697" s="91"/>
      <c r="B697" s="91"/>
    </row>
    <row r="698" spans="1:2" ht="19.899999999999999" customHeight="1" x14ac:dyDescent="0.2">
      <c r="A698" s="91"/>
      <c r="B698" s="91"/>
    </row>
    <row r="699" spans="1:2" ht="19.899999999999999" customHeight="1" x14ac:dyDescent="0.2">
      <c r="A699" s="91"/>
      <c r="B699" s="91"/>
    </row>
    <row r="700" spans="1:2" ht="19.899999999999999" customHeight="1" x14ac:dyDescent="0.2">
      <c r="A700" s="91"/>
      <c r="B700" s="91"/>
    </row>
    <row r="701" spans="1:2" ht="19.899999999999999" customHeight="1" x14ac:dyDescent="0.2">
      <c r="A701" s="91"/>
      <c r="B701" s="91"/>
    </row>
    <row r="702" spans="1:2" ht="19.899999999999999" customHeight="1" x14ac:dyDescent="0.2">
      <c r="A702" s="91"/>
      <c r="B702" s="91"/>
    </row>
    <row r="703" spans="1:2" ht="19.899999999999999" customHeight="1" x14ac:dyDescent="0.2">
      <c r="A703" s="91"/>
      <c r="B703" s="91"/>
    </row>
    <row r="704" spans="1:2" ht="19.899999999999999" customHeight="1" x14ac:dyDescent="0.2">
      <c r="A704" s="91"/>
      <c r="B704" s="91"/>
    </row>
    <row r="705" spans="1:2" ht="19.899999999999999" customHeight="1" x14ac:dyDescent="0.2">
      <c r="A705" s="91"/>
      <c r="B705" s="91"/>
    </row>
    <row r="706" spans="1:2" ht="19.899999999999999" customHeight="1" x14ac:dyDescent="0.2">
      <c r="A706" s="91"/>
      <c r="B706" s="91"/>
    </row>
    <row r="707" spans="1:2" ht="19.899999999999999" customHeight="1" x14ac:dyDescent="0.2">
      <c r="A707" s="91"/>
      <c r="B707" s="91"/>
    </row>
    <row r="708" spans="1:2" ht="19.899999999999999" customHeight="1" x14ac:dyDescent="0.2">
      <c r="A708" s="91"/>
      <c r="B708" s="91"/>
    </row>
    <row r="709" spans="1:2" ht="19.899999999999999" customHeight="1" x14ac:dyDescent="0.2">
      <c r="A709" s="91"/>
      <c r="B709" s="91"/>
    </row>
    <row r="710" spans="1:2" ht="19.899999999999999" customHeight="1" x14ac:dyDescent="0.2">
      <c r="A710" s="91"/>
      <c r="B710" s="91"/>
    </row>
    <row r="711" spans="1:2" ht="19.899999999999999" customHeight="1" x14ac:dyDescent="0.2">
      <c r="A711" s="91"/>
      <c r="B711" s="91"/>
    </row>
    <row r="712" spans="1:2" ht="19.899999999999999" customHeight="1" x14ac:dyDescent="0.2">
      <c r="A712" s="91"/>
      <c r="B712" s="91"/>
    </row>
    <row r="713" spans="1:2" ht="19.899999999999999" customHeight="1" x14ac:dyDescent="0.2">
      <c r="A713" s="91"/>
      <c r="B713" s="91"/>
    </row>
    <row r="714" spans="1:2" ht="19.899999999999999" customHeight="1" x14ac:dyDescent="0.2">
      <c r="A714" s="91"/>
      <c r="B714" s="91"/>
    </row>
    <row r="715" spans="1:2" ht="19.899999999999999" customHeight="1" x14ac:dyDescent="0.2">
      <c r="A715" s="91"/>
      <c r="B715" s="91"/>
    </row>
    <row r="716" spans="1:2" ht="19.899999999999999" customHeight="1" x14ac:dyDescent="0.2">
      <c r="A716" s="91"/>
      <c r="B716" s="91"/>
    </row>
    <row r="717" spans="1:2" ht="19.899999999999999" customHeight="1" x14ac:dyDescent="0.2">
      <c r="A717" s="91"/>
      <c r="B717" s="91"/>
    </row>
    <row r="718" spans="1:2" ht="19.899999999999999" customHeight="1" x14ac:dyDescent="0.2">
      <c r="A718" s="91"/>
      <c r="B718" s="91"/>
    </row>
    <row r="719" spans="1:2" ht="19.899999999999999" customHeight="1" x14ac:dyDescent="0.2">
      <c r="A719" s="91"/>
      <c r="B719" s="91"/>
    </row>
    <row r="720" spans="1:2" ht="19.899999999999999" customHeight="1" x14ac:dyDescent="0.2">
      <c r="A720" s="91"/>
      <c r="B720" s="91"/>
    </row>
    <row r="721" spans="1:2" ht="19.899999999999999" customHeight="1" x14ac:dyDescent="0.2">
      <c r="A721" s="89"/>
      <c r="B721" s="90"/>
    </row>
    <row r="722" spans="1:2" ht="19.899999999999999" customHeight="1" x14ac:dyDescent="0.2">
      <c r="A722" s="89"/>
      <c r="B722" s="90"/>
    </row>
    <row r="723" spans="1:2" ht="19.899999999999999" customHeight="1" x14ac:dyDescent="0.2">
      <c r="A723" s="89"/>
      <c r="B723" s="90"/>
    </row>
    <row r="724" spans="1:2" ht="19.899999999999999" customHeight="1" x14ac:dyDescent="0.2">
      <c r="A724" s="89"/>
      <c r="B724" s="90"/>
    </row>
    <row r="725" spans="1:2" ht="19.899999999999999" customHeight="1" x14ac:dyDescent="0.2">
      <c r="A725" s="89"/>
      <c r="B725" s="90"/>
    </row>
    <row r="726" spans="1:2" ht="19.899999999999999" customHeight="1" x14ac:dyDescent="0.2">
      <c r="A726" s="89"/>
      <c r="B726" s="90"/>
    </row>
    <row r="727" spans="1:2" ht="19.899999999999999" customHeight="1" x14ac:dyDescent="0.2">
      <c r="A727" s="89"/>
      <c r="B727" s="90"/>
    </row>
    <row r="728" spans="1:2" ht="19.899999999999999" customHeight="1" x14ac:dyDescent="0.2">
      <c r="A728" s="89"/>
      <c r="B728" s="90"/>
    </row>
    <row r="729" spans="1:2" ht="19.899999999999999" customHeight="1" x14ac:dyDescent="0.2">
      <c r="A729" s="89"/>
      <c r="B729" s="90"/>
    </row>
    <row r="730" spans="1:2" ht="19.899999999999999" customHeight="1" x14ac:dyDescent="0.2">
      <c r="A730" s="89"/>
      <c r="B730" s="90"/>
    </row>
    <row r="731" spans="1:2" ht="19.899999999999999" customHeight="1" x14ac:dyDescent="0.2">
      <c r="A731" s="89"/>
      <c r="B731" s="90"/>
    </row>
    <row r="732" spans="1:2" ht="19.899999999999999" customHeight="1" x14ac:dyDescent="0.2">
      <c r="A732" s="89"/>
      <c r="B732" s="90"/>
    </row>
    <row r="733" spans="1:2" ht="19.899999999999999" customHeight="1" x14ac:dyDescent="0.2">
      <c r="A733" s="89"/>
      <c r="B733" s="90"/>
    </row>
    <row r="734" spans="1:2" ht="19.899999999999999" customHeight="1" x14ac:dyDescent="0.2">
      <c r="A734" s="89"/>
      <c r="B734" s="90"/>
    </row>
    <row r="735" spans="1:2" ht="19.899999999999999" customHeight="1" x14ac:dyDescent="0.2">
      <c r="A735" s="89"/>
      <c r="B735" s="90"/>
    </row>
    <row r="736" spans="1:2" ht="19.899999999999999" customHeight="1" x14ac:dyDescent="0.2">
      <c r="A736" s="89"/>
      <c r="B736" s="90"/>
    </row>
    <row r="737" spans="1:2" ht="19.899999999999999" customHeight="1" x14ac:dyDescent="0.2">
      <c r="A737" s="89"/>
      <c r="B737" s="90"/>
    </row>
    <row r="738" spans="1:2" ht="19.899999999999999" customHeight="1" x14ac:dyDescent="0.2">
      <c r="A738" s="89"/>
      <c r="B738" s="90"/>
    </row>
    <row r="739" spans="1:2" ht="19.899999999999999" customHeight="1" x14ac:dyDescent="0.2">
      <c r="A739" s="89"/>
      <c r="B739" s="90"/>
    </row>
    <row r="740" spans="1:2" ht="19.899999999999999" customHeight="1" x14ac:dyDescent="0.2">
      <c r="A740" s="89"/>
      <c r="B740" s="90"/>
    </row>
    <row r="741" spans="1:2" ht="19.899999999999999" customHeight="1" x14ac:dyDescent="0.2">
      <c r="A741" s="89"/>
      <c r="B741" s="90"/>
    </row>
    <row r="742" spans="1:2" ht="19.899999999999999" customHeight="1" x14ac:dyDescent="0.2">
      <c r="A742" s="89"/>
      <c r="B742" s="90"/>
    </row>
    <row r="743" spans="1:2" ht="19.899999999999999" customHeight="1" x14ac:dyDescent="0.2">
      <c r="A743" s="89"/>
      <c r="B743" s="90"/>
    </row>
    <row r="744" spans="1:2" ht="19.899999999999999" customHeight="1" x14ac:dyDescent="0.2">
      <c r="A744" s="89"/>
      <c r="B744" s="90"/>
    </row>
    <row r="745" spans="1:2" ht="19.899999999999999" customHeight="1" x14ac:dyDescent="0.2">
      <c r="A745" s="89"/>
      <c r="B745" s="90"/>
    </row>
    <row r="746" spans="1:2" ht="19.899999999999999" customHeight="1" x14ac:dyDescent="0.2">
      <c r="A746" s="89"/>
      <c r="B746" s="90"/>
    </row>
    <row r="747" spans="1:2" ht="19.899999999999999" customHeight="1" x14ac:dyDescent="0.2">
      <c r="A747" s="89"/>
      <c r="B747" s="90"/>
    </row>
    <row r="748" spans="1:2" ht="19.899999999999999" customHeight="1" x14ac:dyDescent="0.2">
      <c r="A748" s="89"/>
      <c r="B748" s="90"/>
    </row>
    <row r="749" spans="1:2" ht="19.899999999999999" customHeight="1" x14ac:dyDescent="0.2">
      <c r="A749" s="89"/>
      <c r="B749" s="90"/>
    </row>
    <row r="750" spans="1:2" ht="19.899999999999999" customHeight="1" x14ac:dyDescent="0.2">
      <c r="A750" s="89"/>
      <c r="B750" s="90"/>
    </row>
    <row r="751" spans="1:2" ht="19.899999999999999" customHeight="1" x14ac:dyDescent="0.2">
      <c r="A751" s="89"/>
      <c r="B751" s="90"/>
    </row>
    <row r="752" spans="1:2" ht="19.899999999999999" customHeight="1" x14ac:dyDescent="0.2">
      <c r="A752" s="89"/>
      <c r="B752" s="90"/>
    </row>
    <row r="753" spans="1:2" ht="19.899999999999999" customHeight="1" x14ac:dyDescent="0.2">
      <c r="A753" s="89"/>
      <c r="B753" s="90"/>
    </row>
    <row r="754" spans="1:2" ht="19.899999999999999" customHeight="1" x14ac:dyDescent="0.2">
      <c r="A754" s="89"/>
      <c r="B754" s="90"/>
    </row>
    <row r="755" spans="1:2" ht="19.899999999999999" customHeight="1" x14ac:dyDescent="0.2">
      <c r="A755" s="89"/>
      <c r="B755" s="90"/>
    </row>
    <row r="756" spans="1:2" ht="19.899999999999999" customHeight="1" x14ac:dyDescent="0.2">
      <c r="A756" s="89"/>
      <c r="B756" s="90"/>
    </row>
    <row r="757" spans="1:2" ht="19.899999999999999" customHeight="1" x14ac:dyDescent="0.2">
      <c r="A757" s="89"/>
      <c r="B757" s="90"/>
    </row>
    <row r="758" spans="1:2" ht="19.899999999999999" customHeight="1" x14ac:dyDescent="0.2">
      <c r="A758" s="89"/>
      <c r="B758" s="90"/>
    </row>
    <row r="759" spans="1:2" ht="19.899999999999999" customHeight="1" x14ac:dyDescent="0.2">
      <c r="A759" s="89"/>
      <c r="B759" s="90"/>
    </row>
    <row r="760" spans="1:2" ht="19.899999999999999" customHeight="1" x14ac:dyDescent="0.2">
      <c r="A760" s="89"/>
      <c r="B760" s="90"/>
    </row>
    <row r="761" spans="1:2" ht="19.899999999999999" customHeight="1" x14ac:dyDescent="0.2">
      <c r="A761" s="89"/>
      <c r="B761" s="90"/>
    </row>
    <row r="762" spans="1:2" ht="19.899999999999999" customHeight="1" x14ac:dyDescent="0.2">
      <c r="A762" s="89"/>
      <c r="B762" s="90"/>
    </row>
    <row r="763" spans="1:2" ht="19.899999999999999" customHeight="1" x14ac:dyDescent="0.2">
      <c r="A763" s="89"/>
      <c r="B763" s="90"/>
    </row>
    <row r="764" spans="1:2" ht="19.899999999999999" customHeight="1" x14ac:dyDescent="0.2">
      <c r="A764" s="89"/>
      <c r="B764" s="90"/>
    </row>
    <row r="765" spans="1:2" ht="19.899999999999999" customHeight="1" x14ac:dyDescent="0.2">
      <c r="A765" s="89"/>
      <c r="B765" s="90"/>
    </row>
    <row r="766" spans="1:2" ht="19.899999999999999" customHeight="1" x14ac:dyDescent="0.2">
      <c r="A766" s="89"/>
      <c r="B766" s="90"/>
    </row>
    <row r="767" spans="1:2" ht="19.899999999999999" customHeight="1" x14ac:dyDescent="0.2">
      <c r="A767" s="89"/>
      <c r="B767" s="90"/>
    </row>
    <row r="768" spans="1:2" ht="19.899999999999999" customHeight="1" x14ac:dyDescent="0.2">
      <c r="A768" s="89"/>
      <c r="B768" s="90"/>
    </row>
    <row r="769" spans="1:2" ht="19.899999999999999" customHeight="1" x14ac:dyDescent="0.2">
      <c r="A769" s="89"/>
      <c r="B769" s="90"/>
    </row>
    <row r="770" spans="1:2" ht="19.899999999999999" customHeight="1" x14ac:dyDescent="0.2">
      <c r="A770" s="89"/>
      <c r="B770" s="90"/>
    </row>
    <row r="771" spans="1:2" ht="19.899999999999999" customHeight="1" x14ac:dyDescent="0.2">
      <c r="A771" s="89"/>
      <c r="B771" s="90"/>
    </row>
    <row r="772" spans="1:2" ht="19.899999999999999" customHeight="1" x14ac:dyDescent="0.2">
      <c r="A772" s="89"/>
      <c r="B772" s="90"/>
    </row>
    <row r="773" spans="1:2" ht="19.899999999999999" customHeight="1" x14ac:dyDescent="0.2">
      <c r="A773" s="89"/>
      <c r="B773" s="90"/>
    </row>
    <row r="774" spans="1:2" ht="19.899999999999999" customHeight="1" x14ac:dyDescent="0.2">
      <c r="A774" s="89"/>
      <c r="B774" s="90"/>
    </row>
    <row r="775" spans="1:2" ht="19.899999999999999" customHeight="1" x14ac:dyDescent="0.2">
      <c r="A775" s="89"/>
      <c r="B775" s="90"/>
    </row>
    <row r="776" spans="1:2" ht="19.899999999999999" customHeight="1" x14ac:dyDescent="0.2">
      <c r="A776" s="89"/>
      <c r="B776" s="90"/>
    </row>
    <row r="777" spans="1:2" ht="19.899999999999999" customHeight="1" x14ac:dyDescent="0.2">
      <c r="A777" s="89"/>
      <c r="B777" s="90"/>
    </row>
    <row r="778" spans="1:2" ht="19.899999999999999" customHeight="1" x14ac:dyDescent="0.2">
      <c r="A778" s="89"/>
      <c r="B778" s="90"/>
    </row>
    <row r="779" spans="1:2" ht="19.899999999999999" customHeight="1" x14ac:dyDescent="0.2">
      <c r="A779" s="89"/>
      <c r="B779" s="90"/>
    </row>
    <row r="780" spans="1:2" ht="19.899999999999999" customHeight="1" x14ac:dyDescent="0.2">
      <c r="A780" s="89"/>
      <c r="B780" s="90"/>
    </row>
    <row r="781" spans="1:2" ht="19.899999999999999" customHeight="1" x14ac:dyDescent="0.2">
      <c r="A781" s="89"/>
      <c r="B781" s="90"/>
    </row>
    <row r="782" spans="1:2" ht="19.899999999999999" customHeight="1" x14ac:dyDescent="0.2">
      <c r="A782" s="89"/>
      <c r="B782" s="90"/>
    </row>
    <row r="783" spans="1:2" ht="19.899999999999999" customHeight="1" x14ac:dyDescent="0.2">
      <c r="A783" s="89"/>
      <c r="B783" s="90"/>
    </row>
    <row r="784" spans="1:2" ht="19.899999999999999" customHeight="1" x14ac:dyDescent="0.2">
      <c r="A784" s="89"/>
      <c r="B784" s="90"/>
    </row>
    <row r="785" spans="1:2" ht="19.899999999999999" customHeight="1" x14ac:dyDescent="0.2">
      <c r="A785" s="89"/>
      <c r="B785" s="90"/>
    </row>
    <row r="786" spans="1:2" ht="19.899999999999999" customHeight="1" x14ac:dyDescent="0.2">
      <c r="A786" s="89"/>
      <c r="B786" s="90"/>
    </row>
    <row r="787" spans="1:2" ht="19.899999999999999" customHeight="1" x14ac:dyDescent="0.2">
      <c r="A787" s="89"/>
      <c r="B787" s="90"/>
    </row>
    <row r="788" spans="1:2" ht="19.899999999999999" customHeight="1" x14ac:dyDescent="0.2">
      <c r="A788" s="89"/>
      <c r="B788" s="90"/>
    </row>
    <row r="789" spans="1:2" ht="19.899999999999999" customHeight="1" x14ac:dyDescent="0.2">
      <c r="A789" s="89"/>
      <c r="B789" s="90"/>
    </row>
    <row r="790" spans="1:2" ht="19.899999999999999" customHeight="1" x14ac:dyDescent="0.2">
      <c r="A790" s="89"/>
      <c r="B790" s="90"/>
    </row>
    <row r="791" spans="1:2" ht="19.899999999999999" customHeight="1" x14ac:dyDescent="0.2">
      <c r="A791" s="89"/>
      <c r="B791" s="90"/>
    </row>
    <row r="792" spans="1:2" ht="19.899999999999999" customHeight="1" x14ac:dyDescent="0.2">
      <c r="A792" s="89"/>
      <c r="B792" s="90"/>
    </row>
    <row r="793" spans="1:2" ht="19.899999999999999" customHeight="1" x14ac:dyDescent="0.2">
      <c r="A793" s="89"/>
      <c r="B793" s="90"/>
    </row>
    <row r="794" spans="1:2" ht="19.899999999999999" customHeight="1" x14ac:dyDescent="0.2">
      <c r="A794" s="89"/>
      <c r="B794" s="90"/>
    </row>
    <row r="795" spans="1:2" ht="19.899999999999999" customHeight="1" x14ac:dyDescent="0.2">
      <c r="A795" s="89"/>
      <c r="B795" s="90"/>
    </row>
    <row r="796" spans="1:2" ht="19.899999999999999" customHeight="1" x14ac:dyDescent="0.2">
      <c r="A796" s="89"/>
      <c r="B796" s="90"/>
    </row>
    <row r="797" spans="1:2" ht="19.899999999999999" customHeight="1" x14ac:dyDescent="0.2">
      <c r="A797" s="89"/>
      <c r="B797" s="90"/>
    </row>
    <row r="798" spans="1:2" ht="19.899999999999999" customHeight="1" x14ac:dyDescent="0.2">
      <c r="A798" s="89"/>
      <c r="B798" s="90"/>
    </row>
    <row r="799" spans="1:2" ht="19.899999999999999" customHeight="1" x14ac:dyDescent="0.2">
      <c r="A799" s="89"/>
      <c r="B799" s="90"/>
    </row>
    <row r="800" spans="1:2" ht="19.899999999999999" customHeight="1" x14ac:dyDescent="0.2">
      <c r="A800" s="89"/>
      <c r="B800" s="90"/>
    </row>
    <row r="801" spans="1:2" ht="19.899999999999999" customHeight="1" x14ac:dyDescent="0.2">
      <c r="A801" s="89"/>
      <c r="B801" s="90"/>
    </row>
    <row r="802" spans="1:2" ht="19.899999999999999" customHeight="1" x14ac:dyDescent="0.2">
      <c r="A802" s="89"/>
      <c r="B802" s="90"/>
    </row>
    <row r="803" spans="1:2" ht="19.899999999999999" customHeight="1" x14ac:dyDescent="0.2">
      <c r="A803" s="89"/>
      <c r="B803" s="90"/>
    </row>
    <row r="804" spans="1:2" ht="19.899999999999999" customHeight="1" x14ac:dyDescent="0.2">
      <c r="A804" s="89"/>
      <c r="B804" s="90"/>
    </row>
    <row r="805" spans="1:2" ht="19.899999999999999" customHeight="1" x14ac:dyDescent="0.2">
      <c r="A805" s="89"/>
      <c r="B805" s="90"/>
    </row>
    <row r="806" spans="1:2" ht="19.899999999999999" customHeight="1" x14ac:dyDescent="0.2">
      <c r="A806" s="89"/>
      <c r="B806" s="90"/>
    </row>
    <row r="807" spans="1:2" ht="19.899999999999999" customHeight="1" x14ac:dyDescent="0.2">
      <c r="A807" s="89"/>
      <c r="B807" s="90"/>
    </row>
    <row r="808" spans="1:2" ht="19.899999999999999" customHeight="1" x14ac:dyDescent="0.2">
      <c r="A808" s="89"/>
      <c r="B808" s="90"/>
    </row>
    <row r="809" spans="1:2" ht="19.899999999999999" customHeight="1" x14ac:dyDescent="0.2">
      <c r="A809" s="89"/>
      <c r="B809" s="90"/>
    </row>
    <row r="810" spans="1:2" ht="19.899999999999999" customHeight="1" x14ac:dyDescent="0.2">
      <c r="A810" s="89"/>
      <c r="B810" s="90"/>
    </row>
    <row r="811" spans="1:2" ht="19.899999999999999" customHeight="1" x14ac:dyDescent="0.2">
      <c r="A811" s="89"/>
      <c r="B811" s="90"/>
    </row>
    <row r="812" spans="1:2" ht="19.899999999999999" customHeight="1" x14ac:dyDescent="0.2">
      <c r="A812" s="89"/>
      <c r="B812" s="90"/>
    </row>
    <row r="813" spans="1:2" ht="19.899999999999999" customHeight="1" x14ac:dyDescent="0.2">
      <c r="A813" s="89"/>
      <c r="B813" s="90"/>
    </row>
    <row r="814" spans="1:2" ht="19.899999999999999" customHeight="1" x14ac:dyDescent="0.2">
      <c r="A814" s="89"/>
      <c r="B814" s="90"/>
    </row>
    <row r="815" spans="1:2" ht="19.899999999999999" customHeight="1" x14ac:dyDescent="0.2">
      <c r="A815" s="89"/>
      <c r="B815" s="90"/>
    </row>
    <row r="816" spans="1:2" ht="19.899999999999999" customHeight="1" x14ac:dyDescent="0.2">
      <c r="A816" s="89"/>
      <c r="B816" s="90"/>
    </row>
    <row r="817" spans="1:2" ht="19.899999999999999" customHeight="1" x14ac:dyDescent="0.2">
      <c r="A817" s="89"/>
      <c r="B817" s="90"/>
    </row>
    <row r="818" spans="1:2" ht="19.899999999999999" customHeight="1" x14ac:dyDescent="0.2">
      <c r="A818" s="89"/>
      <c r="B818" s="90"/>
    </row>
    <row r="819" spans="1:2" ht="19.899999999999999" customHeight="1" x14ac:dyDescent="0.2">
      <c r="A819" s="89"/>
      <c r="B819" s="90"/>
    </row>
    <row r="820" spans="1:2" ht="19.899999999999999" customHeight="1" x14ac:dyDescent="0.2">
      <c r="A820" s="89"/>
      <c r="B820" s="90"/>
    </row>
    <row r="821" spans="1:2" ht="19.899999999999999" customHeight="1" x14ac:dyDescent="0.2">
      <c r="A821" s="89"/>
      <c r="B821" s="90"/>
    </row>
    <row r="822" spans="1:2" ht="19.899999999999999" customHeight="1" x14ac:dyDescent="0.2">
      <c r="A822" s="89"/>
      <c r="B822" s="90"/>
    </row>
    <row r="823" spans="1:2" ht="19.899999999999999" customHeight="1" x14ac:dyDescent="0.2">
      <c r="A823" s="89"/>
      <c r="B823" s="90"/>
    </row>
    <row r="824" spans="1:2" ht="19.899999999999999" customHeight="1" x14ac:dyDescent="0.2">
      <c r="A824" s="89"/>
      <c r="B824" s="90"/>
    </row>
    <row r="825" spans="1:2" ht="19.899999999999999" customHeight="1" x14ac:dyDescent="0.2">
      <c r="A825" s="89"/>
      <c r="B825" s="90"/>
    </row>
    <row r="826" spans="1:2" ht="19.899999999999999" customHeight="1" x14ac:dyDescent="0.2">
      <c r="A826" s="89"/>
      <c r="B826" s="90"/>
    </row>
    <row r="827" spans="1:2" ht="19.899999999999999" customHeight="1" x14ac:dyDescent="0.2">
      <c r="A827" s="89"/>
      <c r="B827" s="90"/>
    </row>
    <row r="828" spans="1:2" ht="19.899999999999999" customHeight="1" x14ac:dyDescent="0.2">
      <c r="A828" s="89"/>
      <c r="B828" s="90"/>
    </row>
    <row r="829" spans="1:2" ht="19.899999999999999" customHeight="1" x14ac:dyDescent="0.2">
      <c r="A829" s="89"/>
      <c r="B829" s="90"/>
    </row>
    <row r="830" spans="1:2" ht="19.899999999999999" customHeight="1" x14ac:dyDescent="0.2">
      <c r="A830" s="89"/>
      <c r="B830" s="90"/>
    </row>
    <row r="831" spans="1:2" ht="19.899999999999999" customHeight="1" x14ac:dyDescent="0.2">
      <c r="A831" s="89"/>
      <c r="B831" s="90"/>
    </row>
    <row r="832" spans="1:2" ht="19.899999999999999" customHeight="1" x14ac:dyDescent="0.2">
      <c r="A832" s="89"/>
      <c r="B832" s="90"/>
    </row>
    <row r="833" spans="1:2" ht="19.899999999999999" customHeight="1" x14ac:dyDescent="0.2">
      <c r="A833" s="89"/>
      <c r="B833" s="90"/>
    </row>
    <row r="834" spans="1:2" ht="19.899999999999999" customHeight="1" x14ac:dyDescent="0.2">
      <c r="A834" s="89"/>
      <c r="B834" s="90"/>
    </row>
    <row r="835" spans="1:2" ht="19.899999999999999" customHeight="1" x14ac:dyDescent="0.2">
      <c r="A835" s="89"/>
      <c r="B835" s="90"/>
    </row>
    <row r="836" spans="1:2" ht="19.899999999999999" customHeight="1" x14ac:dyDescent="0.2">
      <c r="A836" s="89"/>
      <c r="B836" s="90"/>
    </row>
    <row r="837" spans="1:2" ht="19.899999999999999" customHeight="1" x14ac:dyDescent="0.2">
      <c r="A837" s="89"/>
      <c r="B837" s="90"/>
    </row>
    <row r="838" spans="1:2" ht="19.899999999999999" customHeight="1" x14ac:dyDescent="0.2">
      <c r="A838" s="89"/>
      <c r="B838" s="90"/>
    </row>
    <row r="839" spans="1:2" ht="19.899999999999999" customHeight="1" x14ac:dyDescent="0.2">
      <c r="A839" s="89"/>
      <c r="B839" s="90"/>
    </row>
    <row r="840" spans="1:2" ht="19.899999999999999" customHeight="1" x14ac:dyDescent="0.2">
      <c r="A840" s="89"/>
      <c r="B840" s="90"/>
    </row>
    <row r="841" spans="1:2" ht="19.899999999999999" customHeight="1" x14ac:dyDescent="0.2">
      <c r="A841" s="89"/>
      <c r="B841" s="90"/>
    </row>
    <row r="842" spans="1:2" ht="19.899999999999999" customHeight="1" x14ac:dyDescent="0.2">
      <c r="A842" s="89"/>
      <c r="B842" s="90"/>
    </row>
    <row r="843" spans="1:2" ht="19.899999999999999" customHeight="1" x14ac:dyDescent="0.2">
      <c r="A843" s="89"/>
      <c r="B843" s="90"/>
    </row>
    <row r="844" spans="1:2" ht="19.899999999999999" customHeight="1" x14ac:dyDescent="0.2">
      <c r="A844" s="89"/>
      <c r="B844" s="90"/>
    </row>
    <row r="845" spans="1:2" ht="19.899999999999999" customHeight="1" x14ac:dyDescent="0.2">
      <c r="A845" s="89"/>
      <c r="B845" s="90"/>
    </row>
    <row r="846" spans="1:2" ht="19.899999999999999" customHeight="1" x14ac:dyDescent="0.2">
      <c r="A846" s="89"/>
      <c r="B846" s="90"/>
    </row>
    <row r="847" spans="1:2" ht="19.899999999999999" customHeight="1" x14ac:dyDescent="0.2">
      <c r="A847" s="89"/>
      <c r="B847" s="90"/>
    </row>
    <row r="848" spans="1:2" ht="19.899999999999999" customHeight="1" x14ac:dyDescent="0.2">
      <c r="A848" s="89"/>
      <c r="B848" s="90"/>
    </row>
    <row r="849" spans="1:2" ht="19.899999999999999" customHeight="1" x14ac:dyDescent="0.2">
      <c r="A849" s="89"/>
      <c r="B849" s="90"/>
    </row>
    <row r="850" spans="1:2" ht="19.899999999999999" customHeight="1" x14ac:dyDescent="0.2">
      <c r="A850" s="89"/>
      <c r="B850" s="90"/>
    </row>
    <row r="851" spans="1:2" ht="19.899999999999999" customHeight="1" x14ac:dyDescent="0.2">
      <c r="A851" s="89"/>
      <c r="B851" s="90"/>
    </row>
    <row r="852" spans="1:2" ht="19.899999999999999" customHeight="1" x14ac:dyDescent="0.2">
      <c r="A852" s="89"/>
      <c r="B852" s="90"/>
    </row>
    <row r="853" spans="1:2" ht="19.899999999999999" customHeight="1" x14ac:dyDescent="0.2">
      <c r="A853" s="89"/>
      <c r="B853" s="90"/>
    </row>
    <row r="854" spans="1:2" ht="19.899999999999999" customHeight="1" x14ac:dyDescent="0.2">
      <c r="A854" s="89"/>
      <c r="B854" s="90"/>
    </row>
    <row r="855" spans="1:2" ht="19.899999999999999" customHeight="1" x14ac:dyDescent="0.2">
      <c r="A855" s="89"/>
      <c r="B855" s="90"/>
    </row>
    <row r="856" spans="1:2" ht="19.899999999999999" customHeight="1" x14ac:dyDescent="0.2">
      <c r="A856" s="89"/>
      <c r="B856" s="90"/>
    </row>
    <row r="857" spans="1:2" ht="19.899999999999999" customHeight="1" x14ac:dyDescent="0.2">
      <c r="A857" s="89"/>
      <c r="B857" s="90"/>
    </row>
    <row r="858" spans="1:2" ht="19.899999999999999" customHeight="1" x14ac:dyDescent="0.2">
      <c r="A858" s="89"/>
      <c r="B858" s="90"/>
    </row>
    <row r="859" spans="1:2" ht="19.899999999999999" customHeight="1" x14ac:dyDescent="0.2">
      <c r="A859" s="89"/>
      <c r="B859" s="90"/>
    </row>
    <row r="860" spans="1:2" ht="19.899999999999999" customHeight="1" x14ac:dyDescent="0.2">
      <c r="A860" s="89"/>
      <c r="B860" s="90"/>
    </row>
    <row r="861" spans="1:2" ht="19.899999999999999" customHeight="1" x14ac:dyDescent="0.2">
      <c r="A861" s="89"/>
      <c r="B861" s="90"/>
    </row>
    <row r="862" spans="1:2" ht="19.899999999999999" customHeight="1" x14ac:dyDescent="0.2">
      <c r="A862" s="89"/>
      <c r="B862" s="90"/>
    </row>
    <row r="863" spans="1:2" ht="19.899999999999999" customHeight="1" x14ac:dyDescent="0.2">
      <c r="A863" s="89"/>
      <c r="B863" s="90"/>
    </row>
    <row r="864" spans="1:2" ht="19.899999999999999" customHeight="1" x14ac:dyDescent="0.2">
      <c r="A864" s="89"/>
      <c r="B864" s="90"/>
    </row>
    <row r="865" spans="1:2" ht="19.899999999999999" customHeight="1" x14ac:dyDescent="0.2">
      <c r="A865" s="89"/>
      <c r="B865" s="90"/>
    </row>
    <row r="866" spans="1:2" ht="19.899999999999999" customHeight="1" x14ac:dyDescent="0.2">
      <c r="A866" s="89"/>
      <c r="B866" s="90"/>
    </row>
    <row r="867" spans="1:2" ht="19.899999999999999" customHeight="1" x14ac:dyDescent="0.2">
      <c r="A867" s="89"/>
      <c r="B867" s="90"/>
    </row>
    <row r="868" spans="1:2" ht="19.899999999999999" customHeight="1" x14ac:dyDescent="0.2">
      <c r="A868" s="89"/>
      <c r="B868" s="90"/>
    </row>
    <row r="869" spans="1:2" ht="19.899999999999999" customHeight="1" x14ac:dyDescent="0.2">
      <c r="A869" s="89"/>
      <c r="B869" s="90"/>
    </row>
    <row r="870" spans="1:2" ht="19.899999999999999" customHeight="1" x14ac:dyDescent="0.2">
      <c r="A870" s="89"/>
      <c r="B870" s="90"/>
    </row>
    <row r="871" spans="1:2" ht="19.899999999999999" customHeight="1" x14ac:dyDescent="0.2">
      <c r="A871" s="89"/>
      <c r="B871" s="90"/>
    </row>
    <row r="872" spans="1:2" ht="19.899999999999999" customHeight="1" x14ac:dyDescent="0.2">
      <c r="A872" s="89"/>
      <c r="B872" s="90"/>
    </row>
    <row r="873" spans="1:2" ht="19.899999999999999" customHeight="1" x14ac:dyDescent="0.2">
      <c r="A873" s="89"/>
      <c r="B873" s="90"/>
    </row>
    <row r="874" spans="1:2" ht="19.899999999999999" customHeight="1" x14ac:dyDescent="0.2">
      <c r="A874" s="89"/>
      <c r="B874" s="90"/>
    </row>
    <row r="875" spans="1:2" ht="19.899999999999999" customHeight="1" x14ac:dyDescent="0.2">
      <c r="A875" s="89"/>
      <c r="B875" s="90"/>
    </row>
    <row r="876" spans="1:2" ht="19.899999999999999" customHeight="1" x14ac:dyDescent="0.2">
      <c r="A876" s="89"/>
      <c r="B876" s="90"/>
    </row>
    <row r="877" spans="1:2" ht="19.899999999999999" customHeight="1" x14ac:dyDescent="0.2">
      <c r="A877" s="89"/>
      <c r="B877" s="90"/>
    </row>
    <row r="878" spans="1:2" ht="19.899999999999999" customHeight="1" x14ac:dyDescent="0.2">
      <c r="A878" s="89"/>
      <c r="B878" s="90"/>
    </row>
    <row r="879" spans="1:2" ht="19.899999999999999" customHeight="1" x14ac:dyDescent="0.2">
      <c r="A879" s="89"/>
      <c r="B879" s="90"/>
    </row>
    <row r="880" spans="1:2" ht="19.899999999999999" customHeight="1" x14ac:dyDescent="0.2">
      <c r="A880" s="89"/>
      <c r="B880" s="90"/>
    </row>
    <row r="881" spans="1:2" ht="19.899999999999999" customHeight="1" x14ac:dyDescent="0.2">
      <c r="A881" s="89"/>
      <c r="B881" s="90"/>
    </row>
    <row r="882" spans="1:2" ht="19.899999999999999" customHeight="1" x14ac:dyDescent="0.2">
      <c r="A882" s="89"/>
      <c r="B882" s="90"/>
    </row>
    <row r="883" spans="1:2" ht="19.899999999999999" customHeight="1" x14ac:dyDescent="0.2">
      <c r="A883" s="89"/>
      <c r="B883" s="90"/>
    </row>
    <row r="884" spans="1:2" ht="19.899999999999999" customHeight="1" x14ac:dyDescent="0.2">
      <c r="A884" s="89"/>
      <c r="B884" s="90"/>
    </row>
    <row r="885" spans="1:2" ht="19.899999999999999" customHeight="1" x14ac:dyDescent="0.2">
      <c r="A885" s="89"/>
      <c r="B885" s="90"/>
    </row>
    <row r="886" spans="1:2" ht="19.899999999999999" customHeight="1" x14ac:dyDescent="0.2">
      <c r="A886" s="89"/>
      <c r="B886" s="90"/>
    </row>
    <row r="887" spans="1:2" ht="19.899999999999999" customHeight="1" x14ac:dyDescent="0.2">
      <c r="A887" s="89"/>
      <c r="B887" s="90"/>
    </row>
    <row r="888" spans="1:2" ht="19.899999999999999" customHeight="1" x14ac:dyDescent="0.2">
      <c r="A888" s="89"/>
      <c r="B888" s="90"/>
    </row>
    <row r="889" spans="1:2" ht="19.899999999999999" customHeight="1" x14ac:dyDescent="0.2">
      <c r="A889" s="89"/>
      <c r="B889" s="90"/>
    </row>
    <row r="890" spans="1:2" ht="19.899999999999999" customHeight="1" x14ac:dyDescent="0.2">
      <c r="A890" s="89"/>
      <c r="B890" s="90"/>
    </row>
    <row r="891" spans="1:2" ht="19.899999999999999" customHeight="1" x14ac:dyDescent="0.2">
      <c r="A891" s="89"/>
      <c r="B891" s="90"/>
    </row>
    <row r="892" spans="1:2" ht="19.899999999999999" customHeight="1" x14ac:dyDescent="0.2">
      <c r="A892" s="89"/>
      <c r="B892" s="90"/>
    </row>
    <row r="893" spans="1:2" ht="19.899999999999999" customHeight="1" x14ac:dyDescent="0.2">
      <c r="A893" s="89"/>
      <c r="B893" s="90"/>
    </row>
    <row r="894" spans="1:2" ht="19.899999999999999" customHeight="1" x14ac:dyDescent="0.2">
      <c r="A894" s="89"/>
      <c r="B894" s="90"/>
    </row>
    <row r="895" spans="1:2" ht="19.899999999999999" customHeight="1" x14ac:dyDescent="0.2">
      <c r="A895" s="89"/>
      <c r="B895" s="90"/>
    </row>
    <row r="896" spans="1:2" ht="19.899999999999999" customHeight="1" x14ac:dyDescent="0.2">
      <c r="A896" s="89"/>
      <c r="B896" s="90"/>
    </row>
    <row r="897" spans="1:2" ht="19.899999999999999" customHeight="1" x14ac:dyDescent="0.2">
      <c r="A897" s="89"/>
      <c r="B897" s="90"/>
    </row>
    <row r="898" spans="1:2" ht="19.899999999999999" customHeight="1" x14ac:dyDescent="0.2">
      <c r="A898" s="89"/>
      <c r="B898" s="90"/>
    </row>
    <row r="899" spans="1:2" ht="19.899999999999999" customHeight="1" x14ac:dyDescent="0.2">
      <c r="A899" s="89"/>
      <c r="B899" s="90"/>
    </row>
    <row r="900" spans="1:2" ht="19.899999999999999" customHeight="1" x14ac:dyDescent="0.2">
      <c r="A900" s="89"/>
      <c r="B900" s="90"/>
    </row>
    <row r="901" spans="1:2" ht="19.899999999999999" customHeight="1" x14ac:dyDescent="0.2">
      <c r="A901" s="89"/>
      <c r="B901" s="90"/>
    </row>
    <row r="902" spans="1:2" ht="19.899999999999999" customHeight="1" x14ac:dyDescent="0.2">
      <c r="A902" s="89"/>
      <c r="B902" s="90"/>
    </row>
    <row r="903" spans="1:2" ht="19.899999999999999" customHeight="1" x14ac:dyDescent="0.2">
      <c r="A903" s="89"/>
      <c r="B903" s="90"/>
    </row>
    <row r="904" spans="1:2" ht="19.899999999999999" customHeight="1" x14ac:dyDescent="0.2">
      <c r="A904" s="89"/>
      <c r="B904" s="90"/>
    </row>
    <row r="905" spans="1:2" ht="19.899999999999999" customHeight="1" x14ac:dyDescent="0.2">
      <c r="A905" s="89"/>
      <c r="B905" s="90"/>
    </row>
    <row r="906" spans="1:2" ht="19.899999999999999" customHeight="1" x14ac:dyDescent="0.2">
      <c r="A906" s="89"/>
      <c r="B906" s="90"/>
    </row>
    <row r="907" spans="1:2" ht="19.899999999999999" customHeight="1" x14ac:dyDescent="0.2">
      <c r="A907" s="89"/>
      <c r="B907" s="90"/>
    </row>
    <row r="908" spans="1:2" ht="19.899999999999999" customHeight="1" x14ac:dyDescent="0.2">
      <c r="A908" s="89"/>
      <c r="B908" s="90"/>
    </row>
    <row r="909" spans="1:2" ht="19.899999999999999" customHeight="1" x14ac:dyDescent="0.2">
      <c r="A909" s="89"/>
      <c r="B909" s="90"/>
    </row>
    <row r="910" spans="1:2" ht="19.899999999999999" customHeight="1" x14ac:dyDescent="0.2">
      <c r="A910" s="89"/>
      <c r="B910" s="90"/>
    </row>
    <row r="911" spans="1:2" ht="19.899999999999999" customHeight="1" x14ac:dyDescent="0.2">
      <c r="A911" s="89"/>
      <c r="B911" s="90"/>
    </row>
    <row r="912" spans="1:2" ht="19.899999999999999" customHeight="1" x14ac:dyDescent="0.2">
      <c r="A912" s="89"/>
      <c r="B912" s="90"/>
    </row>
    <row r="913" spans="1:2" ht="19.899999999999999" customHeight="1" x14ac:dyDescent="0.2">
      <c r="A913" s="89"/>
      <c r="B913" s="90"/>
    </row>
    <row r="914" spans="1:2" ht="19.899999999999999" customHeight="1" x14ac:dyDescent="0.2">
      <c r="A914" s="89"/>
      <c r="B914" s="90"/>
    </row>
    <row r="915" spans="1:2" ht="19.899999999999999" customHeight="1" x14ac:dyDescent="0.2">
      <c r="A915" s="89"/>
      <c r="B915" s="90"/>
    </row>
    <row r="916" spans="1:2" ht="19.899999999999999" customHeight="1" x14ac:dyDescent="0.2">
      <c r="A916" s="89"/>
      <c r="B916" s="90"/>
    </row>
    <row r="917" spans="1:2" ht="19.899999999999999" customHeight="1" x14ac:dyDescent="0.2">
      <c r="A917" s="89"/>
      <c r="B917" s="90"/>
    </row>
    <row r="918" spans="1:2" ht="19.899999999999999" customHeight="1" x14ac:dyDescent="0.2">
      <c r="A918" s="89"/>
      <c r="B918" s="90"/>
    </row>
    <row r="919" spans="1:2" ht="19.899999999999999" customHeight="1" x14ac:dyDescent="0.2">
      <c r="A919" s="89"/>
      <c r="B919" s="90"/>
    </row>
    <row r="920" spans="1:2" ht="19.899999999999999" customHeight="1" x14ac:dyDescent="0.2">
      <c r="A920" s="89"/>
      <c r="B920" s="90"/>
    </row>
    <row r="921" spans="1:2" ht="19.899999999999999" customHeight="1" x14ac:dyDescent="0.2">
      <c r="A921" s="89"/>
      <c r="B921" s="90"/>
    </row>
    <row r="922" spans="1:2" ht="19.899999999999999" customHeight="1" x14ac:dyDescent="0.2">
      <c r="A922" s="89"/>
      <c r="B922" s="90"/>
    </row>
    <row r="923" spans="1:2" ht="19.899999999999999" customHeight="1" x14ac:dyDescent="0.2">
      <c r="A923" s="89"/>
      <c r="B923" s="90"/>
    </row>
    <row r="924" spans="1:2" ht="19.899999999999999" customHeight="1" x14ac:dyDescent="0.2">
      <c r="A924" s="89"/>
      <c r="B924" s="90"/>
    </row>
    <row r="925" spans="1:2" ht="19.899999999999999" customHeight="1" x14ac:dyDescent="0.2">
      <c r="A925" s="89"/>
      <c r="B925" s="90"/>
    </row>
    <row r="926" spans="1:2" ht="19.899999999999999" customHeight="1" x14ac:dyDescent="0.2">
      <c r="A926" s="89"/>
      <c r="B926" s="90"/>
    </row>
    <row r="927" spans="1:2" ht="19.899999999999999" customHeight="1" x14ac:dyDescent="0.2">
      <c r="A927" s="89"/>
      <c r="B927" s="90"/>
    </row>
    <row r="928" spans="1:2" ht="19.899999999999999" customHeight="1" x14ac:dyDescent="0.2">
      <c r="A928" s="89"/>
      <c r="B928" s="90"/>
    </row>
    <row r="929" spans="1:2" ht="19.899999999999999" customHeight="1" x14ac:dyDescent="0.2">
      <c r="A929" s="89"/>
      <c r="B929" s="90"/>
    </row>
    <row r="930" spans="1:2" ht="19.899999999999999" customHeight="1" x14ac:dyDescent="0.2">
      <c r="A930" s="89"/>
      <c r="B930" s="90"/>
    </row>
    <row r="931" spans="1:2" ht="19.899999999999999" customHeight="1" x14ac:dyDescent="0.2">
      <c r="A931" s="89"/>
      <c r="B931" s="90"/>
    </row>
    <row r="932" spans="1:2" ht="19.899999999999999" customHeight="1" x14ac:dyDescent="0.2">
      <c r="A932" s="89"/>
      <c r="B932" s="90"/>
    </row>
    <row r="933" spans="1:2" ht="19.899999999999999" customHeight="1" x14ac:dyDescent="0.2">
      <c r="A933" s="89"/>
      <c r="B933" s="90"/>
    </row>
    <row r="934" spans="1:2" ht="19.899999999999999" customHeight="1" x14ac:dyDescent="0.2">
      <c r="A934" s="89"/>
      <c r="B934" s="90"/>
    </row>
    <row r="935" spans="1:2" ht="19.899999999999999" customHeight="1" x14ac:dyDescent="0.2">
      <c r="A935" s="89"/>
      <c r="B935" s="90"/>
    </row>
    <row r="936" spans="1:2" ht="19.899999999999999" customHeight="1" x14ac:dyDescent="0.2">
      <c r="A936" s="89"/>
      <c r="B936" s="90"/>
    </row>
    <row r="937" spans="1:2" ht="19.899999999999999" customHeight="1" x14ac:dyDescent="0.2">
      <c r="A937" s="89"/>
      <c r="B937" s="90"/>
    </row>
    <row r="938" spans="1:2" ht="19.899999999999999" customHeight="1" x14ac:dyDescent="0.2">
      <c r="A938" s="89"/>
      <c r="B938" s="90"/>
    </row>
    <row r="939" spans="1:2" ht="19.899999999999999" customHeight="1" x14ac:dyDescent="0.2">
      <c r="A939" s="89"/>
      <c r="B939" s="90"/>
    </row>
    <row r="940" spans="1:2" ht="19.899999999999999" customHeight="1" x14ac:dyDescent="0.2">
      <c r="A940" s="89"/>
      <c r="B940" s="90"/>
    </row>
    <row r="941" spans="1:2" ht="19.899999999999999" customHeight="1" x14ac:dyDescent="0.2">
      <c r="A941" s="89"/>
      <c r="B941" s="90"/>
    </row>
    <row r="942" spans="1:2" ht="19.899999999999999" customHeight="1" x14ac:dyDescent="0.2">
      <c r="A942" s="89"/>
      <c r="B942" s="90"/>
    </row>
    <row r="943" spans="1:2" ht="19.899999999999999" customHeight="1" x14ac:dyDescent="0.2">
      <c r="A943" s="89"/>
      <c r="B943" s="90"/>
    </row>
    <row r="944" spans="1:2" ht="19.899999999999999" customHeight="1" x14ac:dyDescent="0.2">
      <c r="A944" s="89"/>
      <c r="B944" s="90"/>
    </row>
    <row r="945" spans="1:2" ht="19.899999999999999" customHeight="1" x14ac:dyDescent="0.2">
      <c r="A945" s="89"/>
      <c r="B945" s="90"/>
    </row>
    <row r="946" spans="1:2" ht="19.899999999999999" customHeight="1" x14ac:dyDescent="0.2">
      <c r="A946" s="89"/>
      <c r="B946" s="90"/>
    </row>
    <row r="947" spans="1:2" ht="19.899999999999999" customHeight="1" x14ac:dyDescent="0.2">
      <c r="A947" s="89"/>
      <c r="B947" s="90"/>
    </row>
    <row r="948" spans="1:2" ht="19.899999999999999" customHeight="1" x14ac:dyDescent="0.2">
      <c r="A948" s="89"/>
      <c r="B948" s="90"/>
    </row>
    <row r="949" spans="1:2" ht="19.899999999999999" customHeight="1" x14ac:dyDescent="0.2">
      <c r="A949" s="89"/>
      <c r="B949" s="90"/>
    </row>
    <row r="950" spans="1:2" ht="19.899999999999999" customHeight="1" x14ac:dyDescent="0.2">
      <c r="A950" s="89"/>
      <c r="B950" s="90"/>
    </row>
    <row r="951" spans="1:2" ht="19.899999999999999" customHeight="1" x14ac:dyDescent="0.2">
      <c r="A951" s="89"/>
      <c r="B951" s="90"/>
    </row>
    <row r="952" spans="1:2" ht="19.899999999999999" customHeight="1" x14ac:dyDescent="0.2">
      <c r="A952" s="89"/>
      <c r="B952" s="90"/>
    </row>
    <row r="953" spans="1:2" ht="19.899999999999999" customHeight="1" x14ac:dyDescent="0.2">
      <c r="A953" s="89"/>
      <c r="B953" s="90"/>
    </row>
    <row r="954" spans="1:2" ht="19.899999999999999" customHeight="1" x14ac:dyDescent="0.2">
      <c r="A954" s="89"/>
      <c r="B954" s="90"/>
    </row>
    <row r="955" spans="1:2" ht="19.899999999999999" customHeight="1" x14ac:dyDescent="0.2">
      <c r="A955" s="89"/>
      <c r="B955" s="90"/>
    </row>
    <row r="956" spans="1:2" ht="19.899999999999999" customHeight="1" x14ac:dyDescent="0.2">
      <c r="A956" s="89"/>
      <c r="B956" s="90"/>
    </row>
    <row r="957" spans="1:2" ht="19.899999999999999" customHeight="1" x14ac:dyDescent="0.2">
      <c r="A957" s="89"/>
      <c r="B957" s="90"/>
    </row>
    <row r="958" spans="1:2" ht="19.899999999999999" customHeight="1" x14ac:dyDescent="0.2">
      <c r="A958" s="89"/>
      <c r="B958" s="90"/>
    </row>
    <row r="959" spans="1:2" ht="19.899999999999999" customHeight="1" x14ac:dyDescent="0.2">
      <c r="A959" s="89"/>
      <c r="B959" s="90"/>
    </row>
    <row r="960" spans="1:2" ht="19.899999999999999" customHeight="1" x14ac:dyDescent="0.2">
      <c r="A960" s="89"/>
      <c r="B960" s="90"/>
    </row>
    <row r="961" spans="1:2" ht="19.899999999999999" customHeight="1" x14ac:dyDescent="0.2">
      <c r="A961" s="89"/>
      <c r="B961" s="90"/>
    </row>
    <row r="962" spans="1:2" ht="19.899999999999999" customHeight="1" x14ac:dyDescent="0.2">
      <c r="A962" s="89"/>
      <c r="B962" s="90"/>
    </row>
    <row r="963" spans="1:2" ht="19.899999999999999" customHeight="1" x14ac:dyDescent="0.2">
      <c r="A963" s="89"/>
      <c r="B963" s="90"/>
    </row>
    <row r="964" spans="1:2" ht="19.899999999999999" customHeight="1" x14ac:dyDescent="0.2">
      <c r="A964" s="89"/>
      <c r="B964" s="90"/>
    </row>
    <row r="965" spans="1:2" ht="19.899999999999999" customHeight="1" x14ac:dyDescent="0.2">
      <c r="A965" s="89"/>
      <c r="B965" s="90"/>
    </row>
    <row r="966" spans="1:2" ht="19.899999999999999" customHeight="1" x14ac:dyDescent="0.2">
      <c r="A966" s="89"/>
      <c r="B966" s="90"/>
    </row>
    <row r="967" spans="1:2" ht="19.899999999999999" customHeight="1" x14ac:dyDescent="0.2">
      <c r="A967" s="89"/>
      <c r="B967" s="90"/>
    </row>
    <row r="968" spans="1:2" ht="19.899999999999999" customHeight="1" x14ac:dyDescent="0.2">
      <c r="A968" s="89"/>
      <c r="B968" s="90"/>
    </row>
    <row r="969" spans="1:2" ht="19.899999999999999" customHeight="1" x14ac:dyDescent="0.2">
      <c r="A969" s="89"/>
      <c r="B969" s="90"/>
    </row>
    <row r="970" spans="1:2" ht="19.899999999999999" customHeight="1" x14ac:dyDescent="0.2">
      <c r="A970" s="89"/>
      <c r="B970" s="90"/>
    </row>
    <row r="971" spans="1:2" ht="19.899999999999999" customHeight="1" x14ac:dyDescent="0.2">
      <c r="A971" s="89"/>
      <c r="B971" s="90"/>
    </row>
    <row r="972" spans="1:2" ht="19.899999999999999" customHeight="1" x14ac:dyDescent="0.2">
      <c r="A972" s="89"/>
      <c r="B972" s="90"/>
    </row>
    <row r="973" spans="1:2" ht="19.899999999999999" customHeight="1" x14ac:dyDescent="0.2">
      <c r="A973" s="89"/>
      <c r="B973" s="90"/>
    </row>
    <row r="974" spans="1:2" ht="19.899999999999999" customHeight="1" x14ac:dyDescent="0.2">
      <c r="A974" s="89"/>
      <c r="B974" s="90"/>
    </row>
    <row r="975" spans="1:2" ht="19.899999999999999" customHeight="1" x14ac:dyDescent="0.2">
      <c r="A975" s="89"/>
      <c r="B975" s="90"/>
    </row>
    <row r="976" spans="1:2" ht="19.899999999999999" customHeight="1" x14ac:dyDescent="0.2">
      <c r="A976" s="89"/>
      <c r="B976" s="90"/>
    </row>
    <row r="977" spans="1:2" ht="19.899999999999999" customHeight="1" x14ac:dyDescent="0.2">
      <c r="A977" s="89"/>
      <c r="B977" s="90"/>
    </row>
    <row r="978" spans="1:2" ht="19.899999999999999" customHeight="1" x14ac:dyDescent="0.2">
      <c r="A978" s="89"/>
      <c r="B978" s="90"/>
    </row>
    <row r="979" spans="1:2" ht="19.899999999999999" customHeight="1" x14ac:dyDescent="0.2">
      <c r="A979" s="89"/>
      <c r="B979" s="90"/>
    </row>
    <row r="980" spans="1:2" ht="19.899999999999999" customHeight="1" x14ac:dyDescent="0.2">
      <c r="A980" s="89"/>
      <c r="B980" s="90"/>
    </row>
    <row r="981" spans="1:2" ht="19.899999999999999" customHeight="1" x14ac:dyDescent="0.2">
      <c r="A981" s="89"/>
      <c r="B981" s="90"/>
    </row>
    <row r="982" spans="1:2" ht="19.899999999999999" customHeight="1" x14ac:dyDescent="0.2">
      <c r="A982" s="89"/>
      <c r="B982" s="90"/>
    </row>
    <row r="983" spans="1:2" ht="19.899999999999999" customHeight="1" x14ac:dyDescent="0.2">
      <c r="A983" s="89"/>
      <c r="B983" s="90"/>
    </row>
    <row r="984" spans="1:2" ht="19.899999999999999" customHeight="1" x14ac:dyDescent="0.2">
      <c r="A984" s="89"/>
      <c r="B984" s="90"/>
    </row>
    <row r="985" spans="1:2" ht="19.899999999999999" customHeight="1" x14ac:dyDescent="0.2">
      <c r="A985" s="89"/>
      <c r="B985" s="90"/>
    </row>
    <row r="986" spans="1:2" ht="19.899999999999999" customHeight="1" x14ac:dyDescent="0.2">
      <c r="A986" s="89"/>
      <c r="B986" s="90"/>
    </row>
    <row r="987" spans="1:2" ht="19.899999999999999" customHeight="1" x14ac:dyDescent="0.2">
      <c r="A987" s="89"/>
      <c r="B987" s="90"/>
    </row>
    <row r="988" spans="1:2" ht="19.899999999999999" customHeight="1" x14ac:dyDescent="0.2">
      <c r="A988" s="89"/>
      <c r="B988" s="90"/>
    </row>
    <row r="989" spans="1:2" ht="19.899999999999999" customHeight="1" x14ac:dyDescent="0.2">
      <c r="A989" s="89"/>
      <c r="B989" s="90"/>
    </row>
    <row r="990" spans="1:2" ht="19.899999999999999" customHeight="1" x14ac:dyDescent="0.2">
      <c r="A990" s="89"/>
      <c r="B990" s="90"/>
    </row>
    <row r="991" spans="1:2" ht="19.899999999999999" customHeight="1" x14ac:dyDescent="0.2">
      <c r="A991" s="89"/>
      <c r="B991" s="90"/>
    </row>
    <row r="992" spans="1:2" ht="19.899999999999999" customHeight="1" x14ac:dyDescent="0.2">
      <c r="A992" s="89"/>
      <c r="B992" s="90"/>
    </row>
    <row r="993" spans="1:2" ht="19.899999999999999" customHeight="1" x14ac:dyDescent="0.2">
      <c r="A993" s="89"/>
      <c r="B993" s="90"/>
    </row>
    <row r="994" spans="1:2" ht="19.899999999999999" customHeight="1" x14ac:dyDescent="0.2">
      <c r="A994" s="89"/>
      <c r="B994" s="90"/>
    </row>
    <row r="995" spans="1:2" ht="19.899999999999999" customHeight="1" x14ac:dyDescent="0.2">
      <c r="A995" s="89"/>
      <c r="B995" s="90"/>
    </row>
    <row r="996" spans="1:2" ht="19.899999999999999" customHeight="1" x14ac:dyDescent="0.2">
      <c r="A996" s="89"/>
      <c r="B996" s="90"/>
    </row>
    <row r="997" spans="1:2" ht="19.899999999999999" customHeight="1" x14ac:dyDescent="0.2">
      <c r="A997" s="89"/>
      <c r="B997" s="90"/>
    </row>
    <row r="998" spans="1:2" ht="19.899999999999999" customHeight="1" x14ac:dyDescent="0.2">
      <c r="A998" s="89"/>
      <c r="B998" s="90"/>
    </row>
    <row r="999" spans="1:2" ht="19.899999999999999" customHeight="1" x14ac:dyDescent="0.2">
      <c r="A999" s="89"/>
      <c r="B999" s="90"/>
    </row>
    <row r="1000" spans="1:2" ht="19.899999999999999" customHeight="1" x14ac:dyDescent="0.2">
      <c r="A1000" s="89"/>
      <c r="B1000" s="90"/>
    </row>
    <row r="1001" spans="1:2" ht="19.899999999999999" customHeight="1" x14ac:dyDescent="0.2">
      <c r="A1001" s="89"/>
      <c r="B1001" s="90"/>
    </row>
    <row r="1002" spans="1:2" ht="19.899999999999999" customHeight="1" x14ac:dyDescent="0.2">
      <c r="A1002" s="89"/>
      <c r="B1002" s="90"/>
    </row>
    <row r="1003" spans="1:2" ht="19.899999999999999" customHeight="1" x14ac:dyDescent="0.2">
      <c r="A1003" s="89"/>
      <c r="B1003" s="90"/>
    </row>
    <row r="1004" spans="1:2" ht="19.899999999999999" customHeight="1" x14ac:dyDescent="0.2">
      <c r="A1004" s="89"/>
      <c r="B1004" s="90"/>
    </row>
    <row r="1005" spans="1:2" ht="19.899999999999999" customHeight="1" x14ac:dyDescent="0.2">
      <c r="A1005" s="89"/>
      <c r="B1005" s="90"/>
    </row>
    <row r="1006" spans="1:2" ht="19.899999999999999" customHeight="1" x14ac:dyDescent="0.2">
      <c r="A1006" s="89"/>
      <c r="B1006" s="90"/>
    </row>
    <row r="1007" spans="1:2" ht="19.899999999999999" customHeight="1" x14ac:dyDescent="0.2">
      <c r="A1007" s="89"/>
      <c r="B1007" s="90"/>
    </row>
    <row r="1008" spans="1:2" ht="19.899999999999999" customHeight="1" x14ac:dyDescent="0.2">
      <c r="A1008" s="89"/>
      <c r="B1008" s="90"/>
    </row>
    <row r="1009" spans="1:2" ht="19.899999999999999" customHeight="1" x14ac:dyDescent="0.2">
      <c r="A1009" s="89"/>
      <c r="B1009" s="90"/>
    </row>
    <row r="1010" spans="1:2" ht="19.899999999999999" customHeight="1" x14ac:dyDescent="0.2">
      <c r="A1010" s="89"/>
      <c r="B1010" s="90"/>
    </row>
    <row r="1011" spans="1:2" ht="19.899999999999999" customHeight="1" x14ac:dyDescent="0.2">
      <c r="A1011" s="89"/>
      <c r="B1011" s="90"/>
    </row>
    <row r="1012" spans="1:2" ht="19.899999999999999" customHeight="1" x14ac:dyDescent="0.2">
      <c r="A1012" s="89"/>
      <c r="B1012" s="90"/>
    </row>
    <row r="1013" spans="1:2" ht="19.899999999999999" customHeight="1" x14ac:dyDescent="0.2">
      <c r="A1013" s="89"/>
      <c r="B1013" s="90"/>
    </row>
    <row r="1014" spans="1:2" ht="19.899999999999999" customHeight="1" x14ac:dyDescent="0.2">
      <c r="A1014" s="89"/>
      <c r="B1014" s="90"/>
    </row>
    <row r="1015" spans="1:2" ht="19.899999999999999" customHeight="1" x14ac:dyDescent="0.2">
      <c r="A1015" s="89"/>
      <c r="B1015" s="90"/>
    </row>
    <row r="1016" spans="1:2" ht="19.899999999999999" customHeight="1" x14ac:dyDescent="0.2">
      <c r="A1016" s="89"/>
      <c r="B1016" s="90"/>
    </row>
    <row r="1017" spans="1:2" ht="19.899999999999999" customHeight="1" x14ac:dyDescent="0.2">
      <c r="A1017" s="89"/>
      <c r="B1017" s="90"/>
    </row>
    <row r="1018" spans="1:2" ht="19.899999999999999" customHeight="1" x14ac:dyDescent="0.2">
      <c r="A1018" s="89"/>
      <c r="B1018" s="90"/>
    </row>
    <row r="1019" spans="1:2" ht="19.899999999999999" customHeight="1" x14ac:dyDescent="0.2">
      <c r="A1019" s="89"/>
      <c r="B1019" s="90"/>
    </row>
    <row r="1020" spans="1:2" ht="19.899999999999999" customHeight="1" x14ac:dyDescent="0.2">
      <c r="A1020" s="89"/>
      <c r="B1020" s="90"/>
    </row>
    <row r="1021" spans="1:2" ht="19.899999999999999" customHeight="1" x14ac:dyDescent="0.2">
      <c r="A1021" s="89"/>
      <c r="B1021" s="90"/>
    </row>
    <row r="1022" spans="1:2" ht="19.899999999999999" customHeight="1" x14ac:dyDescent="0.2">
      <c r="A1022" s="89"/>
      <c r="B1022" s="90"/>
    </row>
    <row r="1023" spans="1:2" ht="19.899999999999999" customHeight="1" x14ac:dyDescent="0.2">
      <c r="A1023" s="89"/>
      <c r="B1023" s="90"/>
    </row>
    <row r="1024" spans="1:2" ht="19.899999999999999" customHeight="1" x14ac:dyDescent="0.2">
      <c r="A1024" s="89"/>
      <c r="B1024" s="90"/>
    </row>
    <row r="1025" spans="1:2" ht="19.899999999999999" customHeight="1" x14ac:dyDescent="0.2">
      <c r="A1025" s="89"/>
      <c r="B1025" s="90"/>
    </row>
    <row r="1026" spans="1:2" ht="19.899999999999999" customHeight="1" x14ac:dyDescent="0.2">
      <c r="A1026" s="89"/>
      <c r="B1026" s="90"/>
    </row>
    <row r="1027" spans="1:2" ht="19.899999999999999" customHeight="1" x14ac:dyDescent="0.2">
      <c r="A1027" s="89"/>
      <c r="B1027" s="90"/>
    </row>
    <row r="1028" spans="1:2" ht="19.899999999999999" customHeight="1" x14ac:dyDescent="0.2">
      <c r="A1028" s="89"/>
      <c r="B1028" s="90"/>
    </row>
    <row r="1029" spans="1:2" ht="19.899999999999999" customHeight="1" x14ac:dyDescent="0.2">
      <c r="A1029" s="89"/>
      <c r="B1029" s="90"/>
    </row>
    <row r="1030" spans="1:2" ht="19.899999999999999" customHeight="1" x14ac:dyDescent="0.2">
      <c r="A1030" s="89"/>
      <c r="B1030" s="90"/>
    </row>
    <row r="1031" spans="1:2" ht="19.899999999999999" customHeight="1" x14ac:dyDescent="0.2">
      <c r="A1031" s="89"/>
      <c r="B1031" s="90"/>
    </row>
    <row r="1032" spans="1:2" ht="19.899999999999999" customHeight="1" x14ac:dyDescent="0.2">
      <c r="A1032" s="89"/>
      <c r="B1032" s="90"/>
    </row>
    <row r="1033" spans="1:2" ht="19.899999999999999" customHeight="1" x14ac:dyDescent="0.2">
      <c r="A1033" s="89"/>
      <c r="B1033" s="90"/>
    </row>
    <row r="1034" spans="1:2" ht="19.899999999999999" customHeight="1" x14ac:dyDescent="0.2">
      <c r="A1034" s="89"/>
      <c r="B1034" s="90"/>
    </row>
    <row r="1035" spans="1:2" ht="19.899999999999999" customHeight="1" x14ac:dyDescent="0.2">
      <c r="A1035" s="89"/>
      <c r="B1035" s="90"/>
    </row>
    <row r="1036" spans="1:2" ht="19.899999999999999" customHeight="1" x14ac:dyDescent="0.2">
      <c r="A1036" s="89"/>
      <c r="B1036" s="90"/>
    </row>
    <row r="1037" spans="1:2" ht="19.899999999999999" customHeight="1" x14ac:dyDescent="0.2">
      <c r="A1037" s="89"/>
      <c r="B1037" s="90"/>
    </row>
    <row r="1038" spans="1:2" ht="19.899999999999999" customHeight="1" x14ac:dyDescent="0.2">
      <c r="A1038" s="89"/>
      <c r="B1038" s="90"/>
    </row>
    <row r="1039" spans="1:2" ht="19.899999999999999" customHeight="1" x14ac:dyDescent="0.2">
      <c r="A1039" s="89"/>
      <c r="B1039" s="90"/>
    </row>
    <row r="1040" spans="1:2" ht="19.899999999999999" customHeight="1" x14ac:dyDescent="0.2">
      <c r="A1040" s="89"/>
      <c r="B1040" s="90"/>
    </row>
    <row r="1041" spans="1:2" ht="19.899999999999999" customHeight="1" x14ac:dyDescent="0.2">
      <c r="A1041" s="89"/>
      <c r="B1041" s="90"/>
    </row>
    <row r="1042" spans="1:2" ht="19.899999999999999" customHeight="1" x14ac:dyDescent="0.2">
      <c r="A1042" s="89"/>
      <c r="B1042" s="90"/>
    </row>
    <row r="1043" spans="1:2" ht="19.899999999999999" customHeight="1" x14ac:dyDescent="0.2">
      <c r="A1043" s="89"/>
      <c r="B1043" s="90"/>
    </row>
    <row r="1044" spans="1:2" ht="19.899999999999999" customHeight="1" x14ac:dyDescent="0.2">
      <c r="A1044" s="89"/>
      <c r="B1044" s="90"/>
    </row>
    <row r="1045" spans="1:2" ht="19.899999999999999" customHeight="1" x14ac:dyDescent="0.2">
      <c r="A1045" s="89"/>
      <c r="B1045" s="90"/>
    </row>
    <row r="1046" spans="1:2" ht="19.899999999999999" customHeight="1" x14ac:dyDescent="0.2">
      <c r="A1046" s="89"/>
      <c r="B1046" s="90"/>
    </row>
    <row r="1047" spans="1:2" ht="19.899999999999999" customHeight="1" x14ac:dyDescent="0.2">
      <c r="A1047" s="89"/>
      <c r="B1047" s="90"/>
    </row>
    <row r="1048" spans="1:2" ht="19.899999999999999" customHeight="1" x14ac:dyDescent="0.2">
      <c r="A1048" s="89"/>
      <c r="B1048" s="90"/>
    </row>
    <row r="1049" spans="1:2" ht="19.899999999999999" customHeight="1" x14ac:dyDescent="0.2">
      <c r="A1049" s="89"/>
      <c r="B1049" s="90"/>
    </row>
    <row r="1050" spans="1:2" ht="19.899999999999999" customHeight="1" x14ac:dyDescent="0.2">
      <c r="A1050" s="89"/>
      <c r="B1050" s="90"/>
    </row>
    <row r="1051" spans="1:2" ht="19.899999999999999" customHeight="1" x14ac:dyDescent="0.2">
      <c r="A1051" s="89"/>
      <c r="B1051" s="90"/>
    </row>
    <row r="1052" spans="1:2" ht="19.899999999999999" customHeight="1" x14ac:dyDescent="0.2">
      <c r="A1052" s="89"/>
      <c r="B1052" s="90"/>
    </row>
    <row r="1053" spans="1:2" ht="19.899999999999999" customHeight="1" x14ac:dyDescent="0.2">
      <c r="A1053" s="89"/>
      <c r="B1053" s="90"/>
    </row>
    <row r="1054" spans="1:2" ht="19.899999999999999" customHeight="1" x14ac:dyDescent="0.2">
      <c r="A1054" s="89"/>
      <c r="B1054" s="90"/>
    </row>
    <row r="1055" spans="1:2" ht="19.899999999999999" customHeight="1" x14ac:dyDescent="0.2">
      <c r="A1055" s="89"/>
      <c r="B1055" s="90"/>
    </row>
    <row r="1056" spans="1:2" ht="19.899999999999999" customHeight="1" x14ac:dyDescent="0.2">
      <c r="A1056" s="89"/>
      <c r="B1056" s="90"/>
    </row>
    <row r="1057" spans="1:2" ht="19.899999999999999" customHeight="1" x14ac:dyDescent="0.2">
      <c r="A1057" s="89"/>
      <c r="B1057" s="90"/>
    </row>
    <row r="1058" spans="1:2" ht="19.899999999999999" customHeight="1" x14ac:dyDescent="0.2">
      <c r="A1058" s="89"/>
      <c r="B1058" s="90"/>
    </row>
    <row r="1059" spans="1:2" ht="19.899999999999999" customHeight="1" x14ac:dyDescent="0.2">
      <c r="A1059" s="89"/>
      <c r="B1059" s="90"/>
    </row>
    <row r="1060" spans="1:2" ht="19.899999999999999" customHeight="1" x14ac:dyDescent="0.2">
      <c r="A1060" s="89"/>
      <c r="B1060" s="90"/>
    </row>
    <row r="1061" spans="1:2" ht="19.899999999999999" customHeight="1" x14ac:dyDescent="0.2">
      <c r="A1061" s="89"/>
      <c r="B1061" s="90"/>
    </row>
    <row r="1062" spans="1:2" ht="19.899999999999999" customHeight="1" x14ac:dyDescent="0.2">
      <c r="A1062" s="89"/>
      <c r="B1062" s="90"/>
    </row>
    <row r="1063" spans="1:2" ht="19.899999999999999" customHeight="1" x14ac:dyDescent="0.2">
      <c r="A1063" s="89"/>
      <c r="B1063" s="90"/>
    </row>
    <row r="1064" spans="1:2" ht="19.899999999999999" customHeight="1" x14ac:dyDescent="0.2">
      <c r="A1064" s="89"/>
      <c r="B1064" s="90"/>
    </row>
    <row r="1065" spans="1:2" ht="19.899999999999999" customHeight="1" x14ac:dyDescent="0.2">
      <c r="A1065" s="89"/>
      <c r="B1065" s="90"/>
    </row>
    <row r="1066" spans="1:2" ht="19.899999999999999" customHeight="1" x14ac:dyDescent="0.2">
      <c r="A1066" s="89"/>
      <c r="B1066" s="90"/>
    </row>
    <row r="1067" spans="1:2" ht="19.899999999999999" customHeight="1" x14ac:dyDescent="0.2">
      <c r="A1067" s="89"/>
      <c r="B1067" s="90"/>
    </row>
    <row r="1068" spans="1:2" ht="19.899999999999999" customHeight="1" x14ac:dyDescent="0.2">
      <c r="A1068" s="89"/>
      <c r="B1068" s="90"/>
    </row>
    <row r="1069" spans="1:2" ht="19.899999999999999" customHeight="1" x14ac:dyDescent="0.2">
      <c r="A1069" s="89"/>
      <c r="B1069" s="90"/>
    </row>
    <row r="1070" spans="1:2" ht="19.899999999999999" customHeight="1" x14ac:dyDescent="0.2">
      <c r="A1070" s="89"/>
      <c r="B1070" s="90"/>
    </row>
    <row r="1071" spans="1:2" ht="19.899999999999999" customHeight="1" x14ac:dyDescent="0.2">
      <c r="A1071" s="89"/>
      <c r="B1071" s="90"/>
    </row>
    <row r="1072" spans="1:2" ht="19.899999999999999" customHeight="1" x14ac:dyDescent="0.2">
      <c r="A1072" s="89"/>
      <c r="B1072" s="90"/>
    </row>
    <row r="1073" spans="1:2" ht="19.899999999999999" customHeight="1" x14ac:dyDescent="0.2">
      <c r="A1073" s="89"/>
      <c r="B1073" s="90"/>
    </row>
    <row r="1074" spans="1:2" ht="19.899999999999999" customHeight="1" x14ac:dyDescent="0.2">
      <c r="A1074" s="89"/>
      <c r="B1074" s="90"/>
    </row>
    <row r="1075" spans="1:2" ht="19.899999999999999" customHeight="1" x14ac:dyDescent="0.2">
      <c r="A1075" s="89"/>
      <c r="B1075" s="90"/>
    </row>
    <row r="1076" spans="1:2" ht="19.899999999999999" customHeight="1" x14ac:dyDescent="0.2">
      <c r="A1076" s="89"/>
      <c r="B1076" s="90"/>
    </row>
    <row r="1077" spans="1:2" ht="19.899999999999999" customHeight="1" x14ac:dyDescent="0.2">
      <c r="A1077" s="89"/>
      <c r="B1077" s="90"/>
    </row>
    <row r="1078" spans="1:2" ht="19.899999999999999" customHeight="1" x14ac:dyDescent="0.2">
      <c r="A1078" s="89"/>
      <c r="B1078" s="90"/>
    </row>
    <row r="1079" spans="1:2" ht="19.899999999999999" customHeight="1" x14ac:dyDescent="0.2">
      <c r="A1079" s="89"/>
      <c r="B1079" s="90"/>
    </row>
    <row r="1080" spans="1:2" ht="19.899999999999999" customHeight="1" x14ac:dyDescent="0.2">
      <c r="A1080" s="89"/>
      <c r="B1080" s="90"/>
    </row>
    <row r="1081" spans="1:2" ht="19.899999999999999" customHeight="1" x14ac:dyDescent="0.2">
      <c r="A1081" s="89"/>
      <c r="B1081" s="90"/>
    </row>
    <row r="1082" spans="1:2" ht="19.899999999999999" customHeight="1" x14ac:dyDescent="0.2">
      <c r="A1082" s="89"/>
      <c r="B1082" s="90"/>
    </row>
    <row r="1083" spans="1:2" ht="19.899999999999999" customHeight="1" x14ac:dyDescent="0.2">
      <c r="A1083" s="89"/>
      <c r="B1083" s="90"/>
    </row>
    <row r="1084" spans="1:2" ht="19.899999999999999" customHeight="1" x14ac:dyDescent="0.2">
      <c r="A1084" s="89"/>
      <c r="B1084" s="90"/>
    </row>
    <row r="1085" spans="1:2" ht="19.899999999999999" customHeight="1" x14ac:dyDescent="0.2">
      <c r="A1085" s="89"/>
      <c r="B1085" s="90"/>
    </row>
    <row r="1086" spans="1:2" ht="19.899999999999999" customHeight="1" x14ac:dyDescent="0.2">
      <c r="A1086" s="89"/>
      <c r="B1086" s="90"/>
    </row>
    <row r="1087" spans="1:2" ht="19.899999999999999" customHeight="1" x14ac:dyDescent="0.2">
      <c r="A1087" s="89"/>
      <c r="B1087" s="90"/>
    </row>
    <row r="1088" spans="1:2" ht="19.899999999999999" customHeight="1" x14ac:dyDescent="0.2">
      <c r="A1088" s="89"/>
      <c r="B1088" s="90"/>
    </row>
    <row r="1089" spans="1:2" ht="19.899999999999999" customHeight="1" x14ac:dyDescent="0.2">
      <c r="A1089" s="89"/>
      <c r="B1089" s="90"/>
    </row>
    <row r="1090" spans="1:2" ht="19.899999999999999" customHeight="1" x14ac:dyDescent="0.2">
      <c r="A1090" s="89"/>
      <c r="B1090" s="90"/>
    </row>
    <row r="1091" spans="1:2" ht="19.899999999999999" customHeight="1" x14ac:dyDescent="0.2">
      <c r="A1091" s="89"/>
      <c r="B1091" s="90"/>
    </row>
    <row r="1092" spans="1:2" ht="19.899999999999999" customHeight="1" x14ac:dyDescent="0.2">
      <c r="A1092" s="89"/>
      <c r="B1092" s="90"/>
    </row>
    <row r="1093" spans="1:2" ht="19.899999999999999" customHeight="1" x14ac:dyDescent="0.2">
      <c r="A1093" s="89"/>
      <c r="B1093" s="90"/>
    </row>
    <row r="1094" spans="1:2" ht="19.899999999999999" customHeight="1" x14ac:dyDescent="0.2">
      <c r="A1094" s="89"/>
      <c r="B1094" s="90"/>
    </row>
    <row r="1095" spans="1:2" ht="19.899999999999999" customHeight="1" x14ac:dyDescent="0.2">
      <c r="A1095" s="89"/>
      <c r="B1095" s="90"/>
    </row>
    <row r="1096" spans="1:2" ht="19.899999999999999" customHeight="1" x14ac:dyDescent="0.2">
      <c r="A1096" s="89"/>
      <c r="B1096" s="90"/>
    </row>
    <row r="1097" spans="1:2" ht="19.899999999999999" customHeight="1" x14ac:dyDescent="0.2">
      <c r="A1097" s="89"/>
      <c r="B1097" s="90"/>
    </row>
    <row r="1098" spans="1:2" ht="19.899999999999999" customHeight="1" x14ac:dyDescent="0.2">
      <c r="A1098" s="89"/>
      <c r="B1098" s="90"/>
    </row>
    <row r="1099" spans="1:2" ht="19.899999999999999" customHeight="1" x14ac:dyDescent="0.2">
      <c r="A1099" s="89"/>
      <c r="B1099" s="90"/>
    </row>
    <row r="1100" spans="1:2" ht="19.899999999999999" customHeight="1" x14ac:dyDescent="0.2">
      <c r="A1100" s="89"/>
      <c r="B1100" s="90"/>
    </row>
    <row r="1101" spans="1:2" ht="19.899999999999999" customHeight="1" x14ac:dyDescent="0.2">
      <c r="A1101" s="89"/>
      <c r="B1101" s="90"/>
    </row>
    <row r="1102" spans="1:2" ht="19.899999999999999" customHeight="1" x14ac:dyDescent="0.2">
      <c r="A1102" s="89"/>
      <c r="B1102" s="90"/>
    </row>
    <row r="1103" spans="1:2" ht="19.899999999999999" customHeight="1" x14ac:dyDescent="0.2">
      <c r="A1103" s="89"/>
      <c r="B1103" s="90"/>
    </row>
    <row r="1104" spans="1:2" ht="19.899999999999999" customHeight="1" x14ac:dyDescent="0.2">
      <c r="A1104" s="89"/>
      <c r="B1104" s="90"/>
    </row>
    <row r="1105" spans="1:2" ht="19.899999999999999" customHeight="1" x14ac:dyDescent="0.2">
      <c r="A1105" s="89"/>
      <c r="B1105" s="90"/>
    </row>
    <row r="1106" spans="1:2" ht="19.899999999999999" customHeight="1" x14ac:dyDescent="0.2">
      <c r="A1106" s="89"/>
      <c r="B1106" s="90"/>
    </row>
    <row r="1107" spans="1:2" ht="19.899999999999999" customHeight="1" x14ac:dyDescent="0.2">
      <c r="A1107" s="89"/>
      <c r="B1107" s="90"/>
    </row>
    <row r="1108" spans="1:2" ht="19.899999999999999" customHeight="1" x14ac:dyDescent="0.2">
      <c r="A1108" s="89"/>
      <c r="B1108" s="90"/>
    </row>
    <row r="1109" spans="1:2" ht="19.899999999999999" customHeight="1" x14ac:dyDescent="0.2">
      <c r="A1109" s="89"/>
      <c r="B1109" s="90"/>
    </row>
    <row r="1110" spans="1:2" ht="19.899999999999999" customHeight="1" x14ac:dyDescent="0.2">
      <c r="A1110" s="89"/>
      <c r="B1110" s="90"/>
    </row>
    <row r="1111" spans="1:2" ht="19.899999999999999" customHeight="1" x14ac:dyDescent="0.2">
      <c r="A1111" s="89"/>
      <c r="B1111" s="90"/>
    </row>
    <row r="1112" spans="1:2" ht="19.899999999999999" customHeight="1" x14ac:dyDescent="0.2">
      <c r="A1112" s="89"/>
      <c r="B1112" s="90"/>
    </row>
    <row r="1113" spans="1:2" ht="19.899999999999999" customHeight="1" x14ac:dyDescent="0.2">
      <c r="A1113" s="89"/>
      <c r="B1113" s="90"/>
    </row>
    <row r="1114" spans="1:2" ht="19.899999999999999" customHeight="1" x14ac:dyDescent="0.2">
      <c r="A1114" s="89"/>
      <c r="B1114" s="90"/>
    </row>
    <row r="1115" spans="1:2" ht="19.899999999999999" customHeight="1" x14ac:dyDescent="0.2">
      <c r="A1115" s="89"/>
      <c r="B1115" s="90"/>
    </row>
    <row r="1116" spans="1:2" ht="19.899999999999999" customHeight="1" x14ac:dyDescent="0.2">
      <c r="A1116" s="89"/>
      <c r="B1116" s="90"/>
    </row>
    <row r="1117" spans="1:2" ht="19.899999999999999" customHeight="1" x14ac:dyDescent="0.2">
      <c r="A1117" s="89"/>
      <c r="B1117" s="90"/>
    </row>
    <row r="1118" spans="1:2" ht="19.899999999999999" customHeight="1" x14ac:dyDescent="0.2">
      <c r="A1118" s="89"/>
      <c r="B1118" s="90"/>
    </row>
    <row r="1119" spans="1:2" ht="19.899999999999999" customHeight="1" x14ac:dyDescent="0.2">
      <c r="A1119" s="89"/>
      <c r="B1119" s="90"/>
    </row>
    <row r="1120" spans="1:2" ht="19.899999999999999" customHeight="1" x14ac:dyDescent="0.2">
      <c r="A1120" s="89"/>
      <c r="B1120" s="90"/>
    </row>
    <row r="1121" spans="1:2" ht="19.899999999999999" customHeight="1" x14ac:dyDescent="0.2">
      <c r="A1121" s="89"/>
      <c r="B1121" s="90"/>
    </row>
    <row r="1122" spans="1:2" ht="19.899999999999999" customHeight="1" x14ac:dyDescent="0.2">
      <c r="A1122" s="89"/>
      <c r="B1122" s="90"/>
    </row>
    <row r="1123" spans="1:2" ht="19.899999999999999" customHeight="1" x14ac:dyDescent="0.2">
      <c r="A1123" s="89"/>
      <c r="B1123" s="90"/>
    </row>
    <row r="1124" spans="1:2" ht="19.899999999999999" customHeight="1" x14ac:dyDescent="0.2">
      <c r="A1124" s="89"/>
      <c r="B1124" s="90"/>
    </row>
    <row r="1125" spans="1:2" ht="19.899999999999999" customHeight="1" x14ac:dyDescent="0.2">
      <c r="A1125" s="89"/>
      <c r="B1125" s="90"/>
    </row>
    <row r="1126" spans="1:2" ht="19.899999999999999" customHeight="1" x14ac:dyDescent="0.2">
      <c r="A1126" s="89"/>
      <c r="B1126" s="90"/>
    </row>
    <row r="1127" spans="1:2" ht="19.899999999999999" customHeight="1" x14ac:dyDescent="0.2">
      <c r="A1127" s="89"/>
      <c r="B1127" s="90"/>
    </row>
    <row r="1128" spans="1:2" ht="19.899999999999999" customHeight="1" x14ac:dyDescent="0.2">
      <c r="A1128" s="89"/>
      <c r="B1128" s="90"/>
    </row>
    <row r="1129" spans="1:2" ht="19.899999999999999" customHeight="1" x14ac:dyDescent="0.2">
      <c r="A1129" s="89"/>
      <c r="B1129" s="90"/>
    </row>
    <row r="1130" spans="1:2" ht="19.899999999999999" customHeight="1" x14ac:dyDescent="0.2">
      <c r="A1130" s="89"/>
      <c r="B1130" s="90"/>
    </row>
    <row r="1131" spans="1:2" ht="19.899999999999999" customHeight="1" x14ac:dyDescent="0.2">
      <c r="A1131" s="89"/>
      <c r="B1131" s="90"/>
    </row>
    <row r="1132" spans="1:2" ht="19.899999999999999" customHeight="1" x14ac:dyDescent="0.2">
      <c r="A1132" s="89"/>
      <c r="B1132" s="90"/>
    </row>
    <row r="1133" spans="1:2" ht="19.899999999999999" customHeight="1" x14ac:dyDescent="0.2">
      <c r="A1133" s="89"/>
      <c r="B1133" s="90"/>
    </row>
    <row r="1134" spans="1:2" ht="19.899999999999999" customHeight="1" x14ac:dyDescent="0.2">
      <c r="A1134" s="89"/>
      <c r="B1134" s="90"/>
    </row>
    <row r="1135" spans="1:2" ht="19.899999999999999" customHeight="1" x14ac:dyDescent="0.2">
      <c r="A1135" s="89"/>
      <c r="B1135" s="90"/>
    </row>
    <row r="1136" spans="1:2" ht="19.899999999999999" customHeight="1" x14ac:dyDescent="0.2">
      <c r="A1136" s="89"/>
      <c r="B1136" s="90"/>
    </row>
    <row r="1137" spans="1:2" ht="19.899999999999999" customHeight="1" x14ac:dyDescent="0.2">
      <c r="A1137" s="89"/>
      <c r="B1137" s="90"/>
    </row>
    <row r="1138" spans="1:2" ht="19.899999999999999" customHeight="1" x14ac:dyDescent="0.2">
      <c r="A1138" s="89"/>
      <c r="B1138" s="90"/>
    </row>
    <row r="1139" spans="1:2" ht="19.899999999999999" customHeight="1" x14ac:dyDescent="0.2">
      <c r="A1139" s="89"/>
      <c r="B1139" s="90"/>
    </row>
    <row r="1140" spans="1:2" ht="19.899999999999999" customHeight="1" x14ac:dyDescent="0.2">
      <c r="A1140" s="89"/>
      <c r="B1140" s="90"/>
    </row>
    <row r="1141" spans="1:2" ht="19.899999999999999" customHeight="1" x14ac:dyDescent="0.2">
      <c r="A1141" s="89"/>
      <c r="B1141" s="90"/>
    </row>
    <row r="1142" spans="1:2" ht="19.899999999999999" customHeight="1" x14ac:dyDescent="0.2">
      <c r="A1142" s="89"/>
      <c r="B1142" s="90"/>
    </row>
    <row r="1143" spans="1:2" ht="19.899999999999999" customHeight="1" x14ac:dyDescent="0.2">
      <c r="A1143" s="89"/>
      <c r="B1143" s="90"/>
    </row>
    <row r="1144" spans="1:2" ht="19.899999999999999" customHeight="1" x14ac:dyDescent="0.2">
      <c r="A1144" s="89"/>
      <c r="B1144" s="90"/>
    </row>
    <row r="1145" spans="1:2" ht="19.899999999999999" customHeight="1" x14ac:dyDescent="0.2">
      <c r="A1145" s="89"/>
      <c r="B1145" s="90"/>
    </row>
    <row r="1146" spans="1:2" ht="19.899999999999999" customHeight="1" x14ac:dyDescent="0.2">
      <c r="A1146" s="89"/>
      <c r="B1146" s="90"/>
    </row>
    <row r="1147" spans="1:2" ht="19.899999999999999" customHeight="1" x14ac:dyDescent="0.2">
      <c r="A1147" s="89"/>
      <c r="B1147" s="90"/>
    </row>
    <row r="1148" spans="1:2" ht="19.899999999999999" customHeight="1" x14ac:dyDescent="0.2">
      <c r="A1148" s="89"/>
      <c r="B1148" s="90"/>
    </row>
    <row r="1149" spans="1:2" ht="19.899999999999999" customHeight="1" x14ac:dyDescent="0.2">
      <c r="A1149" s="89"/>
      <c r="B1149" s="90"/>
    </row>
    <row r="1150" spans="1:2" ht="19.899999999999999" customHeight="1" x14ac:dyDescent="0.2">
      <c r="A1150" s="89"/>
      <c r="B1150" s="90"/>
    </row>
    <row r="1151" spans="1:2" ht="19.899999999999999" customHeight="1" x14ac:dyDescent="0.2">
      <c r="A1151" s="89"/>
      <c r="B1151" s="90"/>
    </row>
    <row r="1152" spans="1:2" ht="19.899999999999999" customHeight="1" x14ac:dyDescent="0.2">
      <c r="A1152" s="89"/>
      <c r="B1152" s="90"/>
    </row>
    <row r="1153" spans="1:2" ht="19.899999999999999" customHeight="1" x14ac:dyDescent="0.2">
      <c r="A1153" s="89"/>
      <c r="B1153" s="90"/>
    </row>
    <row r="1154" spans="1:2" ht="19.899999999999999" customHeight="1" x14ac:dyDescent="0.2">
      <c r="A1154" s="89"/>
      <c r="B1154" s="90"/>
    </row>
    <row r="1155" spans="1:2" ht="19.899999999999999" customHeight="1" x14ac:dyDescent="0.2">
      <c r="A1155" s="89"/>
      <c r="B1155" s="90"/>
    </row>
    <row r="1156" spans="1:2" ht="19.899999999999999" customHeight="1" x14ac:dyDescent="0.2">
      <c r="A1156" s="89"/>
      <c r="B1156" s="90"/>
    </row>
    <row r="1157" spans="1:2" ht="19.899999999999999" customHeight="1" x14ac:dyDescent="0.2">
      <c r="A1157" s="89"/>
      <c r="B1157" s="90"/>
    </row>
    <row r="1158" spans="1:2" ht="19.899999999999999" customHeight="1" x14ac:dyDescent="0.2">
      <c r="A1158" s="89"/>
      <c r="B1158" s="90"/>
    </row>
    <row r="1159" spans="1:2" ht="19.899999999999999" customHeight="1" x14ac:dyDescent="0.2">
      <c r="A1159" s="89"/>
      <c r="B1159" s="90"/>
    </row>
    <row r="1160" spans="1:2" ht="19.899999999999999" customHeight="1" x14ac:dyDescent="0.2">
      <c r="A1160" s="89"/>
      <c r="B1160" s="90"/>
    </row>
    <row r="1161" spans="1:2" ht="19.899999999999999" customHeight="1" x14ac:dyDescent="0.2">
      <c r="A1161" s="89"/>
      <c r="B1161" s="90"/>
    </row>
    <row r="1162" spans="1:2" ht="19.899999999999999" customHeight="1" x14ac:dyDescent="0.2">
      <c r="A1162" s="89"/>
      <c r="B1162" s="90"/>
    </row>
    <row r="1163" spans="1:2" ht="19.899999999999999" customHeight="1" x14ac:dyDescent="0.2">
      <c r="A1163" s="89"/>
      <c r="B1163" s="90"/>
    </row>
    <row r="1164" spans="1:2" ht="19.899999999999999" customHeight="1" x14ac:dyDescent="0.2">
      <c r="A1164" s="89"/>
      <c r="B1164" s="90"/>
    </row>
    <row r="1165" spans="1:2" ht="19.899999999999999" customHeight="1" x14ac:dyDescent="0.2">
      <c r="A1165" s="89"/>
      <c r="B1165" s="90"/>
    </row>
    <row r="1166" spans="1:2" ht="19.899999999999999" customHeight="1" x14ac:dyDescent="0.2">
      <c r="A1166" s="89"/>
      <c r="B1166" s="90"/>
    </row>
    <row r="1167" spans="1:2" ht="19.899999999999999" customHeight="1" x14ac:dyDescent="0.2">
      <c r="A1167" s="89"/>
      <c r="B1167" s="90"/>
    </row>
    <row r="1168" spans="1:2" ht="19.899999999999999" customHeight="1" x14ac:dyDescent="0.2">
      <c r="A1168" s="89"/>
      <c r="B1168" s="90"/>
    </row>
    <row r="1169" spans="1:2" ht="19.899999999999999" customHeight="1" x14ac:dyDescent="0.2">
      <c r="A1169" s="89"/>
      <c r="B1169" s="90"/>
    </row>
    <row r="1170" spans="1:2" ht="19.899999999999999" customHeight="1" x14ac:dyDescent="0.2">
      <c r="A1170" s="89"/>
      <c r="B1170" s="90"/>
    </row>
    <row r="1171" spans="1:2" ht="19.899999999999999" customHeight="1" x14ac:dyDescent="0.2">
      <c r="A1171" s="89"/>
      <c r="B1171" s="90"/>
    </row>
    <row r="1172" spans="1:2" ht="19.899999999999999" customHeight="1" x14ac:dyDescent="0.2">
      <c r="A1172" s="89"/>
      <c r="B1172" s="90"/>
    </row>
    <row r="1173" spans="1:2" ht="19.899999999999999" customHeight="1" x14ac:dyDescent="0.2">
      <c r="A1173" s="89"/>
      <c r="B1173" s="90"/>
    </row>
    <row r="1174" spans="1:2" ht="19.899999999999999" customHeight="1" x14ac:dyDescent="0.2">
      <c r="A1174" s="89"/>
      <c r="B1174" s="90"/>
    </row>
    <row r="1175" spans="1:2" ht="19.899999999999999" customHeight="1" x14ac:dyDescent="0.2">
      <c r="A1175" s="89"/>
      <c r="B1175" s="90"/>
    </row>
    <row r="1176" spans="1:2" ht="19.899999999999999" customHeight="1" x14ac:dyDescent="0.2">
      <c r="A1176" s="89"/>
      <c r="B1176" s="90"/>
    </row>
    <row r="1177" spans="1:2" ht="19.899999999999999" customHeight="1" x14ac:dyDescent="0.2">
      <c r="A1177" s="89"/>
      <c r="B1177" s="90"/>
    </row>
    <row r="1178" spans="1:2" ht="19.899999999999999" customHeight="1" x14ac:dyDescent="0.2">
      <c r="A1178" s="89"/>
      <c r="B1178" s="90"/>
    </row>
    <row r="1179" spans="1:2" ht="19.899999999999999" customHeight="1" x14ac:dyDescent="0.2">
      <c r="A1179" s="89"/>
      <c r="B1179" s="90"/>
    </row>
    <row r="1180" spans="1:2" ht="19.899999999999999" customHeight="1" x14ac:dyDescent="0.2">
      <c r="A1180" s="89"/>
      <c r="B1180" s="90"/>
    </row>
    <row r="1181" spans="1:2" ht="19.899999999999999" customHeight="1" x14ac:dyDescent="0.2">
      <c r="A1181" s="89"/>
      <c r="B1181" s="90"/>
    </row>
    <row r="1182" spans="1:2" ht="19.899999999999999" customHeight="1" x14ac:dyDescent="0.2">
      <c r="A1182" s="89"/>
      <c r="B1182" s="90"/>
    </row>
    <row r="1183" spans="1:2" ht="19.899999999999999" customHeight="1" x14ac:dyDescent="0.2">
      <c r="A1183" s="89"/>
      <c r="B1183" s="90"/>
    </row>
    <row r="1184" spans="1:2" ht="19.899999999999999" customHeight="1" x14ac:dyDescent="0.2">
      <c r="A1184" s="89"/>
      <c r="B1184" s="90"/>
    </row>
    <row r="1185" spans="1:2" ht="19.899999999999999" customHeight="1" x14ac:dyDescent="0.2">
      <c r="A1185" s="89"/>
      <c r="B1185" s="90"/>
    </row>
    <row r="1186" spans="1:2" ht="19.899999999999999" customHeight="1" x14ac:dyDescent="0.2">
      <c r="A1186" s="89"/>
      <c r="B1186" s="90"/>
    </row>
    <row r="1187" spans="1:2" ht="19.899999999999999" customHeight="1" x14ac:dyDescent="0.2">
      <c r="A1187" s="89"/>
      <c r="B1187" s="90"/>
    </row>
    <row r="1188" spans="1:2" ht="19.899999999999999" customHeight="1" x14ac:dyDescent="0.2">
      <c r="A1188" s="89"/>
      <c r="B1188" s="90"/>
    </row>
    <row r="1189" spans="1:2" ht="19.899999999999999" customHeight="1" x14ac:dyDescent="0.2">
      <c r="A1189" s="89"/>
      <c r="B1189" s="90"/>
    </row>
    <row r="1190" spans="1:2" ht="19.899999999999999" customHeight="1" x14ac:dyDescent="0.2">
      <c r="A1190" s="89"/>
      <c r="B1190" s="90"/>
    </row>
    <row r="1191" spans="1:2" ht="19.899999999999999" customHeight="1" x14ac:dyDescent="0.2">
      <c r="A1191" s="89"/>
      <c r="B1191" s="90"/>
    </row>
    <row r="1192" spans="1:2" ht="19.899999999999999" customHeight="1" x14ac:dyDescent="0.2">
      <c r="A1192" s="89"/>
      <c r="B1192" s="90"/>
    </row>
    <row r="1193" spans="1:2" ht="19.899999999999999" customHeight="1" x14ac:dyDescent="0.2">
      <c r="A1193" s="89"/>
      <c r="B1193" s="90"/>
    </row>
    <row r="1194" spans="1:2" ht="19.899999999999999" customHeight="1" x14ac:dyDescent="0.2">
      <c r="A1194" s="89"/>
      <c r="B1194" s="90"/>
    </row>
    <row r="1195" spans="1:2" ht="19.899999999999999" customHeight="1" x14ac:dyDescent="0.2">
      <c r="A1195" s="89"/>
      <c r="B1195" s="90"/>
    </row>
    <row r="1196" spans="1:2" ht="19.899999999999999" customHeight="1" x14ac:dyDescent="0.2">
      <c r="A1196" s="89"/>
      <c r="B1196" s="90"/>
    </row>
    <row r="1197" spans="1:2" ht="19.899999999999999" customHeight="1" x14ac:dyDescent="0.2">
      <c r="A1197" s="89"/>
      <c r="B1197" s="90"/>
    </row>
    <row r="1198" spans="1:2" ht="19.899999999999999" customHeight="1" x14ac:dyDescent="0.2">
      <c r="A1198" s="89"/>
      <c r="B1198" s="90"/>
    </row>
    <row r="1199" spans="1:2" ht="19.899999999999999" customHeight="1" x14ac:dyDescent="0.2">
      <c r="A1199" s="89"/>
      <c r="B1199" s="90"/>
    </row>
    <row r="1200" spans="1:2" ht="19.899999999999999" customHeight="1" x14ac:dyDescent="0.2">
      <c r="A1200" s="89"/>
      <c r="B1200" s="90"/>
    </row>
    <row r="1201" spans="1:2" ht="19.899999999999999" customHeight="1" x14ac:dyDescent="0.2">
      <c r="A1201" s="89"/>
      <c r="B1201" s="90"/>
    </row>
    <row r="1202" spans="1:2" ht="19.899999999999999" customHeight="1" x14ac:dyDescent="0.2">
      <c r="A1202" s="89"/>
      <c r="B1202" s="90"/>
    </row>
    <row r="1203" spans="1:2" ht="19.899999999999999" customHeight="1" x14ac:dyDescent="0.2">
      <c r="A1203" s="89"/>
      <c r="B1203" s="90"/>
    </row>
    <row r="1204" spans="1:2" ht="19.899999999999999" customHeight="1" x14ac:dyDescent="0.2">
      <c r="A1204" s="89"/>
      <c r="B1204" s="90"/>
    </row>
    <row r="1205" spans="1:2" ht="19.899999999999999" customHeight="1" x14ac:dyDescent="0.2">
      <c r="A1205" s="89"/>
      <c r="B1205" s="90"/>
    </row>
    <row r="1206" spans="1:2" ht="19.899999999999999" customHeight="1" x14ac:dyDescent="0.2">
      <c r="A1206" s="89"/>
      <c r="B1206" s="90"/>
    </row>
    <row r="1207" spans="1:2" ht="19.899999999999999" customHeight="1" x14ac:dyDescent="0.2">
      <c r="A1207" s="89"/>
      <c r="B1207" s="90"/>
    </row>
    <row r="1208" spans="1:2" ht="19.899999999999999" customHeight="1" x14ac:dyDescent="0.2">
      <c r="A1208" s="89"/>
      <c r="B1208" s="90"/>
    </row>
    <row r="1209" spans="1:2" ht="19.899999999999999" customHeight="1" x14ac:dyDescent="0.2">
      <c r="A1209" s="89"/>
      <c r="B1209" s="90"/>
    </row>
    <row r="1210" spans="1:2" ht="19.899999999999999" customHeight="1" x14ac:dyDescent="0.2">
      <c r="A1210" s="89"/>
      <c r="B1210" s="90"/>
    </row>
    <row r="1211" spans="1:2" ht="19.899999999999999" customHeight="1" x14ac:dyDescent="0.2">
      <c r="A1211" s="89"/>
      <c r="B1211" s="90"/>
    </row>
    <row r="1212" spans="1:2" ht="19.899999999999999" customHeight="1" x14ac:dyDescent="0.2">
      <c r="A1212" s="89"/>
      <c r="B1212" s="90"/>
    </row>
    <row r="1213" spans="1:2" ht="19.899999999999999" customHeight="1" x14ac:dyDescent="0.2">
      <c r="A1213" s="89"/>
      <c r="B1213" s="90"/>
    </row>
    <row r="1214" spans="1:2" ht="19.899999999999999" customHeight="1" x14ac:dyDescent="0.2">
      <c r="A1214" s="89"/>
      <c r="B1214" s="90"/>
    </row>
    <row r="1215" spans="1:2" ht="19.899999999999999" customHeight="1" x14ac:dyDescent="0.2">
      <c r="A1215" s="89"/>
      <c r="B1215" s="90"/>
    </row>
    <row r="1216" spans="1:2" ht="19.899999999999999" customHeight="1" x14ac:dyDescent="0.2">
      <c r="A1216" s="89"/>
      <c r="B1216" s="90"/>
    </row>
    <row r="1217" spans="1:2" ht="19.899999999999999" customHeight="1" x14ac:dyDescent="0.2">
      <c r="A1217" s="89"/>
      <c r="B1217" s="90"/>
    </row>
    <row r="1218" spans="1:2" ht="19.899999999999999" customHeight="1" x14ac:dyDescent="0.2">
      <c r="A1218" s="89"/>
      <c r="B1218" s="90"/>
    </row>
    <row r="1219" spans="1:2" ht="19.899999999999999" customHeight="1" x14ac:dyDescent="0.2">
      <c r="A1219" s="89"/>
      <c r="B1219" s="90"/>
    </row>
    <row r="1220" spans="1:2" ht="19.899999999999999" customHeight="1" x14ac:dyDescent="0.2">
      <c r="A1220" s="89"/>
      <c r="B1220" s="90"/>
    </row>
    <row r="1221" spans="1:2" ht="19.899999999999999" customHeight="1" x14ac:dyDescent="0.2">
      <c r="A1221" s="89"/>
      <c r="B1221" s="90"/>
    </row>
    <row r="1222" spans="1:2" ht="19.899999999999999" customHeight="1" x14ac:dyDescent="0.2">
      <c r="A1222" s="89"/>
      <c r="B1222" s="90"/>
    </row>
    <row r="1223" spans="1:2" ht="19.899999999999999" customHeight="1" x14ac:dyDescent="0.2">
      <c r="A1223" s="89"/>
      <c r="B1223" s="90"/>
    </row>
    <row r="1224" spans="1:2" ht="19.899999999999999" customHeight="1" x14ac:dyDescent="0.2">
      <c r="A1224" s="89"/>
      <c r="B1224" s="90"/>
    </row>
    <row r="1225" spans="1:2" ht="19.899999999999999" customHeight="1" x14ac:dyDescent="0.2">
      <c r="A1225" s="89"/>
      <c r="B1225" s="90"/>
    </row>
    <row r="1226" spans="1:2" ht="19.899999999999999" customHeight="1" x14ac:dyDescent="0.2">
      <c r="A1226" s="89"/>
      <c r="B1226" s="90"/>
    </row>
    <row r="1227" spans="1:2" ht="19.899999999999999" customHeight="1" x14ac:dyDescent="0.2">
      <c r="A1227" s="89"/>
      <c r="B1227" s="90"/>
    </row>
    <row r="1228" spans="1:2" ht="19.899999999999999" customHeight="1" x14ac:dyDescent="0.2">
      <c r="A1228" s="89"/>
      <c r="B1228" s="90"/>
    </row>
    <row r="1229" spans="1:2" ht="19.899999999999999" customHeight="1" x14ac:dyDescent="0.2">
      <c r="A1229" s="89"/>
      <c r="B1229" s="90"/>
    </row>
    <row r="1230" spans="1:2" ht="19.899999999999999" customHeight="1" x14ac:dyDescent="0.2">
      <c r="A1230" s="89"/>
      <c r="B1230" s="90"/>
    </row>
    <row r="1231" spans="1:2" ht="19.899999999999999" customHeight="1" x14ac:dyDescent="0.2">
      <c r="A1231" s="89"/>
      <c r="B1231" s="90"/>
    </row>
    <row r="1232" spans="1:2" ht="19.899999999999999" customHeight="1" x14ac:dyDescent="0.2">
      <c r="A1232" s="89"/>
      <c r="B1232" s="90"/>
    </row>
    <row r="1233" spans="1:2" ht="19.899999999999999" customHeight="1" x14ac:dyDescent="0.2">
      <c r="A1233" s="89"/>
      <c r="B1233" s="90"/>
    </row>
    <row r="1234" spans="1:2" ht="19.899999999999999" customHeight="1" x14ac:dyDescent="0.2">
      <c r="A1234" s="89"/>
      <c r="B1234" s="90"/>
    </row>
    <row r="1235" spans="1:2" ht="19.899999999999999" customHeight="1" x14ac:dyDescent="0.2">
      <c r="A1235" s="89"/>
      <c r="B1235" s="90"/>
    </row>
    <row r="1236" spans="1:2" ht="19.899999999999999" customHeight="1" x14ac:dyDescent="0.2">
      <c r="A1236" s="89"/>
      <c r="B1236" s="90"/>
    </row>
    <row r="1237" spans="1:2" ht="19.899999999999999" customHeight="1" x14ac:dyDescent="0.2">
      <c r="A1237" s="89"/>
      <c r="B1237" s="90"/>
    </row>
    <row r="1238" spans="1:2" ht="19.899999999999999" customHeight="1" x14ac:dyDescent="0.2">
      <c r="A1238" s="89"/>
      <c r="B1238" s="90"/>
    </row>
    <row r="1239" spans="1:2" ht="19.899999999999999" customHeight="1" x14ac:dyDescent="0.2">
      <c r="A1239" s="89"/>
      <c r="B1239" s="90"/>
    </row>
    <row r="1240" spans="1:2" ht="19.899999999999999" customHeight="1" x14ac:dyDescent="0.2">
      <c r="A1240" s="89"/>
      <c r="B1240" s="90"/>
    </row>
    <row r="1241" spans="1:2" ht="19.899999999999999" customHeight="1" x14ac:dyDescent="0.2">
      <c r="A1241" s="89"/>
      <c r="B1241" s="90"/>
    </row>
    <row r="1242" spans="1:2" ht="19.899999999999999" customHeight="1" x14ac:dyDescent="0.2">
      <c r="A1242" s="89"/>
      <c r="B1242" s="90"/>
    </row>
    <row r="1243" spans="1:2" ht="19.899999999999999" customHeight="1" x14ac:dyDescent="0.2">
      <c r="A1243" s="89"/>
      <c r="B1243" s="90"/>
    </row>
    <row r="1244" spans="1:2" ht="19.899999999999999" customHeight="1" x14ac:dyDescent="0.2">
      <c r="A1244" s="89"/>
      <c r="B1244" s="90"/>
    </row>
    <row r="1245" spans="1:2" ht="19.899999999999999" customHeight="1" x14ac:dyDescent="0.2">
      <c r="A1245" s="89"/>
      <c r="B1245" s="90"/>
    </row>
    <row r="1246" spans="1:2" ht="19.899999999999999" customHeight="1" x14ac:dyDescent="0.2">
      <c r="A1246" s="89"/>
      <c r="B1246" s="90"/>
    </row>
    <row r="1247" spans="1:2" ht="19.899999999999999" customHeight="1" x14ac:dyDescent="0.2">
      <c r="A1247" s="89"/>
      <c r="B1247" s="90"/>
    </row>
    <row r="1248" spans="1:2" ht="19.899999999999999" customHeight="1" x14ac:dyDescent="0.2">
      <c r="A1248" s="89"/>
      <c r="B1248" s="90"/>
    </row>
    <row r="1249" spans="1:2" ht="19.899999999999999" customHeight="1" x14ac:dyDescent="0.2">
      <c r="A1249" s="89"/>
      <c r="B1249" s="90"/>
    </row>
    <row r="1250" spans="1:2" ht="19.899999999999999" customHeight="1" x14ac:dyDescent="0.2">
      <c r="A1250" s="89"/>
      <c r="B1250" s="90"/>
    </row>
    <row r="1251" spans="1:2" ht="19.899999999999999" customHeight="1" x14ac:dyDescent="0.2">
      <c r="A1251" s="89"/>
      <c r="B1251" s="90"/>
    </row>
    <row r="1252" spans="1:2" ht="19.899999999999999" customHeight="1" x14ac:dyDescent="0.2">
      <c r="A1252" s="89"/>
      <c r="B1252" s="90"/>
    </row>
    <row r="1253" spans="1:2" ht="19.899999999999999" customHeight="1" x14ac:dyDescent="0.2">
      <c r="A1253" s="89"/>
      <c r="B1253" s="90"/>
    </row>
    <row r="1254" spans="1:2" ht="19.899999999999999" customHeight="1" x14ac:dyDescent="0.2">
      <c r="A1254" s="89"/>
      <c r="B1254" s="90"/>
    </row>
    <row r="1255" spans="1:2" ht="19.899999999999999" customHeight="1" x14ac:dyDescent="0.2">
      <c r="A1255" s="89"/>
      <c r="B1255" s="90"/>
    </row>
    <row r="1256" spans="1:2" ht="19.899999999999999" customHeight="1" x14ac:dyDescent="0.2">
      <c r="A1256" s="89"/>
      <c r="B1256" s="90"/>
    </row>
    <row r="1257" spans="1:2" ht="19.899999999999999" customHeight="1" x14ac:dyDescent="0.2">
      <c r="A1257" s="89"/>
      <c r="B1257" s="90"/>
    </row>
    <row r="1258" spans="1:2" ht="19.899999999999999" customHeight="1" x14ac:dyDescent="0.2">
      <c r="A1258" s="89"/>
      <c r="B1258" s="90"/>
    </row>
    <row r="1259" spans="1:2" ht="19.899999999999999" customHeight="1" x14ac:dyDescent="0.2">
      <c r="A1259" s="89"/>
      <c r="B1259" s="90"/>
    </row>
    <row r="1260" spans="1:2" ht="19.899999999999999" customHeight="1" x14ac:dyDescent="0.2">
      <c r="A1260" s="89"/>
      <c r="B1260" s="90"/>
    </row>
    <row r="1261" spans="1:2" ht="19.899999999999999" customHeight="1" x14ac:dyDescent="0.2">
      <c r="A1261" s="89"/>
      <c r="B1261" s="90"/>
    </row>
    <row r="1262" spans="1:2" ht="19.899999999999999" customHeight="1" x14ac:dyDescent="0.2">
      <c r="A1262" s="89"/>
      <c r="B1262" s="90"/>
    </row>
    <row r="1263" spans="1:2" ht="19.899999999999999" customHeight="1" x14ac:dyDescent="0.2">
      <c r="A1263" s="89"/>
      <c r="B1263" s="90"/>
    </row>
    <row r="1264" spans="1:2" ht="19.899999999999999" customHeight="1" x14ac:dyDescent="0.2">
      <c r="A1264" s="89"/>
      <c r="B1264" s="90"/>
    </row>
    <row r="1265" spans="1:2" ht="19.899999999999999" customHeight="1" x14ac:dyDescent="0.2">
      <c r="A1265" s="89"/>
      <c r="B1265" s="90"/>
    </row>
    <row r="1266" spans="1:2" ht="19.899999999999999" customHeight="1" x14ac:dyDescent="0.2">
      <c r="A1266" s="89"/>
      <c r="B1266" s="90"/>
    </row>
    <row r="1267" spans="1:2" ht="19.899999999999999" customHeight="1" x14ac:dyDescent="0.2">
      <c r="A1267" s="89"/>
      <c r="B1267" s="90"/>
    </row>
    <row r="1268" spans="1:2" ht="19.899999999999999" customHeight="1" x14ac:dyDescent="0.2">
      <c r="A1268" s="89"/>
      <c r="B1268" s="90"/>
    </row>
    <row r="1269" spans="1:2" ht="19.899999999999999" customHeight="1" x14ac:dyDescent="0.2">
      <c r="A1269" s="89"/>
      <c r="B1269" s="90"/>
    </row>
    <row r="1270" spans="1:2" ht="19.899999999999999" customHeight="1" x14ac:dyDescent="0.2">
      <c r="A1270" s="89"/>
      <c r="B1270" s="90"/>
    </row>
    <row r="1271" spans="1:2" ht="19.899999999999999" customHeight="1" x14ac:dyDescent="0.2">
      <c r="A1271" s="89"/>
      <c r="B1271" s="90"/>
    </row>
    <row r="1272" spans="1:2" ht="19.899999999999999" customHeight="1" x14ac:dyDescent="0.2">
      <c r="A1272" s="89"/>
      <c r="B1272" s="90"/>
    </row>
    <row r="1273" spans="1:2" ht="19.899999999999999" customHeight="1" x14ac:dyDescent="0.2">
      <c r="A1273" s="89"/>
      <c r="B1273" s="90"/>
    </row>
    <row r="1274" spans="1:2" ht="19.899999999999999" customHeight="1" x14ac:dyDescent="0.2">
      <c r="A1274" s="89"/>
      <c r="B1274" s="90"/>
    </row>
    <row r="1275" spans="1:2" ht="19.899999999999999" customHeight="1" x14ac:dyDescent="0.2">
      <c r="A1275" s="89"/>
      <c r="B1275" s="90"/>
    </row>
    <row r="1276" spans="1:2" ht="19.899999999999999" customHeight="1" x14ac:dyDescent="0.2">
      <c r="A1276" s="89"/>
      <c r="B1276" s="90"/>
    </row>
    <row r="1277" spans="1:2" ht="19.899999999999999" customHeight="1" x14ac:dyDescent="0.2">
      <c r="A1277" s="89"/>
      <c r="B1277" s="90"/>
    </row>
    <row r="1278" spans="1:2" ht="19.899999999999999" customHeight="1" x14ac:dyDescent="0.2">
      <c r="A1278" s="89"/>
      <c r="B1278" s="90"/>
    </row>
    <row r="1279" spans="1:2" ht="19.899999999999999" customHeight="1" x14ac:dyDescent="0.2">
      <c r="A1279" s="89"/>
      <c r="B1279" s="90"/>
    </row>
    <row r="1280" spans="1:2" ht="19.899999999999999" customHeight="1" x14ac:dyDescent="0.2">
      <c r="A1280" s="89"/>
      <c r="B1280" s="90"/>
    </row>
    <row r="1281" spans="1:2" ht="19.899999999999999" customHeight="1" x14ac:dyDescent="0.2">
      <c r="A1281" s="89"/>
      <c r="B1281" s="90"/>
    </row>
    <row r="1282" spans="1:2" ht="19.899999999999999" customHeight="1" x14ac:dyDescent="0.2">
      <c r="A1282" s="89"/>
      <c r="B1282" s="90"/>
    </row>
    <row r="1283" spans="1:2" ht="19.899999999999999" customHeight="1" x14ac:dyDescent="0.2">
      <c r="A1283" s="89"/>
      <c r="B1283" s="90"/>
    </row>
    <row r="1284" spans="1:2" ht="19.899999999999999" customHeight="1" x14ac:dyDescent="0.2">
      <c r="A1284" s="89"/>
      <c r="B1284" s="90"/>
    </row>
    <row r="1285" spans="1:2" ht="19.899999999999999" customHeight="1" x14ac:dyDescent="0.2">
      <c r="A1285" s="89"/>
      <c r="B1285" s="90"/>
    </row>
    <row r="1286" spans="1:2" ht="19.899999999999999" customHeight="1" x14ac:dyDescent="0.2">
      <c r="A1286" s="89"/>
      <c r="B1286" s="90"/>
    </row>
    <row r="1287" spans="1:2" ht="19.899999999999999" customHeight="1" x14ac:dyDescent="0.2">
      <c r="A1287" s="89"/>
      <c r="B1287" s="90"/>
    </row>
    <row r="1288" spans="1:2" ht="19.899999999999999" customHeight="1" x14ac:dyDescent="0.2">
      <c r="A1288" s="89"/>
      <c r="B1288" s="90"/>
    </row>
    <row r="1289" spans="1:2" ht="19.899999999999999" customHeight="1" x14ac:dyDescent="0.2">
      <c r="A1289" s="89"/>
      <c r="B1289" s="90"/>
    </row>
    <row r="1290" spans="1:2" ht="19.899999999999999" customHeight="1" x14ac:dyDescent="0.2">
      <c r="A1290" s="89"/>
      <c r="B1290" s="90"/>
    </row>
    <row r="1291" spans="1:2" ht="19.899999999999999" customHeight="1" x14ac:dyDescent="0.2">
      <c r="A1291" s="89"/>
      <c r="B1291" s="90"/>
    </row>
    <row r="1292" spans="1:2" ht="19.899999999999999" customHeight="1" x14ac:dyDescent="0.2">
      <c r="A1292" s="89"/>
      <c r="B1292" s="90"/>
    </row>
    <row r="1293" spans="1:2" ht="19.899999999999999" customHeight="1" x14ac:dyDescent="0.2">
      <c r="A1293" s="89"/>
      <c r="B1293" s="90"/>
    </row>
    <row r="1294" spans="1:2" ht="19.899999999999999" customHeight="1" x14ac:dyDescent="0.2">
      <c r="A1294" s="89"/>
      <c r="B1294" s="90"/>
    </row>
    <row r="1295" spans="1:2" ht="19.899999999999999" customHeight="1" x14ac:dyDescent="0.2">
      <c r="A1295" s="89"/>
      <c r="B1295" s="90"/>
    </row>
    <row r="1296" spans="1:2" ht="19.899999999999999" customHeight="1" x14ac:dyDescent="0.2">
      <c r="A1296" s="89"/>
      <c r="B1296" s="90"/>
    </row>
    <row r="1297" spans="1:2" ht="19.899999999999999" customHeight="1" x14ac:dyDescent="0.2">
      <c r="A1297" s="89"/>
      <c r="B1297" s="90"/>
    </row>
    <row r="1298" spans="1:2" ht="19.899999999999999" customHeight="1" x14ac:dyDescent="0.2">
      <c r="A1298" s="89"/>
      <c r="B1298" s="90"/>
    </row>
    <row r="1299" spans="1:2" ht="19.899999999999999" customHeight="1" x14ac:dyDescent="0.2">
      <c r="A1299" s="89"/>
      <c r="B1299" s="90"/>
    </row>
    <row r="1300" spans="1:2" ht="19.899999999999999" customHeight="1" x14ac:dyDescent="0.2">
      <c r="A1300" s="89"/>
      <c r="B1300" s="90"/>
    </row>
    <row r="1301" spans="1:2" ht="19.899999999999999" customHeight="1" x14ac:dyDescent="0.2">
      <c r="A1301" s="89"/>
      <c r="B1301" s="90"/>
    </row>
    <row r="1302" spans="1:2" ht="19.899999999999999" customHeight="1" x14ac:dyDescent="0.2">
      <c r="A1302" s="89"/>
      <c r="B1302" s="90"/>
    </row>
    <row r="1303" spans="1:2" ht="19.899999999999999" customHeight="1" x14ac:dyDescent="0.2">
      <c r="A1303" s="89"/>
      <c r="B1303" s="90"/>
    </row>
    <row r="1304" spans="1:2" ht="19.899999999999999" customHeight="1" x14ac:dyDescent="0.2">
      <c r="A1304" s="89"/>
      <c r="B1304" s="90"/>
    </row>
    <row r="1305" spans="1:2" ht="19.899999999999999" customHeight="1" x14ac:dyDescent="0.2">
      <c r="A1305" s="89"/>
      <c r="B1305" s="90"/>
    </row>
    <row r="1306" spans="1:2" ht="19.899999999999999" customHeight="1" x14ac:dyDescent="0.2">
      <c r="A1306" s="89"/>
      <c r="B1306" s="90"/>
    </row>
    <row r="1307" spans="1:2" ht="19.899999999999999" customHeight="1" x14ac:dyDescent="0.2">
      <c r="A1307" s="89"/>
      <c r="B1307" s="90"/>
    </row>
    <row r="1308" spans="1:2" ht="19.899999999999999" customHeight="1" x14ac:dyDescent="0.2">
      <c r="A1308" s="89"/>
      <c r="B1308" s="90"/>
    </row>
    <row r="1309" spans="1:2" ht="19.899999999999999" customHeight="1" x14ac:dyDescent="0.2">
      <c r="A1309" s="89"/>
      <c r="B1309" s="90"/>
    </row>
    <row r="1310" spans="1:2" ht="19.899999999999999" customHeight="1" x14ac:dyDescent="0.2">
      <c r="A1310" s="89"/>
      <c r="B1310" s="90"/>
    </row>
    <row r="1311" spans="1:2" ht="19.899999999999999" customHeight="1" x14ac:dyDescent="0.2">
      <c r="A1311" s="89"/>
      <c r="B1311" s="90"/>
    </row>
    <row r="1312" spans="1:2" ht="19.899999999999999" customHeight="1" x14ac:dyDescent="0.2">
      <c r="A1312" s="89"/>
      <c r="B1312" s="90"/>
    </row>
    <row r="1313" spans="1:2" ht="19.899999999999999" customHeight="1" x14ac:dyDescent="0.2">
      <c r="A1313" s="89"/>
      <c r="B1313" s="90"/>
    </row>
    <row r="1314" spans="1:2" ht="19.899999999999999" customHeight="1" x14ac:dyDescent="0.2">
      <c r="A1314" s="89"/>
      <c r="B1314" s="90"/>
    </row>
    <row r="1315" spans="1:2" ht="19.899999999999999" customHeight="1" x14ac:dyDescent="0.2">
      <c r="A1315" s="89"/>
      <c r="B1315" s="90"/>
    </row>
    <row r="1316" spans="1:2" ht="19.899999999999999" customHeight="1" x14ac:dyDescent="0.2">
      <c r="A1316" s="89"/>
      <c r="B1316" s="90"/>
    </row>
    <row r="1317" spans="1:2" ht="19.899999999999999" customHeight="1" x14ac:dyDescent="0.2">
      <c r="A1317" s="89"/>
      <c r="B1317" s="90"/>
    </row>
    <row r="1318" spans="1:2" ht="19.899999999999999" customHeight="1" x14ac:dyDescent="0.2">
      <c r="A1318" s="89"/>
      <c r="B1318" s="90"/>
    </row>
    <row r="1319" spans="1:2" ht="19.899999999999999" customHeight="1" x14ac:dyDescent="0.2">
      <c r="A1319" s="89"/>
      <c r="B1319" s="90"/>
    </row>
    <row r="1320" spans="1:2" ht="19.899999999999999" customHeight="1" x14ac:dyDescent="0.2">
      <c r="A1320" s="89"/>
      <c r="B1320" s="90"/>
    </row>
    <row r="1321" spans="1:2" ht="19.899999999999999" customHeight="1" x14ac:dyDescent="0.2">
      <c r="A1321" s="89"/>
      <c r="B1321" s="90"/>
    </row>
    <row r="1322" spans="1:2" ht="19.899999999999999" customHeight="1" x14ac:dyDescent="0.2">
      <c r="A1322" s="89"/>
      <c r="B1322" s="90"/>
    </row>
    <row r="1323" spans="1:2" ht="19.899999999999999" customHeight="1" x14ac:dyDescent="0.2">
      <c r="A1323" s="89"/>
      <c r="B1323" s="90"/>
    </row>
    <row r="1324" spans="1:2" ht="19.899999999999999" customHeight="1" x14ac:dyDescent="0.2">
      <c r="A1324" s="89"/>
      <c r="B1324" s="90"/>
    </row>
    <row r="1325" spans="1:2" ht="19.899999999999999" customHeight="1" x14ac:dyDescent="0.2">
      <c r="A1325" s="89"/>
      <c r="B1325" s="90"/>
    </row>
    <row r="1326" spans="1:2" ht="19.899999999999999" customHeight="1" x14ac:dyDescent="0.2">
      <c r="A1326" s="89"/>
      <c r="B1326" s="90"/>
    </row>
    <row r="1327" spans="1:2" ht="19.899999999999999" customHeight="1" x14ac:dyDescent="0.2">
      <c r="A1327" s="89"/>
      <c r="B1327" s="90"/>
    </row>
    <row r="1328" spans="1:2" ht="19.899999999999999" customHeight="1" x14ac:dyDescent="0.2">
      <c r="A1328" s="89"/>
      <c r="B1328" s="90"/>
    </row>
    <row r="1329" spans="1:2" ht="19.899999999999999" customHeight="1" x14ac:dyDescent="0.2">
      <c r="A1329" s="89"/>
      <c r="B1329" s="90"/>
    </row>
    <row r="1330" spans="1:2" ht="19.899999999999999" customHeight="1" x14ac:dyDescent="0.2">
      <c r="A1330" s="89"/>
      <c r="B1330" s="90"/>
    </row>
    <row r="1331" spans="1:2" ht="19.899999999999999" customHeight="1" x14ac:dyDescent="0.2">
      <c r="A1331" s="89"/>
      <c r="B1331" s="90"/>
    </row>
    <row r="1332" spans="1:2" ht="19.899999999999999" customHeight="1" x14ac:dyDescent="0.2">
      <c r="A1332" s="89"/>
      <c r="B1332" s="90"/>
    </row>
    <row r="1333" spans="1:2" ht="19.899999999999999" customHeight="1" x14ac:dyDescent="0.2">
      <c r="A1333" s="89"/>
      <c r="B1333" s="90"/>
    </row>
    <row r="1334" spans="1:2" ht="19.899999999999999" customHeight="1" x14ac:dyDescent="0.2">
      <c r="A1334" s="89"/>
      <c r="B1334" s="90"/>
    </row>
    <row r="1335" spans="1:2" ht="19.899999999999999" customHeight="1" x14ac:dyDescent="0.2">
      <c r="A1335" s="89"/>
      <c r="B1335" s="90"/>
    </row>
    <row r="1336" spans="1:2" ht="19.899999999999999" customHeight="1" x14ac:dyDescent="0.2">
      <c r="A1336" s="89"/>
      <c r="B1336" s="90"/>
    </row>
    <row r="1337" spans="1:2" ht="19.899999999999999" customHeight="1" x14ac:dyDescent="0.2">
      <c r="A1337" s="89"/>
      <c r="B1337" s="90"/>
    </row>
    <row r="1338" spans="1:2" ht="19.899999999999999" customHeight="1" x14ac:dyDescent="0.2">
      <c r="A1338" s="89"/>
      <c r="B1338" s="90"/>
    </row>
    <row r="1339" spans="1:2" ht="19.899999999999999" customHeight="1" x14ac:dyDescent="0.2">
      <c r="A1339" s="89"/>
      <c r="B1339" s="90"/>
    </row>
    <row r="1340" spans="1:2" ht="19.899999999999999" customHeight="1" x14ac:dyDescent="0.2">
      <c r="A1340" s="89"/>
      <c r="B1340" s="90"/>
    </row>
    <row r="1341" spans="1:2" ht="19.899999999999999" customHeight="1" x14ac:dyDescent="0.2">
      <c r="A1341" s="89"/>
      <c r="B1341" s="90"/>
    </row>
    <row r="1342" spans="1:2" ht="19.899999999999999" customHeight="1" x14ac:dyDescent="0.2">
      <c r="A1342" s="89"/>
      <c r="B1342" s="90"/>
    </row>
    <row r="1343" spans="1:2" ht="19.899999999999999" customHeight="1" x14ac:dyDescent="0.2">
      <c r="A1343" s="89"/>
      <c r="B1343" s="90"/>
    </row>
    <row r="1344" spans="1:2" ht="19.899999999999999" customHeight="1" x14ac:dyDescent="0.2">
      <c r="A1344" s="89"/>
      <c r="B1344" s="90"/>
    </row>
    <row r="1345" spans="1:2" ht="19.899999999999999" customHeight="1" x14ac:dyDescent="0.2">
      <c r="A1345" s="89"/>
      <c r="B1345" s="90"/>
    </row>
    <row r="1346" spans="1:2" ht="19.899999999999999" customHeight="1" x14ac:dyDescent="0.2">
      <c r="A1346" s="89"/>
      <c r="B1346" s="90"/>
    </row>
    <row r="1347" spans="1:2" ht="19.899999999999999" customHeight="1" x14ac:dyDescent="0.2">
      <c r="A1347" s="89"/>
      <c r="B1347" s="90"/>
    </row>
    <row r="1348" spans="1:2" ht="19.899999999999999" customHeight="1" x14ac:dyDescent="0.2">
      <c r="A1348" s="89"/>
      <c r="B1348" s="90"/>
    </row>
    <row r="1349" spans="1:2" ht="19.899999999999999" customHeight="1" x14ac:dyDescent="0.2">
      <c r="A1349" s="89"/>
      <c r="B1349" s="90"/>
    </row>
    <row r="1350" spans="1:2" ht="19.899999999999999" customHeight="1" x14ac:dyDescent="0.2">
      <c r="A1350" s="89"/>
      <c r="B1350" s="90"/>
    </row>
    <row r="1351" spans="1:2" ht="19.899999999999999" customHeight="1" x14ac:dyDescent="0.2">
      <c r="A1351" s="89"/>
      <c r="B1351" s="90"/>
    </row>
    <row r="1352" spans="1:2" ht="19.899999999999999" customHeight="1" x14ac:dyDescent="0.2">
      <c r="A1352" s="89"/>
      <c r="B1352" s="90"/>
    </row>
    <row r="1353" spans="1:2" ht="19.899999999999999" customHeight="1" x14ac:dyDescent="0.2">
      <c r="A1353" s="89"/>
      <c r="B1353" s="90"/>
    </row>
    <row r="1354" spans="1:2" ht="19.899999999999999" customHeight="1" x14ac:dyDescent="0.2">
      <c r="A1354" s="89"/>
      <c r="B1354" s="90"/>
    </row>
    <row r="1355" spans="1:2" ht="19.899999999999999" customHeight="1" x14ac:dyDescent="0.2">
      <c r="A1355" s="89"/>
      <c r="B1355" s="90"/>
    </row>
    <row r="1356" spans="1:2" ht="19.899999999999999" customHeight="1" x14ac:dyDescent="0.2">
      <c r="A1356" s="89"/>
      <c r="B1356" s="90"/>
    </row>
    <row r="1357" spans="1:2" ht="19.899999999999999" customHeight="1" x14ac:dyDescent="0.2">
      <c r="A1357" s="89"/>
      <c r="B1357" s="90"/>
    </row>
    <row r="1358" spans="1:2" ht="19.899999999999999" customHeight="1" x14ac:dyDescent="0.2">
      <c r="A1358" s="89"/>
      <c r="B1358" s="90"/>
    </row>
    <row r="1359" spans="1:2" ht="19.899999999999999" customHeight="1" x14ac:dyDescent="0.2">
      <c r="A1359" s="89"/>
      <c r="B1359" s="90"/>
    </row>
    <row r="1360" spans="1:2" ht="19.899999999999999" customHeight="1" x14ac:dyDescent="0.2">
      <c r="A1360" s="89"/>
      <c r="B1360" s="90"/>
    </row>
    <row r="1361" spans="1:2" ht="19.899999999999999" customHeight="1" x14ac:dyDescent="0.2">
      <c r="A1361" s="89"/>
      <c r="B1361" s="90"/>
    </row>
    <row r="1362" spans="1:2" ht="19.899999999999999" customHeight="1" x14ac:dyDescent="0.2">
      <c r="A1362" s="89"/>
      <c r="B1362" s="90"/>
    </row>
    <row r="1363" spans="1:2" ht="19.899999999999999" customHeight="1" x14ac:dyDescent="0.2">
      <c r="A1363" s="89"/>
      <c r="B1363" s="90"/>
    </row>
    <row r="1364" spans="1:2" ht="19.899999999999999" customHeight="1" x14ac:dyDescent="0.2">
      <c r="A1364" s="89"/>
      <c r="B1364" s="90"/>
    </row>
    <row r="1365" spans="1:2" ht="19.899999999999999" customHeight="1" x14ac:dyDescent="0.2">
      <c r="A1365" s="89"/>
      <c r="B1365" s="90"/>
    </row>
    <row r="1366" spans="1:2" ht="19.899999999999999" customHeight="1" x14ac:dyDescent="0.2">
      <c r="A1366" s="89"/>
      <c r="B1366" s="90"/>
    </row>
    <row r="1367" spans="1:2" ht="19.899999999999999" customHeight="1" x14ac:dyDescent="0.2">
      <c r="A1367" s="89"/>
      <c r="B1367" s="90"/>
    </row>
    <row r="1368" spans="1:2" ht="19.899999999999999" customHeight="1" x14ac:dyDescent="0.2">
      <c r="A1368" s="89"/>
      <c r="B1368" s="90"/>
    </row>
    <row r="1369" spans="1:2" ht="19.899999999999999" customHeight="1" x14ac:dyDescent="0.2">
      <c r="A1369" s="89"/>
      <c r="B1369" s="90"/>
    </row>
    <row r="1370" spans="1:2" ht="19.899999999999999" customHeight="1" x14ac:dyDescent="0.2">
      <c r="A1370" s="89"/>
      <c r="B1370" s="90"/>
    </row>
    <row r="1371" spans="1:2" ht="19.899999999999999" customHeight="1" x14ac:dyDescent="0.2">
      <c r="A1371" s="89"/>
      <c r="B1371" s="90"/>
    </row>
    <row r="1372" spans="1:2" ht="19.899999999999999" customHeight="1" x14ac:dyDescent="0.2">
      <c r="A1372" s="89"/>
      <c r="B1372" s="90"/>
    </row>
    <row r="1373" spans="1:2" ht="19.899999999999999" customHeight="1" x14ac:dyDescent="0.2">
      <c r="A1373" s="89"/>
      <c r="B1373" s="90"/>
    </row>
    <row r="1374" spans="1:2" ht="19.899999999999999" customHeight="1" x14ac:dyDescent="0.2">
      <c r="A1374" s="89"/>
      <c r="B1374" s="90"/>
    </row>
    <row r="1375" spans="1:2" ht="19.899999999999999" customHeight="1" x14ac:dyDescent="0.2">
      <c r="A1375" s="89"/>
      <c r="B1375" s="90"/>
    </row>
    <row r="1376" spans="1:2" ht="19.899999999999999" customHeight="1" x14ac:dyDescent="0.2">
      <c r="A1376" s="89"/>
      <c r="B1376" s="90"/>
    </row>
    <row r="1377" spans="1:2" ht="19.899999999999999" customHeight="1" x14ac:dyDescent="0.2">
      <c r="A1377" s="89"/>
      <c r="B1377" s="90"/>
    </row>
    <row r="1378" spans="1:2" ht="19.899999999999999" customHeight="1" x14ac:dyDescent="0.2">
      <c r="A1378" s="89"/>
      <c r="B1378" s="90"/>
    </row>
    <row r="1379" spans="1:2" ht="19.899999999999999" customHeight="1" x14ac:dyDescent="0.2">
      <c r="A1379" s="89"/>
      <c r="B1379" s="90"/>
    </row>
    <row r="1380" spans="1:2" ht="19.899999999999999" customHeight="1" x14ac:dyDescent="0.2">
      <c r="A1380" s="89"/>
      <c r="B1380" s="90"/>
    </row>
    <row r="1381" spans="1:2" ht="19.899999999999999" customHeight="1" x14ac:dyDescent="0.2">
      <c r="A1381" s="89"/>
      <c r="B1381" s="90"/>
    </row>
    <row r="1382" spans="1:2" ht="19.899999999999999" customHeight="1" x14ac:dyDescent="0.2">
      <c r="A1382" s="89"/>
      <c r="B1382" s="90"/>
    </row>
    <row r="1383" spans="1:2" ht="19.899999999999999" customHeight="1" x14ac:dyDescent="0.2">
      <c r="A1383" s="89"/>
      <c r="B1383" s="90"/>
    </row>
    <row r="1384" spans="1:2" ht="19.899999999999999" customHeight="1" x14ac:dyDescent="0.2">
      <c r="A1384" s="89"/>
      <c r="B1384" s="90"/>
    </row>
    <row r="1385" spans="1:2" ht="19.899999999999999" customHeight="1" x14ac:dyDescent="0.2">
      <c r="A1385" s="89"/>
      <c r="B1385" s="90"/>
    </row>
    <row r="1386" spans="1:2" ht="19.899999999999999" customHeight="1" x14ac:dyDescent="0.2">
      <c r="A1386" s="89"/>
      <c r="B1386" s="90"/>
    </row>
    <row r="1387" spans="1:2" ht="19.899999999999999" customHeight="1" x14ac:dyDescent="0.2">
      <c r="A1387" s="89"/>
      <c r="B1387" s="90"/>
    </row>
    <row r="1388" spans="1:2" ht="19.899999999999999" customHeight="1" x14ac:dyDescent="0.2">
      <c r="A1388" s="89"/>
      <c r="B1388" s="90"/>
    </row>
    <row r="1389" spans="1:2" ht="19.899999999999999" customHeight="1" x14ac:dyDescent="0.2">
      <c r="A1389" s="89"/>
      <c r="B1389" s="90"/>
    </row>
    <row r="1390" spans="1:2" ht="19.899999999999999" customHeight="1" x14ac:dyDescent="0.2">
      <c r="A1390" s="89"/>
      <c r="B1390" s="90"/>
    </row>
    <row r="1391" spans="1:2" ht="19.899999999999999" customHeight="1" x14ac:dyDescent="0.2">
      <c r="A1391" s="89"/>
      <c r="B1391" s="90"/>
    </row>
    <row r="1392" spans="1:2" ht="19.899999999999999" customHeight="1" x14ac:dyDescent="0.2">
      <c r="A1392" s="89"/>
      <c r="B1392" s="90"/>
    </row>
    <row r="1393" spans="1:2" ht="19.899999999999999" customHeight="1" x14ac:dyDescent="0.2">
      <c r="A1393" s="89"/>
      <c r="B1393" s="90"/>
    </row>
    <row r="1394" spans="1:2" ht="19.899999999999999" customHeight="1" x14ac:dyDescent="0.2">
      <c r="A1394" s="89"/>
      <c r="B1394" s="90"/>
    </row>
    <row r="1395" spans="1:2" ht="19.899999999999999" customHeight="1" x14ac:dyDescent="0.2">
      <c r="A1395" s="89"/>
      <c r="B1395" s="90"/>
    </row>
    <row r="1396" spans="1:2" ht="19.899999999999999" customHeight="1" x14ac:dyDescent="0.2">
      <c r="A1396" s="89"/>
      <c r="B1396" s="90"/>
    </row>
    <row r="1397" spans="1:2" ht="19.899999999999999" customHeight="1" x14ac:dyDescent="0.2">
      <c r="A1397" s="89"/>
      <c r="B1397" s="90"/>
    </row>
    <row r="1398" spans="1:2" ht="19.899999999999999" customHeight="1" x14ac:dyDescent="0.2">
      <c r="A1398" s="89"/>
      <c r="B1398" s="90"/>
    </row>
    <row r="1399" spans="1:2" ht="19.899999999999999" customHeight="1" x14ac:dyDescent="0.2">
      <c r="A1399" s="89"/>
      <c r="B1399" s="90"/>
    </row>
    <row r="1400" spans="1:2" ht="19.899999999999999" customHeight="1" x14ac:dyDescent="0.2">
      <c r="A1400" s="89"/>
      <c r="B1400" s="90"/>
    </row>
    <row r="1401" spans="1:2" ht="19.899999999999999" customHeight="1" x14ac:dyDescent="0.2">
      <c r="A1401" s="89"/>
      <c r="B1401" s="90"/>
    </row>
    <row r="1402" spans="1:2" ht="19.899999999999999" customHeight="1" x14ac:dyDescent="0.2">
      <c r="A1402" s="89"/>
      <c r="B1402" s="90"/>
    </row>
    <row r="1403" spans="1:2" ht="19.899999999999999" customHeight="1" x14ac:dyDescent="0.2">
      <c r="A1403" s="89"/>
      <c r="B1403" s="90"/>
    </row>
    <row r="1404" spans="1:2" ht="19.899999999999999" customHeight="1" x14ac:dyDescent="0.2">
      <c r="A1404" s="89"/>
      <c r="B1404" s="90"/>
    </row>
    <row r="1405" spans="1:2" ht="19.899999999999999" customHeight="1" x14ac:dyDescent="0.2">
      <c r="A1405" s="89"/>
      <c r="B1405" s="90"/>
    </row>
    <row r="1406" spans="1:2" ht="19.899999999999999" customHeight="1" x14ac:dyDescent="0.2">
      <c r="A1406" s="89"/>
      <c r="B1406" s="90"/>
    </row>
    <row r="1407" spans="1:2" ht="19.899999999999999" customHeight="1" x14ac:dyDescent="0.2">
      <c r="A1407" s="89"/>
      <c r="B1407" s="90"/>
    </row>
    <row r="1408" spans="1:2" ht="19.899999999999999" customHeight="1" x14ac:dyDescent="0.2">
      <c r="A1408" s="89"/>
      <c r="B1408" s="90"/>
    </row>
    <row r="1409" spans="1:2" ht="19.899999999999999" customHeight="1" x14ac:dyDescent="0.2">
      <c r="A1409" s="89"/>
      <c r="B1409" s="90"/>
    </row>
    <row r="1410" spans="1:2" ht="19.899999999999999" customHeight="1" x14ac:dyDescent="0.2">
      <c r="A1410" s="89"/>
      <c r="B1410" s="90"/>
    </row>
    <row r="1411" spans="1:2" ht="19.899999999999999" customHeight="1" x14ac:dyDescent="0.2">
      <c r="A1411" s="89"/>
      <c r="B1411" s="90"/>
    </row>
    <row r="1412" spans="1:2" ht="19.899999999999999" customHeight="1" x14ac:dyDescent="0.2">
      <c r="A1412" s="89"/>
      <c r="B1412" s="90"/>
    </row>
    <row r="1413" spans="1:2" ht="19.899999999999999" customHeight="1" x14ac:dyDescent="0.2">
      <c r="A1413" s="89"/>
      <c r="B1413" s="90"/>
    </row>
    <row r="1414" spans="1:2" ht="19.899999999999999" customHeight="1" x14ac:dyDescent="0.2">
      <c r="A1414" s="89"/>
      <c r="B1414" s="90"/>
    </row>
    <row r="1415" spans="1:2" ht="19.899999999999999" customHeight="1" x14ac:dyDescent="0.2">
      <c r="A1415" s="89"/>
      <c r="B1415" s="90"/>
    </row>
    <row r="1416" spans="1:2" ht="19.899999999999999" customHeight="1" x14ac:dyDescent="0.2">
      <c r="A1416" s="89"/>
      <c r="B1416" s="90"/>
    </row>
    <row r="1417" spans="1:2" ht="19.899999999999999" customHeight="1" x14ac:dyDescent="0.2">
      <c r="A1417" s="89"/>
      <c r="B1417" s="90"/>
    </row>
    <row r="1418" spans="1:2" ht="19.899999999999999" customHeight="1" x14ac:dyDescent="0.2">
      <c r="A1418" s="89"/>
      <c r="B1418" s="90"/>
    </row>
    <row r="1419" spans="1:2" ht="19.899999999999999" customHeight="1" x14ac:dyDescent="0.2">
      <c r="A1419" s="89"/>
      <c r="B1419" s="90"/>
    </row>
    <row r="1420" spans="1:2" ht="19.899999999999999" customHeight="1" x14ac:dyDescent="0.2">
      <c r="A1420" s="89"/>
      <c r="B1420" s="90"/>
    </row>
    <row r="1421" spans="1:2" ht="19.899999999999999" customHeight="1" x14ac:dyDescent="0.2">
      <c r="A1421" s="89"/>
      <c r="B1421" s="90"/>
    </row>
    <row r="1422" spans="1:2" ht="19.899999999999999" customHeight="1" x14ac:dyDescent="0.2">
      <c r="A1422" s="89"/>
      <c r="B1422" s="90"/>
    </row>
    <row r="1423" spans="1:2" ht="19.899999999999999" customHeight="1" x14ac:dyDescent="0.2">
      <c r="A1423" s="89"/>
      <c r="B1423" s="90"/>
    </row>
    <row r="1424" spans="1:2" ht="19.899999999999999" customHeight="1" x14ac:dyDescent="0.2">
      <c r="A1424" s="89"/>
      <c r="B1424" s="90"/>
    </row>
    <row r="1425" spans="1:2" ht="19.899999999999999" customHeight="1" x14ac:dyDescent="0.2">
      <c r="A1425" s="89"/>
      <c r="B1425" s="90"/>
    </row>
    <row r="1426" spans="1:2" ht="19.899999999999999" customHeight="1" x14ac:dyDescent="0.2">
      <c r="A1426" s="89"/>
      <c r="B1426" s="90"/>
    </row>
    <row r="1427" spans="1:2" ht="19.899999999999999" customHeight="1" x14ac:dyDescent="0.2">
      <c r="A1427" s="89"/>
      <c r="B1427" s="90"/>
    </row>
    <row r="1428" spans="1:2" ht="19.899999999999999" customHeight="1" x14ac:dyDescent="0.2">
      <c r="A1428" s="89"/>
      <c r="B1428" s="90"/>
    </row>
    <row r="1429" spans="1:2" ht="19.899999999999999" customHeight="1" x14ac:dyDescent="0.2">
      <c r="A1429" s="89"/>
      <c r="B1429" s="90"/>
    </row>
    <row r="1430" spans="1:2" ht="19.899999999999999" customHeight="1" x14ac:dyDescent="0.2">
      <c r="A1430" s="89"/>
      <c r="B1430" s="90"/>
    </row>
    <row r="1431" spans="1:2" ht="19.899999999999999" customHeight="1" x14ac:dyDescent="0.2">
      <c r="A1431" s="89"/>
      <c r="B1431" s="90"/>
    </row>
    <row r="1432" spans="1:2" ht="19.899999999999999" customHeight="1" x14ac:dyDescent="0.2">
      <c r="A1432" s="89"/>
      <c r="B1432" s="90"/>
    </row>
    <row r="1433" spans="1:2" ht="19.899999999999999" customHeight="1" x14ac:dyDescent="0.2">
      <c r="A1433" s="89"/>
      <c r="B1433" s="90"/>
    </row>
    <row r="1434" spans="1:2" ht="19.899999999999999" customHeight="1" x14ac:dyDescent="0.2">
      <c r="A1434" s="89"/>
      <c r="B1434" s="90"/>
    </row>
    <row r="1435" spans="1:2" ht="19.899999999999999" customHeight="1" x14ac:dyDescent="0.2">
      <c r="A1435" s="89"/>
      <c r="B1435" s="90"/>
    </row>
    <row r="1436" spans="1:2" ht="19.899999999999999" customHeight="1" x14ac:dyDescent="0.2">
      <c r="A1436" s="89"/>
      <c r="B1436" s="90"/>
    </row>
    <row r="1437" spans="1:2" ht="19.899999999999999" customHeight="1" x14ac:dyDescent="0.2">
      <c r="A1437" s="89"/>
      <c r="B1437" s="90"/>
    </row>
    <row r="1438" spans="1:2" ht="19.899999999999999" customHeight="1" x14ac:dyDescent="0.2">
      <c r="A1438" s="89"/>
      <c r="B1438" s="90"/>
    </row>
    <row r="1439" spans="1:2" ht="19.899999999999999" customHeight="1" x14ac:dyDescent="0.2">
      <c r="A1439" s="89"/>
      <c r="B1439" s="90"/>
    </row>
    <row r="1440" spans="1:2" ht="19.899999999999999" customHeight="1" x14ac:dyDescent="0.2">
      <c r="A1440" s="89"/>
      <c r="B1440" s="90"/>
    </row>
    <row r="1441" spans="1:2" ht="19.899999999999999" customHeight="1" x14ac:dyDescent="0.2">
      <c r="A1441" s="89"/>
      <c r="B1441" s="90"/>
    </row>
    <row r="1442" spans="1:2" ht="19.899999999999999" customHeight="1" x14ac:dyDescent="0.2">
      <c r="A1442" s="89"/>
      <c r="B1442" s="90"/>
    </row>
    <row r="1443" spans="1:2" ht="19.899999999999999" customHeight="1" x14ac:dyDescent="0.2">
      <c r="A1443" s="89"/>
      <c r="B1443" s="90"/>
    </row>
    <row r="1444" spans="1:2" ht="19.899999999999999" customHeight="1" x14ac:dyDescent="0.2">
      <c r="A1444" s="89"/>
      <c r="B1444" s="90"/>
    </row>
    <row r="1445" spans="1:2" ht="19.899999999999999" customHeight="1" x14ac:dyDescent="0.2">
      <c r="A1445" s="89"/>
      <c r="B1445" s="90"/>
    </row>
    <row r="1446" spans="1:2" ht="19.899999999999999" customHeight="1" x14ac:dyDescent="0.2">
      <c r="A1446" s="89"/>
      <c r="B1446" s="90"/>
    </row>
    <row r="1447" spans="1:2" ht="19.899999999999999" customHeight="1" x14ac:dyDescent="0.2">
      <c r="A1447" s="89"/>
      <c r="B1447" s="90"/>
    </row>
    <row r="1448" spans="1:2" ht="19.899999999999999" customHeight="1" x14ac:dyDescent="0.2">
      <c r="A1448" s="89"/>
      <c r="B1448" s="90"/>
    </row>
    <row r="1449" spans="1:2" ht="19.899999999999999" customHeight="1" x14ac:dyDescent="0.2">
      <c r="A1449" s="89"/>
      <c r="B1449" s="90"/>
    </row>
    <row r="1450" spans="1:2" ht="19.899999999999999" customHeight="1" x14ac:dyDescent="0.2">
      <c r="A1450" s="89"/>
      <c r="B1450" s="90"/>
    </row>
    <row r="1451" spans="1:2" ht="19.899999999999999" customHeight="1" x14ac:dyDescent="0.2">
      <c r="A1451" s="89"/>
      <c r="B1451" s="90"/>
    </row>
    <row r="1452" spans="1:2" ht="19.899999999999999" customHeight="1" x14ac:dyDescent="0.2">
      <c r="A1452" s="89"/>
      <c r="B1452" s="90"/>
    </row>
    <row r="1453" spans="1:2" ht="19.899999999999999" customHeight="1" x14ac:dyDescent="0.2">
      <c r="A1453" s="89"/>
      <c r="B1453" s="90"/>
    </row>
    <row r="1454" spans="1:2" ht="19.899999999999999" customHeight="1" x14ac:dyDescent="0.2">
      <c r="A1454" s="89"/>
      <c r="B1454" s="90"/>
    </row>
    <row r="1455" spans="1:2" ht="19.899999999999999" customHeight="1" x14ac:dyDescent="0.2">
      <c r="A1455" s="89"/>
      <c r="B1455" s="90"/>
    </row>
    <row r="1456" spans="1:2" ht="19.899999999999999" customHeight="1" x14ac:dyDescent="0.2">
      <c r="A1456" s="89"/>
      <c r="B1456" s="90"/>
    </row>
    <row r="1457" spans="1:2" ht="19.899999999999999" customHeight="1" x14ac:dyDescent="0.2">
      <c r="A1457" s="89"/>
      <c r="B1457" s="90"/>
    </row>
    <row r="1458" spans="1:2" ht="19.899999999999999" customHeight="1" x14ac:dyDescent="0.2">
      <c r="A1458" s="89"/>
      <c r="B1458" s="90"/>
    </row>
    <row r="1459" spans="1:2" ht="19.899999999999999" customHeight="1" x14ac:dyDescent="0.2">
      <c r="A1459" s="89"/>
      <c r="B1459" s="90"/>
    </row>
    <row r="1460" spans="1:2" ht="19.899999999999999" customHeight="1" x14ac:dyDescent="0.2">
      <c r="A1460" s="89"/>
      <c r="B1460" s="90"/>
    </row>
    <row r="1461" spans="1:2" ht="19.899999999999999" customHeight="1" x14ac:dyDescent="0.2">
      <c r="A1461" s="89"/>
      <c r="B1461" s="90"/>
    </row>
    <row r="1462" spans="1:2" ht="19.899999999999999" customHeight="1" x14ac:dyDescent="0.2">
      <c r="A1462" s="89"/>
      <c r="B1462" s="90"/>
    </row>
    <row r="1463" spans="1:2" ht="19.899999999999999" customHeight="1" x14ac:dyDescent="0.2">
      <c r="A1463" s="89"/>
      <c r="B1463" s="90"/>
    </row>
    <row r="1464" spans="1:2" ht="19.899999999999999" customHeight="1" x14ac:dyDescent="0.2">
      <c r="A1464" s="89"/>
      <c r="B1464" s="90"/>
    </row>
    <row r="1465" spans="1:2" ht="19.899999999999999" customHeight="1" x14ac:dyDescent="0.2">
      <c r="A1465" s="89"/>
      <c r="B1465" s="90"/>
    </row>
    <row r="1466" spans="1:2" ht="19.899999999999999" customHeight="1" x14ac:dyDescent="0.2">
      <c r="A1466" s="89"/>
      <c r="B1466" s="90"/>
    </row>
    <row r="1467" spans="1:2" ht="19.899999999999999" customHeight="1" x14ac:dyDescent="0.2">
      <c r="A1467" s="89"/>
      <c r="B1467" s="90"/>
    </row>
    <row r="1468" spans="1:2" ht="19.899999999999999" customHeight="1" x14ac:dyDescent="0.2">
      <c r="A1468" s="89"/>
      <c r="B1468" s="90"/>
    </row>
    <row r="1469" spans="1:2" ht="19.899999999999999" customHeight="1" x14ac:dyDescent="0.2">
      <c r="A1469" s="89"/>
      <c r="B1469" s="90"/>
    </row>
    <row r="1470" spans="1:2" ht="19.899999999999999" customHeight="1" x14ac:dyDescent="0.2">
      <c r="A1470" s="89"/>
      <c r="B1470" s="90"/>
    </row>
    <row r="1471" spans="1:2" ht="19.899999999999999" customHeight="1" x14ac:dyDescent="0.2">
      <c r="A1471" s="89"/>
      <c r="B1471" s="90"/>
    </row>
    <row r="1472" spans="1:2" ht="19.899999999999999" customHeight="1" x14ac:dyDescent="0.2">
      <c r="A1472" s="89"/>
      <c r="B1472" s="90"/>
    </row>
    <row r="1473" spans="1:2" ht="19.899999999999999" customHeight="1" x14ac:dyDescent="0.2">
      <c r="A1473" s="89"/>
      <c r="B1473" s="90"/>
    </row>
    <row r="1474" spans="1:2" ht="19.899999999999999" customHeight="1" x14ac:dyDescent="0.2">
      <c r="A1474" s="89"/>
      <c r="B1474" s="90"/>
    </row>
    <row r="1475" spans="1:2" ht="19.899999999999999" customHeight="1" x14ac:dyDescent="0.2">
      <c r="A1475" s="89"/>
      <c r="B1475" s="90"/>
    </row>
    <row r="1476" spans="1:2" ht="19.899999999999999" customHeight="1" x14ac:dyDescent="0.2">
      <c r="A1476" s="89"/>
      <c r="B1476" s="90"/>
    </row>
    <row r="1477" spans="1:2" ht="19.899999999999999" customHeight="1" x14ac:dyDescent="0.2">
      <c r="A1477" s="89"/>
      <c r="B1477" s="90"/>
    </row>
    <row r="1478" spans="1:2" ht="19.899999999999999" customHeight="1" x14ac:dyDescent="0.2">
      <c r="A1478" s="89"/>
      <c r="B1478" s="90"/>
    </row>
    <row r="1479" spans="1:2" ht="19.899999999999999" customHeight="1" x14ac:dyDescent="0.2">
      <c r="A1479" s="89"/>
      <c r="B1479" s="90"/>
    </row>
    <row r="1480" spans="1:2" ht="19.899999999999999" customHeight="1" x14ac:dyDescent="0.2">
      <c r="A1480" s="89"/>
      <c r="B1480" s="90"/>
    </row>
    <row r="1481" spans="1:2" ht="19.899999999999999" customHeight="1" x14ac:dyDescent="0.2">
      <c r="A1481" s="89"/>
      <c r="B1481" s="90"/>
    </row>
    <row r="1482" spans="1:2" ht="19.899999999999999" customHeight="1" x14ac:dyDescent="0.2">
      <c r="A1482" s="89"/>
      <c r="B1482" s="90"/>
    </row>
    <row r="1483" spans="1:2" ht="19.899999999999999" customHeight="1" x14ac:dyDescent="0.2">
      <c r="A1483" s="89"/>
      <c r="B1483" s="90"/>
    </row>
    <row r="1484" spans="1:2" ht="19.899999999999999" customHeight="1" x14ac:dyDescent="0.2">
      <c r="A1484" s="89"/>
      <c r="B1484" s="90"/>
    </row>
    <row r="1485" spans="1:2" ht="19.899999999999999" customHeight="1" x14ac:dyDescent="0.2">
      <c r="A1485" s="89"/>
      <c r="B1485" s="90"/>
    </row>
    <row r="1486" spans="1:2" ht="19.899999999999999" customHeight="1" x14ac:dyDescent="0.2">
      <c r="A1486" s="89"/>
      <c r="B1486" s="90"/>
    </row>
    <row r="1487" spans="1:2" ht="19.899999999999999" customHeight="1" x14ac:dyDescent="0.2">
      <c r="A1487" s="89"/>
      <c r="B1487" s="90"/>
    </row>
    <row r="1488" spans="1:2" ht="19.899999999999999" customHeight="1" x14ac:dyDescent="0.2">
      <c r="A1488" s="89"/>
      <c r="B1488" s="90"/>
    </row>
    <row r="1489" spans="1:2" ht="19.899999999999999" customHeight="1" x14ac:dyDescent="0.2">
      <c r="A1489" s="89"/>
      <c r="B1489" s="90"/>
    </row>
    <row r="1490" spans="1:2" ht="19.899999999999999" customHeight="1" x14ac:dyDescent="0.2">
      <c r="A1490" s="89"/>
      <c r="B1490" s="90"/>
    </row>
    <row r="1491" spans="1:2" ht="19.899999999999999" customHeight="1" x14ac:dyDescent="0.2">
      <c r="A1491" s="89"/>
      <c r="B1491" s="90"/>
    </row>
    <row r="1492" spans="1:2" ht="19.899999999999999" customHeight="1" x14ac:dyDescent="0.2">
      <c r="A1492" s="89"/>
      <c r="B1492" s="90"/>
    </row>
    <row r="1493" spans="1:2" ht="19.899999999999999" customHeight="1" x14ac:dyDescent="0.2">
      <c r="A1493" s="89"/>
      <c r="B1493" s="90"/>
    </row>
    <row r="1494" spans="1:2" ht="19.899999999999999" customHeight="1" x14ac:dyDescent="0.2">
      <c r="A1494" s="89"/>
      <c r="B1494" s="90"/>
    </row>
    <row r="1495" spans="1:2" ht="19.899999999999999" customHeight="1" x14ac:dyDescent="0.2">
      <c r="A1495" s="89"/>
      <c r="B1495" s="90"/>
    </row>
    <row r="1496" spans="1:2" ht="19.899999999999999" customHeight="1" x14ac:dyDescent="0.2">
      <c r="A1496" s="89"/>
      <c r="B1496" s="90"/>
    </row>
    <row r="1497" spans="1:2" ht="19.899999999999999" customHeight="1" x14ac:dyDescent="0.2">
      <c r="A1497" s="89"/>
      <c r="B1497" s="90"/>
    </row>
    <row r="1498" spans="1:2" ht="19.899999999999999" customHeight="1" x14ac:dyDescent="0.2">
      <c r="A1498" s="89"/>
      <c r="B1498" s="90"/>
    </row>
    <row r="1499" spans="1:2" ht="19.899999999999999" customHeight="1" x14ac:dyDescent="0.2">
      <c r="A1499" s="89"/>
      <c r="B1499" s="90"/>
    </row>
    <row r="1500" spans="1:2" ht="19.899999999999999" customHeight="1" x14ac:dyDescent="0.2">
      <c r="A1500" s="89"/>
      <c r="B1500" s="90"/>
    </row>
    <row r="1501" spans="1:2" ht="19.899999999999999" customHeight="1" x14ac:dyDescent="0.2">
      <c r="A1501" s="89"/>
      <c r="B1501" s="90"/>
    </row>
    <row r="1502" spans="1:2" ht="19.899999999999999" customHeight="1" x14ac:dyDescent="0.2">
      <c r="A1502" s="89"/>
      <c r="B1502" s="90"/>
    </row>
    <row r="1503" spans="1:2" ht="19.899999999999999" customHeight="1" x14ac:dyDescent="0.2">
      <c r="A1503" s="89"/>
      <c r="B1503" s="90"/>
    </row>
    <row r="1504" spans="1:2" ht="19.899999999999999" customHeight="1" x14ac:dyDescent="0.2">
      <c r="A1504" s="89"/>
      <c r="B1504" s="90"/>
    </row>
    <row r="1505" spans="1:2" ht="19.899999999999999" customHeight="1" x14ac:dyDescent="0.2">
      <c r="A1505" s="89"/>
      <c r="B1505" s="90"/>
    </row>
    <row r="1506" spans="1:2" ht="19.899999999999999" customHeight="1" x14ac:dyDescent="0.2">
      <c r="A1506" s="89"/>
      <c r="B1506" s="90"/>
    </row>
    <row r="1507" spans="1:2" ht="19.899999999999999" customHeight="1" x14ac:dyDescent="0.2">
      <c r="A1507" s="89"/>
      <c r="B1507" s="90"/>
    </row>
    <row r="1508" spans="1:2" ht="19.899999999999999" customHeight="1" x14ac:dyDescent="0.2">
      <c r="A1508" s="89"/>
      <c r="B1508" s="90"/>
    </row>
    <row r="1509" spans="1:2" ht="19.899999999999999" customHeight="1" x14ac:dyDescent="0.2">
      <c r="A1509" s="89"/>
      <c r="B1509" s="90"/>
    </row>
    <row r="1510" spans="1:2" ht="19.899999999999999" customHeight="1" x14ac:dyDescent="0.2">
      <c r="A1510" s="89"/>
      <c r="B1510" s="90"/>
    </row>
    <row r="1511" spans="1:2" ht="19.899999999999999" customHeight="1" x14ac:dyDescent="0.2">
      <c r="A1511" s="89"/>
      <c r="B1511" s="90"/>
    </row>
    <row r="1512" spans="1:2" ht="19.899999999999999" customHeight="1" x14ac:dyDescent="0.2">
      <c r="A1512" s="89"/>
      <c r="B1512" s="90"/>
    </row>
    <row r="1513" spans="1:2" ht="19.899999999999999" customHeight="1" x14ac:dyDescent="0.2">
      <c r="A1513" s="89"/>
      <c r="B1513" s="90"/>
    </row>
    <row r="1514" spans="1:2" ht="19.899999999999999" customHeight="1" x14ac:dyDescent="0.2">
      <c r="A1514" s="89"/>
      <c r="B1514" s="90"/>
    </row>
    <row r="1515" spans="1:2" ht="19.899999999999999" customHeight="1" x14ac:dyDescent="0.2">
      <c r="A1515" s="89"/>
      <c r="B1515" s="90"/>
    </row>
    <row r="1516" spans="1:2" ht="19.899999999999999" customHeight="1" x14ac:dyDescent="0.2">
      <c r="A1516" s="89"/>
      <c r="B1516" s="90"/>
    </row>
    <row r="1517" spans="1:2" ht="19.899999999999999" customHeight="1" x14ac:dyDescent="0.2">
      <c r="A1517" s="89"/>
      <c r="B1517" s="90"/>
    </row>
    <row r="1518" spans="1:2" ht="19.899999999999999" customHeight="1" x14ac:dyDescent="0.2">
      <c r="A1518" s="89"/>
      <c r="B1518" s="90"/>
    </row>
    <row r="1519" spans="1:2" ht="19.899999999999999" customHeight="1" x14ac:dyDescent="0.2">
      <c r="A1519" s="89"/>
      <c r="B1519" s="90"/>
    </row>
    <row r="1520" spans="1:2" ht="19.899999999999999" customHeight="1" x14ac:dyDescent="0.2">
      <c r="A1520" s="89"/>
      <c r="B1520" s="90"/>
    </row>
    <row r="1521" spans="1:2" ht="19.899999999999999" customHeight="1" x14ac:dyDescent="0.2">
      <c r="A1521" s="89"/>
      <c r="B1521" s="90"/>
    </row>
    <row r="1522" spans="1:2" ht="19.899999999999999" customHeight="1" x14ac:dyDescent="0.2">
      <c r="A1522" s="89"/>
      <c r="B1522" s="90"/>
    </row>
    <row r="1523" spans="1:2" ht="19.899999999999999" customHeight="1" x14ac:dyDescent="0.2">
      <c r="A1523" s="89"/>
      <c r="B1523" s="90"/>
    </row>
    <row r="1524" spans="1:2" ht="19.899999999999999" customHeight="1" x14ac:dyDescent="0.2">
      <c r="A1524" s="89"/>
      <c r="B1524" s="90"/>
    </row>
    <row r="1525" spans="1:2" ht="19.899999999999999" customHeight="1" x14ac:dyDescent="0.2">
      <c r="A1525" s="89"/>
      <c r="B1525" s="90"/>
    </row>
    <row r="1526" spans="1:2" ht="19.899999999999999" customHeight="1" x14ac:dyDescent="0.2">
      <c r="A1526" s="89"/>
      <c r="B1526" s="90"/>
    </row>
    <row r="1527" spans="1:2" ht="19.899999999999999" customHeight="1" x14ac:dyDescent="0.2">
      <c r="A1527" s="89"/>
      <c r="B1527" s="90"/>
    </row>
    <row r="1528" spans="1:2" ht="19.899999999999999" customHeight="1" x14ac:dyDescent="0.2">
      <c r="A1528" s="89"/>
      <c r="B1528" s="90"/>
    </row>
    <row r="1529" spans="1:2" ht="19.899999999999999" customHeight="1" x14ac:dyDescent="0.2">
      <c r="A1529" s="89"/>
      <c r="B1529" s="90"/>
    </row>
    <row r="1530" spans="1:2" ht="19.899999999999999" customHeight="1" x14ac:dyDescent="0.2">
      <c r="A1530" s="89"/>
      <c r="B1530" s="90"/>
    </row>
    <row r="1531" spans="1:2" ht="19.899999999999999" customHeight="1" x14ac:dyDescent="0.2">
      <c r="A1531" s="89"/>
      <c r="B1531" s="90"/>
    </row>
    <row r="1532" spans="1:2" ht="19.899999999999999" customHeight="1" x14ac:dyDescent="0.2">
      <c r="A1532" s="89"/>
      <c r="B1532" s="90"/>
    </row>
    <row r="1533" spans="1:2" ht="19.899999999999999" customHeight="1" x14ac:dyDescent="0.2">
      <c r="A1533" s="89"/>
      <c r="B1533" s="90"/>
    </row>
    <row r="1534" spans="1:2" ht="19.899999999999999" customHeight="1" x14ac:dyDescent="0.2">
      <c r="A1534" s="89"/>
      <c r="B1534" s="90"/>
    </row>
    <row r="1535" spans="1:2" ht="19.899999999999999" customHeight="1" x14ac:dyDescent="0.2">
      <c r="A1535" s="89"/>
      <c r="B1535" s="90"/>
    </row>
    <row r="1536" spans="1:2" ht="19.899999999999999" customHeight="1" x14ac:dyDescent="0.2">
      <c r="A1536" s="89"/>
      <c r="B1536" s="90"/>
    </row>
    <row r="1537" spans="1:2" ht="19.899999999999999" customHeight="1" x14ac:dyDescent="0.2">
      <c r="A1537" s="89"/>
      <c r="B1537" s="90"/>
    </row>
    <row r="1538" spans="1:2" ht="19.899999999999999" customHeight="1" x14ac:dyDescent="0.2">
      <c r="A1538" s="89"/>
      <c r="B1538" s="90"/>
    </row>
    <row r="1539" spans="1:2" ht="19.899999999999999" customHeight="1" x14ac:dyDescent="0.2">
      <c r="A1539" s="89"/>
      <c r="B1539" s="90"/>
    </row>
    <row r="1540" spans="1:2" ht="19.899999999999999" customHeight="1" x14ac:dyDescent="0.2">
      <c r="A1540" s="89"/>
      <c r="B1540" s="90"/>
    </row>
    <row r="1541" spans="1:2" ht="19.899999999999999" customHeight="1" x14ac:dyDescent="0.2">
      <c r="A1541" s="89"/>
      <c r="B1541" s="90"/>
    </row>
    <row r="1542" spans="1:2" ht="19.899999999999999" customHeight="1" x14ac:dyDescent="0.2">
      <c r="A1542" s="89"/>
      <c r="B1542" s="90"/>
    </row>
    <row r="1543" spans="1:2" ht="19.899999999999999" customHeight="1" x14ac:dyDescent="0.2">
      <c r="A1543" s="89"/>
      <c r="B1543" s="90"/>
    </row>
    <row r="1544" spans="1:2" ht="19.899999999999999" customHeight="1" x14ac:dyDescent="0.2">
      <c r="A1544" s="89"/>
      <c r="B1544" s="90"/>
    </row>
    <row r="1545" spans="1:2" ht="19.899999999999999" customHeight="1" x14ac:dyDescent="0.2">
      <c r="A1545" s="89"/>
      <c r="B1545" s="90"/>
    </row>
    <row r="1546" spans="1:2" ht="19.899999999999999" customHeight="1" x14ac:dyDescent="0.2">
      <c r="A1546" s="89"/>
      <c r="B1546" s="90"/>
    </row>
    <row r="1547" spans="1:2" ht="19.899999999999999" customHeight="1" x14ac:dyDescent="0.2">
      <c r="A1547" s="89"/>
      <c r="B1547" s="90"/>
    </row>
    <row r="1548" spans="1:2" ht="19.899999999999999" customHeight="1" x14ac:dyDescent="0.2">
      <c r="A1548" s="89"/>
      <c r="B1548" s="90"/>
    </row>
    <row r="1549" spans="1:2" ht="19.899999999999999" customHeight="1" x14ac:dyDescent="0.2">
      <c r="A1549" s="89"/>
      <c r="B1549" s="90"/>
    </row>
    <row r="1550" spans="1:2" ht="19.899999999999999" customHeight="1" x14ac:dyDescent="0.2">
      <c r="A1550" s="89"/>
      <c r="B1550" s="90"/>
    </row>
    <row r="1551" spans="1:2" ht="19.899999999999999" customHeight="1" x14ac:dyDescent="0.2">
      <c r="A1551" s="89"/>
      <c r="B1551" s="90"/>
    </row>
    <row r="1552" spans="1:2" ht="19.899999999999999" customHeight="1" x14ac:dyDescent="0.2">
      <c r="A1552" s="89"/>
      <c r="B1552" s="90"/>
    </row>
    <row r="1553" spans="1:2" ht="19.899999999999999" customHeight="1" x14ac:dyDescent="0.2">
      <c r="A1553" s="89"/>
      <c r="B1553" s="90"/>
    </row>
    <row r="1554" spans="1:2" ht="19.899999999999999" customHeight="1" x14ac:dyDescent="0.2">
      <c r="A1554" s="89"/>
      <c r="B1554" s="90"/>
    </row>
    <row r="1555" spans="1:2" ht="19.899999999999999" customHeight="1" x14ac:dyDescent="0.2">
      <c r="A1555" s="89"/>
      <c r="B1555" s="90"/>
    </row>
    <row r="1556" spans="1:2" ht="19.899999999999999" customHeight="1" x14ac:dyDescent="0.2">
      <c r="A1556" s="89"/>
      <c r="B1556" s="90"/>
    </row>
    <row r="1557" spans="1:2" ht="19.899999999999999" customHeight="1" x14ac:dyDescent="0.2">
      <c r="A1557" s="89"/>
      <c r="B1557" s="90"/>
    </row>
    <row r="1558" spans="1:2" ht="19.899999999999999" customHeight="1" x14ac:dyDescent="0.2">
      <c r="A1558" s="89"/>
      <c r="B1558" s="90"/>
    </row>
    <row r="1559" spans="1:2" ht="19.899999999999999" customHeight="1" x14ac:dyDescent="0.2">
      <c r="A1559" s="89"/>
      <c r="B1559" s="90"/>
    </row>
    <row r="1560" spans="1:2" ht="19.899999999999999" customHeight="1" x14ac:dyDescent="0.2">
      <c r="A1560" s="89"/>
      <c r="B1560" s="90"/>
    </row>
    <row r="1561" spans="1:2" ht="19.899999999999999" customHeight="1" x14ac:dyDescent="0.2">
      <c r="A1561" s="89"/>
      <c r="B1561" s="90"/>
    </row>
    <row r="1562" spans="1:2" ht="19.899999999999999" customHeight="1" x14ac:dyDescent="0.2">
      <c r="A1562" s="89"/>
      <c r="B1562" s="90"/>
    </row>
    <row r="1563" spans="1:2" ht="19.899999999999999" customHeight="1" x14ac:dyDescent="0.2">
      <c r="A1563" s="89"/>
      <c r="B1563" s="90"/>
    </row>
    <row r="1564" spans="1:2" ht="19.899999999999999" customHeight="1" x14ac:dyDescent="0.2">
      <c r="A1564" s="89"/>
      <c r="B1564" s="90"/>
    </row>
    <row r="1565" spans="1:2" ht="19.899999999999999" customHeight="1" x14ac:dyDescent="0.2">
      <c r="A1565" s="89"/>
      <c r="B1565" s="90"/>
    </row>
    <row r="1566" spans="1:2" ht="19.899999999999999" customHeight="1" x14ac:dyDescent="0.2">
      <c r="A1566" s="89"/>
      <c r="B1566" s="90"/>
    </row>
    <row r="1567" spans="1:2" ht="19.899999999999999" customHeight="1" x14ac:dyDescent="0.2">
      <c r="A1567" s="89"/>
      <c r="B1567" s="90"/>
    </row>
    <row r="1568" spans="1:2" ht="19.899999999999999" customHeight="1" x14ac:dyDescent="0.2">
      <c r="A1568" s="89"/>
      <c r="B1568" s="90"/>
    </row>
    <row r="1569" spans="1:2" ht="19.899999999999999" customHeight="1" x14ac:dyDescent="0.2">
      <c r="A1569" s="89"/>
      <c r="B1569" s="90"/>
    </row>
    <row r="1570" spans="1:2" ht="19.899999999999999" customHeight="1" x14ac:dyDescent="0.2">
      <c r="A1570" s="89"/>
      <c r="B1570" s="90"/>
    </row>
    <row r="1571" spans="1:2" ht="19.899999999999999" customHeight="1" x14ac:dyDescent="0.2">
      <c r="A1571" s="89"/>
      <c r="B1571" s="90"/>
    </row>
    <row r="1572" spans="1:2" ht="19.899999999999999" customHeight="1" x14ac:dyDescent="0.2">
      <c r="A1572" s="89"/>
      <c r="B1572" s="90"/>
    </row>
    <row r="1573" spans="1:2" ht="19.899999999999999" customHeight="1" x14ac:dyDescent="0.2">
      <c r="A1573" s="89"/>
      <c r="B1573" s="90"/>
    </row>
    <row r="1574" spans="1:2" ht="19.899999999999999" customHeight="1" x14ac:dyDescent="0.2">
      <c r="A1574" s="89"/>
      <c r="B1574" s="90"/>
    </row>
    <row r="1575" spans="1:2" ht="19.899999999999999" customHeight="1" x14ac:dyDescent="0.2">
      <c r="A1575" s="89"/>
      <c r="B1575" s="90"/>
    </row>
    <row r="1576" spans="1:2" ht="19.899999999999999" customHeight="1" x14ac:dyDescent="0.2">
      <c r="A1576" s="89"/>
      <c r="B1576" s="90"/>
    </row>
    <row r="1577" spans="1:2" ht="19.899999999999999" customHeight="1" x14ac:dyDescent="0.2">
      <c r="A1577" s="89"/>
      <c r="B1577" s="90"/>
    </row>
    <row r="1578" spans="1:2" ht="19.899999999999999" customHeight="1" x14ac:dyDescent="0.2">
      <c r="A1578" s="89"/>
      <c r="B1578" s="90"/>
    </row>
    <row r="1579" spans="1:2" ht="19.899999999999999" customHeight="1" x14ac:dyDescent="0.2">
      <c r="A1579" s="89"/>
      <c r="B1579" s="90"/>
    </row>
    <row r="1580" spans="1:2" ht="19.899999999999999" customHeight="1" x14ac:dyDescent="0.2">
      <c r="A1580" s="89"/>
      <c r="B1580" s="90"/>
    </row>
    <row r="1581" spans="1:2" ht="19.899999999999999" customHeight="1" x14ac:dyDescent="0.2">
      <c r="A1581" s="89"/>
      <c r="B1581" s="90"/>
    </row>
    <row r="1582" spans="1:2" ht="19.899999999999999" customHeight="1" x14ac:dyDescent="0.2">
      <c r="A1582" s="89"/>
      <c r="B1582" s="90"/>
    </row>
    <row r="1583" spans="1:2" ht="19.899999999999999" customHeight="1" x14ac:dyDescent="0.2">
      <c r="A1583" s="89"/>
      <c r="B1583" s="90"/>
    </row>
    <row r="1584" spans="1:2" ht="19.899999999999999" customHeight="1" x14ac:dyDescent="0.2">
      <c r="A1584" s="89"/>
      <c r="B1584" s="90"/>
    </row>
    <row r="1585" spans="1:2" ht="19.899999999999999" customHeight="1" x14ac:dyDescent="0.2">
      <c r="A1585" s="89"/>
      <c r="B1585" s="90"/>
    </row>
    <row r="1586" spans="1:2" ht="19.899999999999999" customHeight="1" x14ac:dyDescent="0.2">
      <c r="A1586" s="89"/>
      <c r="B1586" s="90"/>
    </row>
    <row r="1587" spans="1:2" ht="19.899999999999999" customHeight="1" x14ac:dyDescent="0.2">
      <c r="A1587" s="89"/>
      <c r="B1587" s="90"/>
    </row>
    <row r="1588" spans="1:2" ht="19.899999999999999" customHeight="1" x14ac:dyDescent="0.2">
      <c r="A1588" s="89"/>
      <c r="B1588" s="90"/>
    </row>
    <row r="1589" spans="1:2" ht="19.899999999999999" customHeight="1" x14ac:dyDescent="0.2">
      <c r="A1589" s="89"/>
      <c r="B1589" s="90"/>
    </row>
    <row r="1590" spans="1:2" ht="19.899999999999999" customHeight="1" x14ac:dyDescent="0.2">
      <c r="A1590" s="89"/>
      <c r="B1590" s="90"/>
    </row>
    <row r="1591" spans="1:2" ht="19.899999999999999" customHeight="1" x14ac:dyDescent="0.2">
      <c r="A1591" s="89"/>
      <c r="B1591" s="90"/>
    </row>
    <row r="1592" spans="1:2" ht="19.899999999999999" customHeight="1" x14ac:dyDescent="0.2">
      <c r="A1592" s="89"/>
      <c r="B1592" s="90"/>
    </row>
    <row r="1593" spans="1:2" ht="19.899999999999999" customHeight="1" x14ac:dyDescent="0.2">
      <c r="A1593" s="89"/>
      <c r="B1593" s="90"/>
    </row>
    <row r="1594" spans="1:2" ht="19.899999999999999" customHeight="1" x14ac:dyDescent="0.2">
      <c r="A1594" s="89"/>
      <c r="B1594" s="90"/>
    </row>
    <row r="1595" spans="1:2" ht="19.899999999999999" customHeight="1" x14ac:dyDescent="0.2">
      <c r="A1595" s="89"/>
      <c r="B1595" s="90"/>
    </row>
    <row r="1596" spans="1:2" ht="19.899999999999999" customHeight="1" x14ac:dyDescent="0.2">
      <c r="A1596" s="89"/>
      <c r="B1596" s="90"/>
    </row>
    <row r="1597" spans="1:2" ht="19.899999999999999" customHeight="1" x14ac:dyDescent="0.2">
      <c r="A1597" s="89"/>
      <c r="B1597" s="90"/>
    </row>
    <row r="1598" spans="1:2" ht="19.899999999999999" customHeight="1" x14ac:dyDescent="0.2">
      <c r="A1598" s="89"/>
      <c r="B1598" s="90"/>
    </row>
    <row r="1599" spans="1:2" ht="19.899999999999999" customHeight="1" x14ac:dyDescent="0.2">
      <c r="A1599" s="89"/>
      <c r="B1599" s="90"/>
    </row>
    <row r="1600" spans="1:2" ht="19.899999999999999" customHeight="1" x14ac:dyDescent="0.2">
      <c r="A1600" s="89"/>
      <c r="B1600" s="90"/>
    </row>
    <row r="1601" spans="1:2" ht="19.899999999999999" customHeight="1" x14ac:dyDescent="0.2">
      <c r="A1601" s="89"/>
      <c r="B1601" s="90"/>
    </row>
    <row r="1602" spans="1:2" ht="19.899999999999999" customHeight="1" x14ac:dyDescent="0.2">
      <c r="A1602" s="89"/>
      <c r="B1602" s="90"/>
    </row>
    <row r="1603" spans="1:2" ht="19.899999999999999" customHeight="1" x14ac:dyDescent="0.2">
      <c r="A1603" s="89"/>
      <c r="B1603" s="90"/>
    </row>
    <row r="1604" spans="1:2" ht="19.899999999999999" customHeight="1" x14ac:dyDescent="0.2">
      <c r="A1604" s="89"/>
      <c r="B1604" s="90"/>
    </row>
    <row r="1605" spans="1:2" ht="19.899999999999999" customHeight="1" x14ac:dyDescent="0.2">
      <c r="A1605" s="89"/>
      <c r="B1605" s="90"/>
    </row>
    <row r="1606" spans="1:2" ht="19.899999999999999" customHeight="1" x14ac:dyDescent="0.2">
      <c r="A1606" s="89"/>
      <c r="B1606" s="90"/>
    </row>
    <row r="1607" spans="1:2" ht="19.899999999999999" customHeight="1" x14ac:dyDescent="0.2">
      <c r="A1607" s="89"/>
      <c r="B1607" s="90"/>
    </row>
    <row r="1608" spans="1:2" ht="19.899999999999999" customHeight="1" x14ac:dyDescent="0.2">
      <c r="A1608" s="89"/>
      <c r="B1608" s="90"/>
    </row>
    <row r="1609" spans="1:2" ht="19.899999999999999" customHeight="1" x14ac:dyDescent="0.2">
      <c r="A1609" s="89"/>
      <c r="B1609" s="90"/>
    </row>
    <row r="1610" spans="1:2" ht="19.899999999999999" customHeight="1" x14ac:dyDescent="0.2">
      <c r="A1610" s="89"/>
      <c r="B1610" s="90"/>
    </row>
    <row r="1611" spans="1:2" ht="19.899999999999999" customHeight="1" x14ac:dyDescent="0.2">
      <c r="A1611" s="89"/>
      <c r="B1611" s="90"/>
    </row>
    <row r="1612" spans="1:2" ht="19.899999999999999" customHeight="1" x14ac:dyDescent="0.2">
      <c r="A1612" s="89"/>
      <c r="B1612" s="90"/>
    </row>
    <row r="1613" spans="1:2" ht="19.899999999999999" customHeight="1" x14ac:dyDescent="0.2">
      <c r="A1613" s="89"/>
      <c r="B1613" s="90"/>
    </row>
    <row r="1614" spans="1:2" ht="19.899999999999999" customHeight="1" x14ac:dyDescent="0.2">
      <c r="A1614" s="89"/>
      <c r="B1614" s="90"/>
    </row>
    <row r="1615" spans="1:2" ht="19.899999999999999" customHeight="1" x14ac:dyDescent="0.2">
      <c r="A1615" s="89"/>
      <c r="B1615" s="90"/>
    </row>
    <row r="1616" spans="1:2" ht="19.899999999999999" customHeight="1" x14ac:dyDescent="0.2">
      <c r="A1616" s="89"/>
      <c r="B1616" s="90"/>
    </row>
    <row r="1617" spans="1:2" ht="19.899999999999999" customHeight="1" x14ac:dyDescent="0.2">
      <c r="A1617" s="89"/>
      <c r="B1617" s="90"/>
    </row>
    <row r="1618" spans="1:2" ht="19.899999999999999" customHeight="1" x14ac:dyDescent="0.2">
      <c r="A1618" s="89"/>
      <c r="B1618" s="90"/>
    </row>
    <row r="1619" spans="1:2" ht="19.899999999999999" customHeight="1" x14ac:dyDescent="0.2">
      <c r="A1619" s="89"/>
      <c r="B1619" s="90"/>
    </row>
    <row r="1620" spans="1:2" ht="19.899999999999999" customHeight="1" x14ac:dyDescent="0.2">
      <c r="A1620" s="89"/>
      <c r="B1620" s="90"/>
    </row>
    <row r="1621" spans="1:2" ht="19.899999999999999" customHeight="1" x14ac:dyDescent="0.2">
      <c r="A1621" s="89"/>
      <c r="B1621" s="90"/>
    </row>
    <row r="1622" spans="1:2" ht="19.899999999999999" customHeight="1" x14ac:dyDescent="0.2">
      <c r="A1622" s="89"/>
      <c r="B1622" s="90"/>
    </row>
    <row r="1623" spans="1:2" ht="19.899999999999999" customHeight="1" x14ac:dyDescent="0.2">
      <c r="A1623" s="89"/>
      <c r="B1623" s="90"/>
    </row>
    <row r="1624" spans="1:2" ht="19.899999999999999" customHeight="1" x14ac:dyDescent="0.2">
      <c r="A1624" s="89"/>
      <c r="B1624" s="90"/>
    </row>
    <row r="1625" spans="1:2" ht="19.899999999999999" customHeight="1" x14ac:dyDescent="0.2">
      <c r="A1625" s="89"/>
      <c r="B1625" s="90"/>
    </row>
    <row r="1626" spans="1:2" ht="19.899999999999999" customHeight="1" x14ac:dyDescent="0.2">
      <c r="A1626" s="89"/>
      <c r="B1626" s="90"/>
    </row>
    <row r="1627" spans="1:2" ht="19.899999999999999" customHeight="1" x14ac:dyDescent="0.2">
      <c r="A1627" s="89"/>
      <c r="B1627" s="90"/>
    </row>
    <row r="1628" spans="1:2" ht="19.899999999999999" customHeight="1" x14ac:dyDescent="0.2">
      <c r="A1628" s="89"/>
      <c r="B1628" s="90"/>
    </row>
    <row r="1629" spans="1:2" ht="19.899999999999999" customHeight="1" x14ac:dyDescent="0.2">
      <c r="A1629" s="89"/>
      <c r="B1629" s="90"/>
    </row>
    <row r="1630" spans="1:2" ht="19.899999999999999" customHeight="1" x14ac:dyDescent="0.2">
      <c r="A1630" s="89"/>
      <c r="B1630" s="90"/>
    </row>
    <row r="1631" spans="1:2" ht="19.899999999999999" customHeight="1" x14ac:dyDescent="0.2">
      <c r="A1631" s="89"/>
      <c r="B1631" s="90"/>
    </row>
    <row r="1632" spans="1:2" ht="19.899999999999999" customHeight="1" x14ac:dyDescent="0.2">
      <c r="A1632" s="89"/>
      <c r="B1632" s="90"/>
    </row>
    <row r="1633" spans="1:2" ht="19.899999999999999" customHeight="1" x14ac:dyDescent="0.2">
      <c r="A1633" s="89"/>
      <c r="B1633" s="90"/>
    </row>
    <row r="1634" spans="1:2" ht="19.899999999999999" customHeight="1" x14ac:dyDescent="0.2">
      <c r="A1634" s="89"/>
      <c r="B1634" s="90"/>
    </row>
    <row r="1635" spans="1:2" ht="19.899999999999999" customHeight="1" x14ac:dyDescent="0.2">
      <c r="A1635" s="89"/>
      <c r="B1635" s="90"/>
    </row>
    <row r="1636" spans="1:2" ht="19.899999999999999" customHeight="1" x14ac:dyDescent="0.2">
      <c r="A1636" s="89"/>
      <c r="B1636" s="90"/>
    </row>
    <row r="1637" spans="1:2" ht="19.899999999999999" customHeight="1" x14ac:dyDescent="0.2">
      <c r="A1637" s="89"/>
      <c r="B1637" s="90"/>
    </row>
    <row r="1638" spans="1:2" ht="19.899999999999999" customHeight="1" x14ac:dyDescent="0.2">
      <c r="A1638" s="89"/>
      <c r="B1638" s="90"/>
    </row>
    <row r="1639" spans="1:2" ht="19.899999999999999" customHeight="1" x14ac:dyDescent="0.2">
      <c r="A1639" s="89"/>
      <c r="B1639" s="90"/>
    </row>
    <row r="1640" spans="1:2" ht="19.899999999999999" customHeight="1" x14ac:dyDescent="0.2">
      <c r="A1640" s="89"/>
      <c r="B1640" s="90"/>
    </row>
    <row r="1641" spans="1:2" ht="19.899999999999999" customHeight="1" x14ac:dyDescent="0.2">
      <c r="A1641" s="89"/>
      <c r="B1641" s="90"/>
    </row>
    <row r="1642" spans="1:2" ht="19.899999999999999" customHeight="1" x14ac:dyDescent="0.2">
      <c r="A1642" s="89"/>
      <c r="B1642" s="90"/>
    </row>
    <row r="1643" spans="1:2" ht="19.899999999999999" customHeight="1" x14ac:dyDescent="0.2">
      <c r="A1643" s="89"/>
      <c r="B1643" s="90"/>
    </row>
    <row r="1644" spans="1:2" ht="19.899999999999999" customHeight="1" x14ac:dyDescent="0.2">
      <c r="A1644" s="89"/>
      <c r="B1644" s="90"/>
    </row>
    <row r="1645" spans="1:2" ht="19.899999999999999" customHeight="1" x14ac:dyDescent="0.2">
      <c r="A1645" s="89"/>
      <c r="B1645" s="90"/>
    </row>
    <row r="1646" spans="1:2" ht="19.899999999999999" customHeight="1" x14ac:dyDescent="0.2">
      <c r="A1646" s="89"/>
      <c r="B1646" s="90"/>
    </row>
    <row r="1647" spans="1:2" ht="19.899999999999999" customHeight="1" x14ac:dyDescent="0.2">
      <c r="A1647" s="89"/>
      <c r="B1647" s="90"/>
    </row>
    <row r="1648" spans="1:2" ht="19.899999999999999" customHeight="1" x14ac:dyDescent="0.2">
      <c r="A1648" s="89"/>
      <c r="B1648" s="90"/>
    </row>
    <row r="1649" spans="1:2" ht="19.899999999999999" customHeight="1" x14ac:dyDescent="0.2">
      <c r="A1649" s="89"/>
      <c r="B1649" s="90"/>
    </row>
    <row r="1650" spans="1:2" ht="19.899999999999999" customHeight="1" x14ac:dyDescent="0.2">
      <c r="A1650" s="89"/>
      <c r="B1650" s="90"/>
    </row>
    <row r="1651" spans="1:2" ht="19.899999999999999" customHeight="1" x14ac:dyDescent="0.2">
      <c r="A1651" s="89"/>
      <c r="B1651" s="90"/>
    </row>
    <row r="1652" spans="1:2" ht="19.899999999999999" customHeight="1" x14ac:dyDescent="0.2">
      <c r="A1652" s="89"/>
      <c r="B1652" s="90"/>
    </row>
    <row r="1653" spans="1:2" ht="19.899999999999999" customHeight="1" x14ac:dyDescent="0.2">
      <c r="A1653" s="89"/>
      <c r="B1653" s="90"/>
    </row>
    <row r="1654" spans="1:2" ht="19.899999999999999" customHeight="1" x14ac:dyDescent="0.2">
      <c r="A1654" s="89"/>
      <c r="B1654" s="90"/>
    </row>
    <row r="1655" spans="1:2" ht="19.899999999999999" customHeight="1" x14ac:dyDescent="0.2">
      <c r="A1655" s="89"/>
      <c r="B1655" s="90"/>
    </row>
    <row r="1656" spans="1:2" ht="19.899999999999999" customHeight="1" x14ac:dyDescent="0.2">
      <c r="A1656" s="89"/>
      <c r="B1656" s="90"/>
    </row>
    <row r="1657" spans="1:2" ht="19.899999999999999" customHeight="1" x14ac:dyDescent="0.2">
      <c r="A1657" s="89"/>
      <c r="B1657" s="90"/>
    </row>
    <row r="1658" spans="1:2" ht="19.899999999999999" customHeight="1" x14ac:dyDescent="0.2">
      <c r="A1658" s="89"/>
      <c r="B1658" s="90"/>
    </row>
    <row r="1659" spans="1:2" ht="19.899999999999999" customHeight="1" x14ac:dyDescent="0.2">
      <c r="A1659" s="89"/>
      <c r="B1659" s="90"/>
    </row>
    <row r="1660" spans="1:2" ht="19.899999999999999" customHeight="1" x14ac:dyDescent="0.2">
      <c r="A1660" s="89"/>
      <c r="B1660" s="90"/>
    </row>
    <row r="1661" spans="1:2" ht="19.899999999999999" customHeight="1" x14ac:dyDescent="0.2">
      <c r="A1661" s="89"/>
      <c r="B1661" s="90"/>
    </row>
    <row r="1662" spans="1:2" ht="19.899999999999999" customHeight="1" x14ac:dyDescent="0.2">
      <c r="A1662" s="89"/>
      <c r="B1662" s="90"/>
    </row>
    <row r="1663" spans="1:2" ht="19.899999999999999" customHeight="1" x14ac:dyDescent="0.2">
      <c r="A1663" s="89"/>
      <c r="B1663" s="90"/>
    </row>
    <row r="1664" spans="1:2" ht="19.899999999999999" customHeight="1" x14ac:dyDescent="0.2">
      <c r="A1664" s="89"/>
      <c r="B1664" s="90"/>
    </row>
    <row r="1665" spans="1:2" ht="19.899999999999999" customHeight="1" x14ac:dyDescent="0.2">
      <c r="A1665" s="89"/>
      <c r="B1665" s="90"/>
    </row>
    <row r="1666" spans="1:2" ht="19.899999999999999" customHeight="1" x14ac:dyDescent="0.2">
      <c r="A1666" s="89"/>
      <c r="B1666" s="90"/>
    </row>
    <row r="1667" spans="1:2" ht="19.899999999999999" customHeight="1" x14ac:dyDescent="0.2">
      <c r="A1667" s="89"/>
      <c r="B1667" s="90"/>
    </row>
    <row r="1668" spans="1:2" ht="19.899999999999999" customHeight="1" x14ac:dyDescent="0.2">
      <c r="A1668" s="89"/>
      <c r="B1668" s="90"/>
    </row>
    <row r="1669" spans="1:2" ht="19.899999999999999" customHeight="1" x14ac:dyDescent="0.2">
      <c r="A1669" s="89"/>
      <c r="B1669" s="90"/>
    </row>
    <row r="1670" spans="1:2" ht="19.899999999999999" customHeight="1" x14ac:dyDescent="0.2">
      <c r="A1670" s="89"/>
      <c r="B1670" s="90"/>
    </row>
    <row r="1671" spans="1:2" ht="19.899999999999999" customHeight="1" x14ac:dyDescent="0.2">
      <c r="A1671" s="89"/>
      <c r="B1671" s="90"/>
    </row>
    <row r="1672" spans="1:2" ht="19.899999999999999" customHeight="1" x14ac:dyDescent="0.2">
      <c r="A1672" s="89"/>
      <c r="B1672" s="90"/>
    </row>
    <row r="1673" spans="1:2" ht="19.899999999999999" customHeight="1" x14ac:dyDescent="0.2">
      <c r="A1673" s="89"/>
      <c r="B1673" s="90"/>
    </row>
    <row r="1674" spans="1:2" ht="19.899999999999999" customHeight="1" x14ac:dyDescent="0.2">
      <c r="A1674" s="89"/>
      <c r="B1674" s="90"/>
    </row>
    <row r="1675" spans="1:2" ht="19.899999999999999" customHeight="1" x14ac:dyDescent="0.2">
      <c r="A1675" s="89"/>
      <c r="B1675" s="90"/>
    </row>
    <row r="1676" spans="1:2" ht="19.899999999999999" customHeight="1" x14ac:dyDescent="0.2">
      <c r="A1676" s="89"/>
      <c r="B1676" s="90"/>
    </row>
    <row r="1677" spans="1:2" ht="19.899999999999999" customHeight="1" x14ac:dyDescent="0.2">
      <c r="A1677" s="89"/>
      <c r="B1677" s="90"/>
    </row>
    <row r="1678" spans="1:2" ht="19.899999999999999" customHeight="1" x14ac:dyDescent="0.2">
      <c r="A1678" s="89"/>
      <c r="B1678" s="90"/>
    </row>
    <row r="1679" spans="1:2" ht="19.899999999999999" customHeight="1" x14ac:dyDescent="0.2">
      <c r="A1679" s="89"/>
      <c r="B1679" s="90"/>
    </row>
    <row r="1680" spans="1:2" ht="19.899999999999999" customHeight="1" x14ac:dyDescent="0.2">
      <c r="A1680" s="89"/>
      <c r="B1680" s="90"/>
    </row>
    <row r="1681" spans="1:2" ht="19.899999999999999" customHeight="1" x14ac:dyDescent="0.2">
      <c r="A1681" s="89"/>
      <c r="B1681" s="90"/>
    </row>
    <row r="1682" spans="1:2" ht="19.899999999999999" customHeight="1" x14ac:dyDescent="0.2">
      <c r="A1682" s="89"/>
      <c r="B1682" s="90"/>
    </row>
    <row r="1683" spans="1:2" ht="19.899999999999999" customHeight="1" x14ac:dyDescent="0.2">
      <c r="A1683" s="89"/>
      <c r="B1683" s="90"/>
    </row>
    <row r="1684" spans="1:2" ht="19.899999999999999" customHeight="1" x14ac:dyDescent="0.2">
      <c r="A1684" s="89"/>
      <c r="B1684" s="90"/>
    </row>
    <row r="1685" spans="1:2" ht="19.899999999999999" customHeight="1" x14ac:dyDescent="0.2">
      <c r="A1685" s="89"/>
      <c r="B1685" s="90"/>
    </row>
    <row r="1686" spans="1:2" ht="19.899999999999999" customHeight="1" x14ac:dyDescent="0.2">
      <c r="A1686" s="89"/>
      <c r="B1686" s="90"/>
    </row>
    <row r="1687" spans="1:2" ht="19.899999999999999" customHeight="1" x14ac:dyDescent="0.2">
      <c r="A1687" s="89"/>
      <c r="B1687" s="90"/>
    </row>
    <row r="1688" spans="1:2" ht="19.899999999999999" customHeight="1" x14ac:dyDescent="0.2">
      <c r="A1688" s="89"/>
      <c r="B1688" s="90"/>
    </row>
    <row r="1689" spans="1:2" ht="19.899999999999999" customHeight="1" x14ac:dyDescent="0.2">
      <c r="A1689" s="89"/>
      <c r="B1689" s="90"/>
    </row>
    <row r="1690" spans="1:2" ht="19.899999999999999" customHeight="1" x14ac:dyDescent="0.2">
      <c r="A1690" s="89"/>
      <c r="B1690" s="90"/>
    </row>
    <row r="1691" spans="1:2" ht="19.899999999999999" customHeight="1" x14ac:dyDescent="0.2">
      <c r="A1691" s="89"/>
      <c r="B1691" s="90"/>
    </row>
    <row r="1692" spans="1:2" ht="19.899999999999999" customHeight="1" x14ac:dyDescent="0.2">
      <c r="A1692" s="89"/>
      <c r="B1692" s="90"/>
    </row>
    <row r="1693" spans="1:2" ht="19.899999999999999" customHeight="1" x14ac:dyDescent="0.2">
      <c r="A1693" s="89"/>
      <c r="B1693" s="90"/>
    </row>
    <row r="1694" spans="1:2" ht="19.899999999999999" customHeight="1" x14ac:dyDescent="0.2">
      <c r="A1694" s="89"/>
      <c r="B1694" s="90"/>
    </row>
    <row r="1695" spans="1:2" ht="19.899999999999999" customHeight="1" x14ac:dyDescent="0.2">
      <c r="A1695" s="89"/>
      <c r="B1695" s="90"/>
    </row>
    <row r="1696" spans="1:2" ht="19.899999999999999" customHeight="1" x14ac:dyDescent="0.2">
      <c r="A1696" s="89"/>
      <c r="B1696" s="90"/>
    </row>
    <row r="1697" spans="1:2" ht="19.899999999999999" customHeight="1" x14ac:dyDescent="0.2">
      <c r="A1697" s="89"/>
      <c r="B1697" s="90"/>
    </row>
    <row r="1698" spans="1:2" ht="19.899999999999999" customHeight="1" x14ac:dyDescent="0.2">
      <c r="A1698" s="89"/>
      <c r="B1698" s="90"/>
    </row>
    <row r="1699" spans="1:2" ht="19.899999999999999" customHeight="1" x14ac:dyDescent="0.2">
      <c r="A1699" s="89"/>
      <c r="B1699" s="90"/>
    </row>
    <row r="1700" spans="1:2" ht="19.899999999999999" customHeight="1" x14ac:dyDescent="0.2">
      <c r="A1700" s="89"/>
      <c r="B1700" s="90"/>
    </row>
    <row r="1701" spans="1:2" ht="19.899999999999999" customHeight="1" x14ac:dyDescent="0.2">
      <c r="A1701" s="89"/>
      <c r="B1701" s="90"/>
    </row>
    <row r="1702" spans="1:2" ht="19.899999999999999" customHeight="1" x14ac:dyDescent="0.2">
      <c r="A1702" s="89"/>
      <c r="B1702" s="90"/>
    </row>
    <row r="1703" spans="1:2" ht="19.899999999999999" customHeight="1" x14ac:dyDescent="0.2">
      <c r="A1703" s="89"/>
      <c r="B1703" s="90"/>
    </row>
    <row r="1704" spans="1:2" ht="19.899999999999999" customHeight="1" x14ac:dyDescent="0.2">
      <c r="A1704" s="89"/>
      <c r="B1704" s="90"/>
    </row>
    <row r="1705" spans="1:2" ht="19.899999999999999" customHeight="1" x14ac:dyDescent="0.2">
      <c r="A1705" s="89"/>
      <c r="B1705" s="90"/>
    </row>
    <row r="1706" spans="1:2" ht="19.899999999999999" customHeight="1" x14ac:dyDescent="0.2">
      <c r="A1706" s="89"/>
      <c r="B1706" s="90"/>
    </row>
    <row r="1707" spans="1:2" ht="19.899999999999999" customHeight="1" x14ac:dyDescent="0.2">
      <c r="A1707" s="89"/>
      <c r="B1707" s="90"/>
    </row>
    <row r="1708" spans="1:2" ht="19.899999999999999" customHeight="1" x14ac:dyDescent="0.2">
      <c r="A1708" s="89"/>
      <c r="B1708" s="90"/>
    </row>
    <row r="1709" spans="1:2" ht="19.899999999999999" customHeight="1" x14ac:dyDescent="0.2">
      <c r="A1709" s="89"/>
      <c r="B1709" s="90"/>
    </row>
    <row r="1710" spans="1:2" ht="19.899999999999999" customHeight="1" x14ac:dyDescent="0.2">
      <c r="A1710" s="89"/>
      <c r="B1710" s="90"/>
    </row>
    <row r="1711" spans="1:2" ht="19.899999999999999" customHeight="1" x14ac:dyDescent="0.2">
      <c r="A1711" s="89"/>
      <c r="B1711" s="90"/>
    </row>
    <row r="1712" spans="1:2" ht="19.899999999999999" customHeight="1" x14ac:dyDescent="0.2">
      <c r="A1712" s="89"/>
      <c r="B1712" s="90"/>
    </row>
    <row r="1713" spans="1:2" ht="19.899999999999999" customHeight="1" x14ac:dyDescent="0.2">
      <c r="A1713" s="89"/>
      <c r="B1713" s="90"/>
    </row>
    <row r="1714" spans="1:2" ht="19.899999999999999" customHeight="1" x14ac:dyDescent="0.2">
      <c r="A1714" s="89"/>
      <c r="B1714" s="90"/>
    </row>
    <row r="1715" spans="1:2" ht="19.899999999999999" customHeight="1" x14ac:dyDescent="0.2">
      <c r="A1715" s="89"/>
      <c r="B1715" s="90"/>
    </row>
    <row r="1716" spans="1:2" ht="19.899999999999999" customHeight="1" x14ac:dyDescent="0.2">
      <c r="A1716" s="89"/>
      <c r="B1716" s="90"/>
    </row>
    <row r="1717" spans="1:2" ht="19.899999999999999" customHeight="1" x14ac:dyDescent="0.2">
      <c r="A1717" s="89"/>
      <c r="B1717" s="90"/>
    </row>
    <row r="1718" spans="1:2" ht="19.899999999999999" customHeight="1" x14ac:dyDescent="0.2">
      <c r="A1718" s="89"/>
      <c r="B1718" s="90"/>
    </row>
    <row r="1719" spans="1:2" ht="19.899999999999999" customHeight="1" x14ac:dyDescent="0.2">
      <c r="A1719" s="89"/>
      <c r="B1719" s="90"/>
    </row>
    <row r="1720" spans="1:2" ht="19.899999999999999" customHeight="1" x14ac:dyDescent="0.2">
      <c r="A1720" s="89"/>
      <c r="B1720" s="90"/>
    </row>
    <row r="1721" spans="1:2" ht="19.899999999999999" customHeight="1" x14ac:dyDescent="0.2">
      <c r="A1721" s="89"/>
      <c r="B1721" s="90"/>
    </row>
    <row r="1722" spans="1:2" ht="19.899999999999999" customHeight="1" x14ac:dyDescent="0.2">
      <c r="A1722" s="89"/>
      <c r="B1722" s="90"/>
    </row>
    <row r="1723" spans="1:2" ht="19.899999999999999" customHeight="1" x14ac:dyDescent="0.2">
      <c r="A1723" s="89"/>
      <c r="B1723" s="90"/>
    </row>
    <row r="1724" spans="1:2" ht="19.899999999999999" customHeight="1" x14ac:dyDescent="0.2">
      <c r="A1724" s="89"/>
      <c r="B1724" s="90"/>
    </row>
    <row r="1725" spans="1:2" ht="19.899999999999999" customHeight="1" x14ac:dyDescent="0.2">
      <c r="A1725" s="89"/>
      <c r="B1725" s="90"/>
    </row>
    <row r="1726" spans="1:2" ht="19.899999999999999" customHeight="1" x14ac:dyDescent="0.2">
      <c r="A1726" s="89"/>
      <c r="B1726" s="90"/>
    </row>
    <row r="1727" spans="1:2" ht="19.899999999999999" customHeight="1" x14ac:dyDescent="0.2">
      <c r="A1727" s="89"/>
      <c r="B1727" s="90"/>
    </row>
    <row r="1728" spans="1:2" ht="19.899999999999999" customHeight="1" x14ac:dyDescent="0.2">
      <c r="A1728" s="89"/>
      <c r="B1728" s="90"/>
    </row>
    <row r="1729" spans="1:2" ht="19.899999999999999" customHeight="1" x14ac:dyDescent="0.2">
      <c r="A1729" s="89"/>
      <c r="B1729" s="90"/>
    </row>
    <row r="1730" spans="1:2" ht="19.899999999999999" customHeight="1" x14ac:dyDescent="0.2">
      <c r="A1730" s="89"/>
      <c r="B1730" s="90"/>
    </row>
    <row r="1731" spans="1:2" ht="19.899999999999999" customHeight="1" x14ac:dyDescent="0.2">
      <c r="A1731" s="89"/>
      <c r="B1731" s="90"/>
    </row>
    <row r="1732" spans="1:2" ht="19.899999999999999" customHeight="1" x14ac:dyDescent="0.2">
      <c r="A1732" s="89"/>
      <c r="B1732" s="90"/>
    </row>
    <row r="1733" spans="1:2" ht="19.899999999999999" customHeight="1" x14ac:dyDescent="0.2">
      <c r="A1733" s="89"/>
      <c r="B1733" s="90"/>
    </row>
    <row r="1734" spans="1:2" ht="19.899999999999999" customHeight="1" x14ac:dyDescent="0.2">
      <c r="A1734" s="89"/>
      <c r="B1734" s="90"/>
    </row>
    <row r="1735" spans="1:2" ht="19.899999999999999" customHeight="1" x14ac:dyDescent="0.2">
      <c r="A1735" s="89"/>
      <c r="B1735" s="90"/>
    </row>
    <row r="1736" spans="1:2" ht="19.899999999999999" customHeight="1" x14ac:dyDescent="0.2">
      <c r="A1736" s="89"/>
      <c r="B1736" s="90"/>
    </row>
    <row r="1737" spans="1:2" ht="19.899999999999999" customHeight="1" x14ac:dyDescent="0.2">
      <c r="A1737" s="89"/>
      <c r="B1737" s="90"/>
    </row>
    <row r="1738" spans="1:2" ht="19.899999999999999" customHeight="1" x14ac:dyDescent="0.2">
      <c r="A1738" s="89"/>
      <c r="B1738" s="90"/>
    </row>
    <row r="1739" spans="1:2" ht="19.899999999999999" customHeight="1" x14ac:dyDescent="0.2">
      <c r="A1739" s="89"/>
      <c r="B1739" s="90"/>
    </row>
    <row r="1740" spans="1:2" ht="19.899999999999999" customHeight="1" x14ac:dyDescent="0.2">
      <c r="A1740" s="89"/>
      <c r="B1740" s="90"/>
    </row>
    <row r="1741" spans="1:2" ht="19.899999999999999" customHeight="1" x14ac:dyDescent="0.2">
      <c r="A1741" s="89"/>
      <c r="B1741" s="90"/>
    </row>
    <row r="1742" spans="1:2" ht="19.899999999999999" customHeight="1" x14ac:dyDescent="0.2">
      <c r="A1742" s="89"/>
      <c r="B1742" s="90"/>
    </row>
    <row r="1743" spans="1:2" ht="19.899999999999999" customHeight="1" x14ac:dyDescent="0.2">
      <c r="A1743" s="89"/>
      <c r="B1743" s="90"/>
    </row>
    <row r="1744" spans="1:2" ht="19.899999999999999" customHeight="1" x14ac:dyDescent="0.2">
      <c r="A1744" s="89"/>
      <c r="B1744" s="90"/>
    </row>
    <row r="1745" spans="1:2" ht="19.899999999999999" customHeight="1" x14ac:dyDescent="0.2">
      <c r="A1745" s="89"/>
      <c r="B1745" s="90"/>
    </row>
    <row r="1746" spans="1:2" ht="19.899999999999999" customHeight="1" x14ac:dyDescent="0.2">
      <c r="A1746" s="89"/>
      <c r="B1746" s="90"/>
    </row>
    <row r="1747" spans="1:2" ht="19.899999999999999" customHeight="1" x14ac:dyDescent="0.2">
      <c r="A1747" s="89"/>
      <c r="B1747" s="90"/>
    </row>
    <row r="1748" spans="1:2" ht="19.899999999999999" customHeight="1" x14ac:dyDescent="0.2">
      <c r="A1748" s="89"/>
      <c r="B1748" s="90"/>
    </row>
    <row r="1749" spans="1:2" ht="19.899999999999999" customHeight="1" x14ac:dyDescent="0.2">
      <c r="A1749" s="89"/>
      <c r="B1749" s="90"/>
    </row>
    <row r="1750" spans="1:2" ht="19.899999999999999" customHeight="1" x14ac:dyDescent="0.2">
      <c r="A1750" s="89"/>
      <c r="B1750" s="90"/>
    </row>
    <row r="1751" spans="1:2" ht="19.899999999999999" customHeight="1" x14ac:dyDescent="0.2">
      <c r="A1751" s="89"/>
      <c r="B1751" s="90"/>
    </row>
    <row r="1752" spans="1:2" ht="19.899999999999999" customHeight="1" x14ac:dyDescent="0.2">
      <c r="A1752" s="89"/>
      <c r="B1752" s="90"/>
    </row>
    <row r="1753" spans="1:2" ht="19.899999999999999" customHeight="1" x14ac:dyDescent="0.2">
      <c r="A1753" s="89"/>
      <c r="B1753" s="90"/>
    </row>
    <row r="1754" spans="1:2" ht="19.899999999999999" customHeight="1" x14ac:dyDescent="0.2">
      <c r="A1754" s="89"/>
      <c r="B1754" s="90"/>
    </row>
    <row r="1755" spans="1:2" ht="19.899999999999999" customHeight="1" x14ac:dyDescent="0.2">
      <c r="A1755" s="89"/>
      <c r="B1755" s="90"/>
    </row>
    <row r="1756" spans="1:2" ht="19.899999999999999" customHeight="1" x14ac:dyDescent="0.2">
      <c r="A1756" s="89"/>
      <c r="B1756" s="90"/>
    </row>
    <row r="1757" spans="1:2" ht="19.899999999999999" customHeight="1" x14ac:dyDescent="0.2">
      <c r="A1757" s="89"/>
      <c r="B1757" s="90"/>
    </row>
    <row r="1758" spans="1:2" ht="19.899999999999999" customHeight="1" x14ac:dyDescent="0.2">
      <c r="A1758" s="89"/>
      <c r="B1758" s="90"/>
    </row>
    <row r="1759" spans="1:2" ht="19.899999999999999" customHeight="1" x14ac:dyDescent="0.2">
      <c r="A1759" s="89"/>
      <c r="B1759" s="90"/>
    </row>
    <row r="1760" spans="1:2" ht="19.899999999999999" customHeight="1" x14ac:dyDescent="0.2">
      <c r="A1760" s="89"/>
      <c r="B1760" s="90"/>
    </row>
    <row r="1761" spans="1:2" ht="19.899999999999999" customHeight="1" x14ac:dyDescent="0.2">
      <c r="A1761" s="89"/>
      <c r="B1761" s="90"/>
    </row>
    <row r="1762" spans="1:2" ht="19.899999999999999" customHeight="1" x14ac:dyDescent="0.2">
      <c r="A1762" s="89"/>
      <c r="B1762" s="90"/>
    </row>
    <row r="1763" spans="1:2" ht="19.899999999999999" customHeight="1" x14ac:dyDescent="0.2">
      <c r="A1763" s="89"/>
      <c r="B1763" s="90"/>
    </row>
    <row r="1764" spans="1:2" ht="19.899999999999999" customHeight="1" x14ac:dyDescent="0.2">
      <c r="A1764" s="89"/>
      <c r="B1764" s="90"/>
    </row>
    <row r="1765" spans="1:2" ht="19.899999999999999" customHeight="1" x14ac:dyDescent="0.2">
      <c r="A1765" s="89"/>
      <c r="B1765" s="90"/>
    </row>
    <row r="1766" spans="1:2" ht="19.899999999999999" customHeight="1" x14ac:dyDescent="0.2">
      <c r="A1766" s="89"/>
      <c r="B1766" s="90"/>
    </row>
    <row r="1767" spans="1:2" ht="19.899999999999999" customHeight="1" x14ac:dyDescent="0.2">
      <c r="A1767" s="89"/>
      <c r="B1767" s="90"/>
    </row>
    <row r="1768" spans="1:2" ht="19.899999999999999" customHeight="1" x14ac:dyDescent="0.2">
      <c r="A1768" s="89"/>
      <c r="B1768" s="90"/>
    </row>
    <row r="1769" spans="1:2" ht="19.899999999999999" customHeight="1" x14ac:dyDescent="0.2">
      <c r="A1769" s="89"/>
      <c r="B1769" s="90"/>
    </row>
    <row r="1770" spans="1:2" ht="19.899999999999999" customHeight="1" x14ac:dyDescent="0.2">
      <c r="A1770" s="89"/>
      <c r="B1770" s="90"/>
    </row>
    <row r="1771" spans="1:2" ht="19.899999999999999" customHeight="1" x14ac:dyDescent="0.2">
      <c r="A1771" s="89"/>
      <c r="B1771" s="90"/>
    </row>
    <row r="1772" spans="1:2" ht="19.899999999999999" customHeight="1" x14ac:dyDescent="0.2">
      <c r="A1772" s="89"/>
      <c r="B1772" s="90"/>
    </row>
    <row r="1773" spans="1:2" ht="19.899999999999999" customHeight="1" x14ac:dyDescent="0.2">
      <c r="A1773" s="89"/>
      <c r="B1773" s="90"/>
    </row>
    <row r="1774" spans="1:2" ht="19.899999999999999" customHeight="1" x14ac:dyDescent="0.2">
      <c r="A1774" s="89"/>
      <c r="B1774" s="90"/>
    </row>
    <row r="1775" spans="1:2" ht="19.899999999999999" customHeight="1" x14ac:dyDescent="0.2">
      <c r="A1775" s="89"/>
      <c r="B1775" s="90"/>
    </row>
    <row r="1776" spans="1:2" ht="19.899999999999999" customHeight="1" x14ac:dyDescent="0.2">
      <c r="A1776" s="89"/>
      <c r="B1776" s="90"/>
    </row>
    <row r="1777" spans="1:2" ht="19.899999999999999" customHeight="1" x14ac:dyDescent="0.2">
      <c r="A1777" s="89"/>
      <c r="B1777" s="90"/>
    </row>
    <row r="1778" spans="1:2" ht="19.899999999999999" customHeight="1" x14ac:dyDescent="0.2">
      <c r="A1778" s="89"/>
      <c r="B1778" s="90"/>
    </row>
    <row r="1779" spans="1:2" ht="19.899999999999999" customHeight="1" x14ac:dyDescent="0.2">
      <c r="A1779" s="89"/>
      <c r="B1779" s="90"/>
    </row>
    <row r="1780" spans="1:2" ht="19.899999999999999" customHeight="1" x14ac:dyDescent="0.2">
      <c r="A1780" s="89"/>
      <c r="B1780" s="90"/>
    </row>
    <row r="1781" spans="1:2" ht="19.899999999999999" customHeight="1" x14ac:dyDescent="0.2">
      <c r="A1781" s="89"/>
      <c r="B1781" s="90"/>
    </row>
    <row r="1782" spans="1:2" ht="19.899999999999999" customHeight="1" x14ac:dyDescent="0.2">
      <c r="A1782" s="89"/>
      <c r="B1782" s="90"/>
    </row>
    <row r="1783" spans="1:2" ht="19.899999999999999" customHeight="1" x14ac:dyDescent="0.2">
      <c r="A1783" s="89"/>
      <c r="B1783" s="90"/>
    </row>
    <row r="1784" spans="1:2" ht="19.899999999999999" customHeight="1" x14ac:dyDescent="0.2">
      <c r="A1784" s="89"/>
      <c r="B1784" s="90"/>
    </row>
    <row r="1785" spans="1:2" ht="19.899999999999999" customHeight="1" x14ac:dyDescent="0.2">
      <c r="A1785" s="89"/>
      <c r="B1785" s="90"/>
    </row>
    <row r="1786" spans="1:2" ht="19.899999999999999" customHeight="1" x14ac:dyDescent="0.2">
      <c r="A1786" s="89"/>
      <c r="B1786" s="90"/>
    </row>
    <row r="1787" spans="1:2" ht="19.899999999999999" customHeight="1" x14ac:dyDescent="0.2">
      <c r="A1787" s="89"/>
      <c r="B1787" s="90"/>
    </row>
    <row r="1788" spans="1:2" ht="19.899999999999999" customHeight="1" x14ac:dyDescent="0.2">
      <c r="A1788" s="89"/>
      <c r="B1788" s="90"/>
    </row>
    <row r="1789" spans="1:2" ht="19.899999999999999" customHeight="1" x14ac:dyDescent="0.2">
      <c r="A1789" s="89"/>
      <c r="B1789" s="90"/>
    </row>
    <row r="1790" spans="1:2" ht="19.899999999999999" customHeight="1" x14ac:dyDescent="0.2">
      <c r="A1790" s="89"/>
      <c r="B1790" s="90"/>
    </row>
    <row r="1791" spans="1:2" ht="19.899999999999999" customHeight="1" x14ac:dyDescent="0.2">
      <c r="A1791" s="89"/>
      <c r="B1791" s="90"/>
    </row>
    <row r="1792" spans="1:2" ht="19.899999999999999" customHeight="1" x14ac:dyDescent="0.2">
      <c r="A1792" s="89"/>
      <c r="B1792" s="90"/>
    </row>
    <row r="1793" spans="1:2" ht="19.899999999999999" customHeight="1" x14ac:dyDescent="0.2">
      <c r="A1793" s="89"/>
      <c r="B1793" s="90"/>
    </row>
    <row r="1794" spans="1:2" ht="19.899999999999999" customHeight="1" x14ac:dyDescent="0.2">
      <c r="A1794" s="89"/>
      <c r="B1794" s="90"/>
    </row>
    <row r="1795" spans="1:2" ht="19.899999999999999" customHeight="1" x14ac:dyDescent="0.2">
      <c r="A1795" s="89"/>
      <c r="B1795" s="90"/>
    </row>
    <row r="1796" spans="1:2" ht="19.899999999999999" customHeight="1" x14ac:dyDescent="0.2">
      <c r="A1796" s="89"/>
      <c r="B1796" s="90"/>
    </row>
    <row r="1797" spans="1:2" ht="19.899999999999999" customHeight="1" x14ac:dyDescent="0.2">
      <c r="A1797" s="89"/>
      <c r="B1797" s="90"/>
    </row>
    <row r="1798" spans="1:2" ht="19.899999999999999" customHeight="1" x14ac:dyDescent="0.2">
      <c r="A1798" s="89"/>
      <c r="B1798" s="90"/>
    </row>
    <row r="1799" spans="1:2" ht="19.899999999999999" customHeight="1" x14ac:dyDescent="0.2">
      <c r="A1799" s="89"/>
      <c r="B1799" s="90"/>
    </row>
    <row r="1800" spans="1:2" ht="19.899999999999999" customHeight="1" x14ac:dyDescent="0.2">
      <c r="A1800" s="89"/>
      <c r="B1800" s="90"/>
    </row>
    <row r="1801" spans="1:2" ht="19.899999999999999" customHeight="1" x14ac:dyDescent="0.2">
      <c r="A1801" s="89"/>
      <c r="B1801" s="90"/>
    </row>
    <row r="1802" spans="1:2" ht="19.899999999999999" customHeight="1" x14ac:dyDescent="0.2">
      <c r="A1802" s="89"/>
      <c r="B1802" s="90"/>
    </row>
    <row r="1803" spans="1:2" ht="19.899999999999999" customHeight="1" x14ac:dyDescent="0.2">
      <c r="A1803" s="89"/>
      <c r="B1803" s="90"/>
    </row>
    <row r="1804" spans="1:2" ht="19.899999999999999" customHeight="1" x14ac:dyDescent="0.2">
      <c r="A1804" s="89"/>
      <c r="B1804" s="90"/>
    </row>
    <row r="1805" spans="1:2" ht="19.899999999999999" customHeight="1" x14ac:dyDescent="0.2">
      <c r="A1805" s="89"/>
      <c r="B1805" s="90"/>
    </row>
    <row r="1806" spans="1:2" ht="19.899999999999999" customHeight="1" x14ac:dyDescent="0.2">
      <c r="A1806" s="89"/>
      <c r="B1806" s="90"/>
    </row>
    <row r="1807" spans="1:2" ht="19.899999999999999" customHeight="1" x14ac:dyDescent="0.2">
      <c r="A1807" s="89"/>
      <c r="B1807" s="90"/>
    </row>
    <row r="1808" spans="1:2" ht="19.899999999999999" customHeight="1" x14ac:dyDescent="0.2">
      <c r="A1808" s="89"/>
      <c r="B1808" s="90"/>
    </row>
    <row r="1809" spans="1:2" ht="19.899999999999999" customHeight="1" x14ac:dyDescent="0.2">
      <c r="A1809" s="89"/>
      <c r="B1809" s="90"/>
    </row>
    <row r="1810" spans="1:2" ht="19.899999999999999" customHeight="1" x14ac:dyDescent="0.2">
      <c r="A1810" s="89"/>
      <c r="B1810" s="90"/>
    </row>
    <row r="1811" spans="1:2" ht="19.899999999999999" customHeight="1" x14ac:dyDescent="0.2">
      <c r="A1811" s="89"/>
      <c r="B1811" s="90"/>
    </row>
    <row r="1812" spans="1:2" ht="19.899999999999999" customHeight="1" x14ac:dyDescent="0.2">
      <c r="A1812" s="89"/>
      <c r="B1812" s="90"/>
    </row>
    <row r="1813" spans="1:2" ht="19.899999999999999" customHeight="1" x14ac:dyDescent="0.2">
      <c r="A1813" s="89"/>
      <c r="B1813" s="90"/>
    </row>
    <row r="1814" spans="1:2" ht="19.899999999999999" customHeight="1" x14ac:dyDescent="0.2">
      <c r="A1814" s="89"/>
      <c r="B1814" s="90"/>
    </row>
    <row r="1815" spans="1:2" ht="19.899999999999999" customHeight="1" x14ac:dyDescent="0.2">
      <c r="A1815" s="89"/>
      <c r="B1815" s="90"/>
    </row>
    <row r="1816" spans="1:2" ht="19.899999999999999" customHeight="1" x14ac:dyDescent="0.2">
      <c r="A1816" s="89"/>
      <c r="B1816" s="90"/>
    </row>
    <row r="1817" spans="1:2" ht="19.899999999999999" customHeight="1" x14ac:dyDescent="0.2">
      <c r="A1817" s="89"/>
      <c r="B1817" s="90"/>
    </row>
    <row r="1818" spans="1:2" ht="19.899999999999999" customHeight="1" x14ac:dyDescent="0.2">
      <c r="A1818" s="89"/>
      <c r="B1818" s="90"/>
    </row>
    <row r="1819" spans="1:2" ht="19.899999999999999" customHeight="1" x14ac:dyDescent="0.2">
      <c r="A1819" s="89"/>
      <c r="B1819" s="90"/>
    </row>
    <row r="1820" spans="1:2" ht="19.899999999999999" customHeight="1" x14ac:dyDescent="0.2">
      <c r="A1820" s="89"/>
      <c r="B1820" s="90"/>
    </row>
    <row r="1821" spans="1:2" ht="19.899999999999999" customHeight="1" x14ac:dyDescent="0.2">
      <c r="A1821" s="89"/>
      <c r="B1821" s="90"/>
    </row>
    <row r="1822" spans="1:2" ht="19.899999999999999" customHeight="1" x14ac:dyDescent="0.2">
      <c r="A1822" s="89"/>
      <c r="B1822" s="90"/>
    </row>
    <row r="1823" spans="1:2" ht="19.899999999999999" customHeight="1" x14ac:dyDescent="0.2">
      <c r="A1823" s="89"/>
      <c r="B1823" s="90"/>
    </row>
    <row r="1824" spans="1:2" ht="19.899999999999999" customHeight="1" x14ac:dyDescent="0.2">
      <c r="A1824" s="89"/>
      <c r="B1824" s="90"/>
    </row>
    <row r="1825" spans="1:2" ht="19.899999999999999" customHeight="1" x14ac:dyDescent="0.2">
      <c r="A1825" s="89"/>
      <c r="B1825" s="90"/>
    </row>
    <row r="1826" spans="1:2" ht="19.899999999999999" customHeight="1" x14ac:dyDescent="0.2">
      <c r="A1826" s="89"/>
      <c r="B1826" s="90"/>
    </row>
    <row r="1827" spans="1:2" ht="19.899999999999999" customHeight="1" x14ac:dyDescent="0.2">
      <c r="A1827" s="89"/>
      <c r="B1827" s="90"/>
    </row>
    <row r="1828" spans="1:2" ht="19.899999999999999" customHeight="1" x14ac:dyDescent="0.2">
      <c r="A1828" s="89"/>
      <c r="B1828" s="90"/>
    </row>
    <row r="1829" spans="1:2" ht="19.899999999999999" customHeight="1" x14ac:dyDescent="0.2">
      <c r="A1829" s="89"/>
      <c r="B1829" s="90"/>
    </row>
    <row r="1830" spans="1:2" ht="19.899999999999999" customHeight="1" x14ac:dyDescent="0.2">
      <c r="A1830" s="89"/>
      <c r="B1830" s="90"/>
    </row>
    <row r="1831" spans="1:2" ht="19.899999999999999" customHeight="1" x14ac:dyDescent="0.2">
      <c r="A1831" s="89"/>
      <c r="B1831" s="90"/>
    </row>
    <row r="1832" spans="1:2" ht="19.899999999999999" customHeight="1" x14ac:dyDescent="0.2">
      <c r="A1832" s="89"/>
      <c r="B1832" s="90"/>
    </row>
    <row r="1833" spans="1:2" ht="19.899999999999999" customHeight="1" x14ac:dyDescent="0.2">
      <c r="A1833" s="89"/>
      <c r="B1833" s="90"/>
    </row>
    <row r="1834" spans="1:2" ht="19.899999999999999" customHeight="1" x14ac:dyDescent="0.2">
      <c r="A1834" s="89"/>
      <c r="B1834" s="90"/>
    </row>
    <row r="1835" spans="1:2" ht="19.899999999999999" customHeight="1" x14ac:dyDescent="0.2">
      <c r="A1835" s="89"/>
      <c r="B1835" s="90"/>
    </row>
    <row r="1836" spans="1:2" ht="19.899999999999999" customHeight="1" x14ac:dyDescent="0.2">
      <c r="A1836" s="89"/>
      <c r="B1836" s="90"/>
    </row>
    <row r="1837" spans="1:2" ht="19.899999999999999" customHeight="1" x14ac:dyDescent="0.2">
      <c r="A1837" s="89"/>
      <c r="B1837" s="90"/>
    </row>
    <row r="1838" spans="1:2" ht="19.899999999999999" customHeight="1" x14ac:dyDescent="0.2">
      <c r="A1838" s="89"/>
      <c r="B1838" s="90"/>
    </row>
    <row r="1839" spans="1:2" ht="19.899999999999999" customHeight="1" x14ac:dyDescent="0.2">
      <c r="A1839" s="89"/>
      <c r="B1839" s="90"/>
    </row>
    <row r="1840" spans="1:2" ht="19.899999999999999" customHeight="1" x14ac:dyDescent="0.2">
      <c r="A1840" s="89"/>
      <c r="B1840" s="90"/>
    </row>
    <row r="1841" spans="1:2" ht="19.899999999999999" customHeight="1" x14ac:dyDescent="0.2">
      <c r="A1841" s="89"/>
      <c r="B1841" s="90"/>
    </row>
    <row r="1842" spans="1:2" ht="19.899999999999999" customHeight="1" x14ac:dyDescent="0.2">
      <c r="A1842" s="89"/>
      <c r="B1842" s="90"/>
    </row>
    <row r="1843" spans="1:2" ht="19.899999999999999" customHeight="1" x14ac:dyDescent="0.2">
      <c r="A1843" s="89"/>
      <c r="B1843" s="90"/>
    </row>
    <row r="1844" spans="1:2" ht="19.899999999999999" customHeight="1" x14ac:dyDescent="0.2">
      <c r="A1844" s="89"/>
      <c r="B1844" s="90"/>
    </row>
    <row r="1845" spans="1:2" ht="19.899999999999999" customHeight="1" x14ac:dyDescent="0.2">
      <c r="A1845" s="89"/>
      <c r="B1845" s="90"/>
    </row>
    <row r="1846" spans="1:2" ht="19.899999999999999" customHeight="1" x14ac:dyDescent="0.2">
      <c r="A1846" s="89"/>
      <c r="B1846" s="90"/>
    </row>
    <row r="1847" spans="1:2" ht="19.899999999999999" customHeight="1" x14ac:dyDescent="0.2">
      <c r="A1847" s="89"/>
      <c r="B1847" s="90"/>
    </row>
    <row r="1848" spans="1:2" ht="19.899999999999999" customHeight="1" x14ac:dyDescent="0.2">
      <c r="A1848" s="89"/>
      <c r="B1848" s="90"/>
    </row>
    <row r="1849" spans="1:2" ht="19.899999999999999" customHeight="1" x14ac:dyDescent="0.2">
      <c r="A1849" s="89"/>
      <c r="B1849" s="90"/>
    </row>
    <row r="1850" spans="1:2" ht="19.899999999999999" customHeight="1" x14ac:dyDescent="0.2">
      <c r="A1850" s="89"/>
      <c r="B1850" s="90"/>
    </row>
    <row r="1851" spans="1:2" ht="19.899999999999999" customHeight="1" x14ac:dyDescent="0.2">
      <c r="A1851" s="89"/>
      <c r="B1851" s="90"/>
    </row>
    <row r="1852" spans="1:2" ht="19.899999999999999" customHeight="1" x14ac:dyDescent="0.2">
      <c r="A1852" s="89"/>
      <c r="B1852" s="90"/>
    </row>
    <row r="1853" spans="1:2" ht="19.899999999999999" customHeight="1" x14ac:dyDescent="0.2">
      <c r="A1853" s="89"/>
      <c r="B1853" s="90"/>
    </row>
    <row r="1854" spans="1:2" ht="19.899999999999999" customHeight="1" x14ac:dyDescent="0.2">
      <c r="A1854" s="89"/>
      <c r="B1854" s="90"/>
    </row>
    <row r="1855" spans="1:2" ht="19.899999999999999" customHeight="1" x14ac:dyDescent="0.2">
      <c r="A1855" s="89"/>
      <c r="B1855" s="90"/>
    </row>
    <row r="1856" spans="1:2" ht="19.899999999999999" customHeight="1" x14ac:dyDescent="0.2">
      <c r="A1856" s="89"/>
      <c r="B1856" s="90"/>
    </row>
    <row r="1857" spans="1:2" ht="19.899999999999999" customHeight="1" x14ac:dyDescent="0.2">
      <c r="A1857" s="89"/>
      <c r="B1857" s="90"/>
    </row>
    <row r="1858" spans="1:2" ht="19.899999999999999" customHeight="1" x14ac:dyDescent="0.2">
      <c r="A1858" s="89"/>
      <c r="B1858" s="90"/>
    </row>
    <row r="1859" spans="1:2" ht="19.899999999999999" customHeight="1" x14ac:dyDescent="0.2">
      <c r="A1859" s="89"/>
      <c r="B1859" s="90"/>
    </row>
    <row r="1860" spans="1:2" ht="19.899999999999999" customHeight="1" x14ac:dyDescent="0.2">
      <c r="A1860" s="89"/>
      <c r="B1860" s="90"/>
    </row>
    <row r="1861" spans="1:2" ht="19.899999999999999" customHeight="1" x14ac:dyDescent="0.2">
      <c r="A1861" s="89"/>
      <c r="B1861" s="90"/>
    </row>
    <row r="1862" spans="1:2" ht="19.899999999999999" customHeight="1" x14ac:dyDescent="0.2">
      <c r="A1862" s="89"/>
      <c r="B1862" s="90"/>
    </row>
    <row r="1863" spans="1:2" ht="19.899999999999999" customHeight="1" x14ac:dyDescent="0.2">
      <c r="A1863" s="89"/>
      <c r="B1863" s="90"/>
    </row>
    <row r="1864" spans="1:2" ht="19.899999999999999" customHeight="1" x14ac:dyDescent="0.2">
      <c r="A1864" s="89"/>
      <c r="B1864" s="90"/>
    </row>
    <row r="1865" spans="1:2" ht="19.899999999999999" customHeight="1" x14ac:dyDescent="0.2">
      <c r="A1865" s="89"/>
      <c r="B1865" s="90"/>
    </row>
    <row r="1866" spans="1:2" ht="19.899999999999999" customHeight="1" x14ac:dyDescent="0.2">
      <c r="A1866" s="89"/>
      <c r="B1866" s="90"/>
    </row>
    <row r="1867" spans="1:2" ht="19.899999999999999" customHeight="1" x14ac:dyDescent="0.2">
      <c r="A1867" s="89"/>
      <c r="B1867" s="90"/>
    </row>
    <row r="1868" spans="1:2" ht="19.899999999999999" customHeight="1" x14ac:dyDescent="0.2">
      <c r="A1868" s="89"/>
      <c r="B1868" s="90"/>
    </row>
    <row r="1869" spans="1:2" ht="19.899999999999999" customHeight="1" x14ac:dyDescent="0.2">
      <c r="A1869" s="89"/>
      <c r="B1869" s="90"/>
    </row>
    <row r="1870" spans="1:2" ht="19.899999999999999" customHeight="1" x14ac:dyDescent="0.2">
      <c r="A1870" s="89"/>
      <c r="B1870" s="90"/>
    </row>
    <row r="1871" spans="1:2" ht="19.899999999999999" customHeight="1" x14ac:dyDescent="0.2">
      <c r="A1871" s="89"/>
      <c r="B1871" s="90"/>
    </row>
    <row r="1872" spans="1:2" ht="19.899999999999999" customHeight="1" x14ac:dyDescent="0.2">
      <c r="A1872" s="89"/>
      <c r="B1872" s="90"/>
    </row>
    <row r="1873" spans="1:2" ht="19.899999999999999" customHeight="1" x14ac:dyDescent="0.2">
      <c r="A1873" s="89"/>
      <c r="B1873" s="90"/>
    </row>
    <row r="1874" spans="1:2" ht="19.899999999999999" customHeight="1" x14ac:dyDescent="0.2">
      <c r="A1874" s="89"/>
      <c r="B1874" s="90"/>
    </row>
    <row r="1875" spans="1:2" ht="19.899999999999999" customHeight="1" x14ac:dyDescent="0.2">
      <c r="A1875" s="89"/>
      <c r="B1875" s="90"/>
    </row>
    <row r="1876" spans="1:2" ht="19.899999999999999" customHeight="1" x14ac:dyDescent="0.2">
      <c r="A1876" s="89"/>
      <c r="B1876" s="90"/>
    </row>
    <row r="1877" spans="1:2" ht="19.899999999999999" customHeight="1" x14ac:dyDescent="0.2">
      <c r="A1877" s="89"/>
      <c r="B1877" s="90"/>
    </row>
    <row r="1878" spans="1:2" ht="19.899999999999999" customHeight="1" x14ac:dyDescent="0.2">
      <c r="A1878" s="89"/>
      <c r="B1878" s="90"/>
    </row>
    <row r="1879" spans="1:2" ht="19.899999999999999" customHeight="1" x14ac:dyDescent="0.2">
      <c r="A1879" s="89"/>
      <c r="B1879" s="90"/>
    </row>
    <row r="1880" spans="1:2" ht="19.899999999999999" customHeight="1" x14ac:dyDescent="0.2">
      <c r="A1880" s="89"/>
      <c r="B1880" s="90"/>
    </row>
    <row r="1881" spans="1:2" ht="19.899999999999999" customHeight="1" x14ac:dyDescent="0.2">
      <c r="A1881" s="89"/>
      <c r="B1881" s="90"/>
    </row>
    <row r="1882" spans="1:2" ht="19.899999999999999" customHeight="1" x14ac:dyDescent="0.2">
      <c r="A1882" s="89"/>
      <c r="B1882" s="90"/>
    </row>
    <row r="1883" spans="1:2" ht="19.899999999999999" customHeight="1" x14ac:dyDescent="0.2">
      <c r="A1883" s="89"/>
      <c r="B1883" s="90"/>
    </row>
    <row r="1884" spans="1:2" ht="19.899999999999999" customHeight="1" x14ac:dyDescent="0.2">
      <c r="A1884" s="89"/>
      <c r="B1884" s="90"/>
    </row>
    <row r="1885" spans="1:2" ht="19.899999999999999" customHeight="1" x14ac:dyDescent="0.2">
      <c r="A1885" s="89"/>
      <c r="B1885" s="90"/>
    </row>
    <row r="1886" spans="1:2" ht="19.899999999999999" customHeight="1" x14ac:dyDescent="0.2">
      <c r="A1886" s="89"/>
      <c r="B1886" s="90"/>
    </row>
    <row r="1887" spans="1:2" ht="19.899999999999999" customHeight="1" x14ac:dyDescent="0.2">
      <c r="A1887" s="89"/>
      <c r="B1887" s="90"/>
    </row>
    <row r="1888" spans="1:2" ht="19.899999999999999" customHeight="1" x14ac:dyDescent="0.2">
      <c r="A1888" s="89"/>
      <c r="B1888" s="90"/>
    </row>
    <row r="1889" spans="1:2" ht="19.899999999999999" customHeight="1" x14ac:dyDescent="0.2">
      <c r="A1889" s="89"/>
      <c r="B1889" s="90"/>
    </row>
    <row r="1890" spans="1:2" ht="19.899999999999999" customHeight="1" x14ac:dyDescent="0.2">
      <c r="A1890" s="89"/>
      <c r="B1890" s="90"/>
    </row>
    <row r="1891" spans="1:2" ht="19.899999999999999" customHeight="1" x14ac:dyDescent="0.2">
      <c r="A1891" s="89"/>
      <c r="B1891" s="90"/>
    </row>
    <row r="1892" spans="1:2" ht="19.899999999999999" customHeight="1" x14ac:dyDescent="0.2">
      <c r="A1892" s="89"/>
      <c r="B1892" s="90"/>
    </row>
    <row r="1893" spans="1:2" ht="19.899999999999999" customHeight="1" x14ac:dyDescent="0.2">
      <c r="A1893" s="89"/>
      <c r="B1893" s="90"/>
    </row>
    <row r="1894" spans="1:2" ht="19.899999999999999" customHeight="1" x14ac:dyDescent="0.2">
      <c r="A1894" s="89"/>
      <c r="B1894" s="90"/>
    </row>
    <row r="1895" spans="1:2" ht="19.899999999999999" customHeight="1" x14ac:dyDescent="0.2">
      <c r="A1895" s="89"/>
      <c r="B1895" s="90"/>
    </row>
    <row r="1896" spans="1:2" ht="19.899999999999999" customHeight="1" x14ac:dyDescent="0.2">
      <c r="A1896" s="89"/>
      <c r="B1896" s="90"/>
    </row>
    <row r="1897" spans="1:2" ht="19.899999999999999" customHeight="1" x14ac:dyDescent="0.2">
      <c r="A1897" s="89"/>
      <c r="B1897" s="90"/>
    </row>
    <row r="1898" spans="1:2" ht="19.899999999999999" customHeight="1" x14ac:dyDescent="0.2">
      <c r="A1898" s="89"/>
      <c r="B1898" s="90"/>
    </row>
    <row r="1899" spans="1:2" ht="19.899999999999999" customHeight="1" x14ac:dyDescent="0.2">
      <c r="A1899" s="89"/>
      <c r="B1899" s="90"/>
    </row>
    <row r="1900" spans="1:2" ht="19.899999999999999" customHeight="1" x14ac:dyDescent="0.2">
      <c r="A1900" s="89"/>
      <c r="B1900" s="90"/>
    </row>
    <row r="1901" spans="1:2" ht="19.899999999999999" customHeight="1" x14ac:dyDescent="0.2">
      <c r="A1901" s="89"/>
      <c r="B1901" s="90"/>
    </row>
    <row r="1902" spans="1:2" ht="19.899999999999999" customHeight="1" x14ac:dyDescent="0.2">
      <c r="A1902" s="89"/>
      <c r="B1902" s="90"/>
    </row>
    <row r="1903" spans="1:2" ht="19.899999999999999" customHeight="1" x14ac:dyDescent="0.2">
      <c r="A1903" s="89"/>
      <c r="B1903" s="90"/>
    </row>
    <row r="1904" spans="1:2" ht="19.899999999999999" customHeight="1" x14ac:dyDescent="0.2">
      <c r="A1904" s="89"/>
      <c r="B1904" s="90"/>
    </row>
    <row r="1905" spans="1:2" ht="19.899999999999999" customHeight="1" x14ac:dyDescent="0.2">
      <c r="A1905" s="89"/>
      <c r="B1905" s="90"/>
    </row>
    <row r="1906" spans="1:2" ht="19.899999999999999" customHeight="1" x14ac:dyDescent="0.2">
      <c r="A1906" s="89"/>
      <c r="B1906" s="90"/>
    </row>
    <row r="1907" spans="1:2" ht="19.899999999999999" customHeight="1" x14ac:dyDescent="0.2">
      <c r="A1907" s="89"/>
      <c r="B1907" s="90"/>
    </row>
    <row r="1908" spans="1:2" ht="19.899999999999999" customHeight="1" x14ac:dyDescent="0.2">
      <c r="A1908" s="89"/>
      <c r="B1908" s="90"/>
    </row>
    <row r="1909" spans="1:2" ht="19.899999999999999" customHeight="1" x14ac:dyDescent="0.2">
      <c r="A1909" s="89"/>
      <c r="B1909" s="90"/>
    </row>
    <row r="1910" spans="1:2" ht="19.899999999999999" customHeight="1" x14ac:dyDescent="0.2">
      <c r="A1910" s="89"/>
      <c r="B1910" s="90"/>
    </row>
    <row r="1911" spans="1:2" ht="19.899999999999999" customHeight="1" x14ac:dyDescent="0.2">
      <c r="A1911" s="89"/>
      <c r="B1911" s="90"/>
    </row>
    <row r="1912" spans="1:2" ht="19.899999999999999" customHeight="1" x14ac:dyDescent="0.2">
      <c r="A1912" s="89"/>
      <c r="B1912" s="90"/>
    </row>
    <row r="1913" spans="1:2" ht="19.899999999999999" customHeight="1" x14ac:dyDescent="0.2">
      <c r="A1913" s="89"/>
      <c r="B1913" s="90"/>
    </row>
    <row r="1914" spans="1:2" ht="19.899999999999999" customHeight="1" x14ac:dyDescent="0.2">
      <c r="A1914" s="89"/>
      <c r="B1914" s="90"/>
    </row>
    <row r="1915" spans="1:2" ht="19.899999999999999" customHeight="1" x14ac:dyDescent="0.2">
      <c r="A1915" s="89"/>
      <c r="B1915" s="90"/>
    </row>
    <row r="1916" spans="1:2" ht="19.899999999999999" customHeight="1" x14ac:dyDescent="0.2">
      <c r="A1916" s="89"/>
      <c r="B1916" s="90"/>
    </row>
    <row r="1917" spans="1:2" ht="19.899999999999999" customHeight="1" x14ac:dyDescent="0.2">
      <c r="A1917" s="89"/>
      <c r="B1917" s="90"/>
    </row>
    <row r="1918" spans="1:2" ht="19.899999999999999" customHeight="1" x14ac:dyDescent="0.2">
      <c r="A1918" s="89"/>
      <c r="B1918" s="90"/>
    </row>
    <row r="1919" spans="1:2" ht="19.899999999999999" customHeight="1" x14ac:dyDescent="0.2">
      <c r="A1919" s="89"/>
      <c r="B1919" s="90"/>
    </row>
    <row r="1920" spans="1:2" ht="19.899999999999999" customHeight="1" x14ac:dyDescent="0.2">
      <c r="A1920" s="89"/>
      <c r="B1920" s="90"/>
    </row>
    <row r="1921" spans="1:2" ht="19.899999999999999" customHeight="1" x14ac:dyDescent="0.2">
      <c r="A1921" s="89"/>
      <c r="B1921" s="90"/>
    </row>
    <row r="1922" spans="1:2" ht="19.899999999999999" customHeight="1" x14ac:dyDescent="0.2">
      <c r="A1922" s="89"/>
      <c r="B1922" s="90"/>
    </row>
    <row r="1923" spans="1:2" ht="19.899999999999999" customHeight="1" x14ac:dyDescent="0.2">
      <c r="A1923" s="89"/>
      <c r="B1923" s="90"/>
    </row>
    <row r="1924" spans="1:2" ht="19.899999999999999" customHeight="1" x14ac:dyDescent="0.2">
      <c r="A1924" s="89"/>
      <c r="B1924" s="90"/>
    </row>
    <row r="1925" spans="1:2" ht="19.899999999999999" customHeight="1" x14ac:dyDescent="0.2">
      <c r="A1925" s="89"/>
      <c r="B1925" s="90"/>
    </row>
    <row r="1926" spans="1:2" ht="19.899999999999999" customHeight="1" x14ac:dyDescent="0.2">
      <c r="A1926" s="89"/>
      <c r="B1926" s="90"/>
    </row>
    <row r="1927" spans="1:2" ht="19.899999999999999" customHeight="1" x14ac:dyDescent="0.2">
      <c r="A1927" s="89"/>
      <c r="B1927" s="90"/>
    </row>
    <row r="1928" spans="1:2" ht="19.899999999999999" customHeight="1" x14ac:dyDescent="0.2">
      <c r="A1928" s="89"/>
      <c r="B1928" s="90"/>
    </row>
    <row r="1929" spans="1:2" ht="19.899999999999999" customHeight="1" x14ac:dyDescent="0.2">
      <c r="A1929" s="89"/>
      <c r="B1929" s="90"/>
    </row>
    <row r="1930" spans="1:2" ht="19.899999999999999" customHeight="1" x14ac:dyDescent="0.2">
      <c r="A1930" s="89"/>
      <c r="B1930" s="90"/>
    </row>
    <row r="1931" spans="1:2" ht="19.899999999999999" customHeight="1" x14ac:dyDescent="0.2">
      <c r="A1931" s="89"/>
      <c r="B1931" s="90"/>
    </row>
    <row r="1932" spans="1:2" ht="19.899999999999999" customHeight="1" x14ac:dyDescent="0.2">
      <c r="A1932" s="89"/>
      <c r="B1932" s="90"/>
    </row>
    <row r="1933" spans="1:2" ht="19.899999999999999" customHeight="1" x14ac:dyDescent="0.2">
      <c r="A1933" s="89"/>
      <c r="B1933" s="90"/>
    </row>
    <row r="1934" spans="1:2" ht="19.899999999999999" customHeight="1" x14ac:dyDescent="0.2">
      <c r="A1934" s="89"/>
      <c r="B1934" s="90"/>
    </row>
    <row r="1935" spans="1:2" ht="19.899999999999999" customHeight="1" x14ac:dyDescent="0.2">
      <c r="A1935" s="89"/>
      <c r="B1935" s="90"/>
    </row>
    <row r="1936" spans="1:2" ht="19.899999999999999" customHeight="1" x14ac:dyDescent="0.2">
      <c r="A1936" s="89"/>
      <c r="B1936" s="90"/>
    </row>
    <row r="1937" spans="1:2" ht="19.899999999999999" customHeight="1" x14ac:dyDescent="0.2">
      <c r="A1937" s="89"/>
      <c r="B1937" s="90"/>
    </row>
    <row r="1938" spans="1:2" ht="19.899999999999999" customHeight="1" x14ac:dyDescent="0.2">
      <c r="A1938" s="89"/>
      <c r="B1938" s="90"/>
    </row>
    <row r="1939" spans="1:2" ht="19.899999999999999" customHeight="1" x14ac:dyDescent="0.2">
      <c r="A1939" s="89"/>
      <c r="B1939" s="90"/>
    </row>
    <row r="1940" spans="1:2" ht="19.899999999999999" customHeight="1" x14ac:dyDescent="0.2">
      <c r="A1940" s="89"/>
      <c r="B1940" s="90"/>
    </row>
    <row r="1941" spans="1:2" ht="19.899999999999999" customHeight="1" x14ac:dyDescent="0.2">
      <c r="A1941" s="89"/>
      <c r="B1941" s="90"/>
    </row>
    <row r="1942" spans="1:2" ht="19.899999999999999" customHeight="1" x14ac:dyDescent="0.2">
      <c r="A1942" s="89"/>
      <c r="B1942" s="90"/>
    </row>
    <row r="1943" spans="1:2" ht="19.899999999999999" customHeight="1" x14ac:dyDescent="0.2">
      <c r="A1943" s="89"/>
      <c r="B1943" s="90"/>
    </row>
    <row r="1944" spans="1:2" ht="19.899999999999999" customHeight="1" x14ac:dyDescent="0.2">
      <c r="A1944" s="89"/>
      <c r="B1944" s="90"/>
    </row>
    <row r="1945" spans="1:2" ht="19.899999999999999" customHeight="1" x14ac:dyDescent="0.2">
      <c r="A1945" s="89"/>
      <c r="B1945" s="90"/>
    </row>
    <row r="1946" spans="1:2" ht="19.899999999999999" customHeight="1" x14ac:dyDescent="0.2">
      <c r="A1946" s="89"/>
      <c r="B1946" s="90"/>
    </row>
    <row r="1947" spans="1:2" ht="19.899999999999999" customHeight="1" x14ac:dyDescent="0.2">
      <c r="A1947" s="89"/>
      <c r="B1947" s="90"/>
    </row>
    <row r="1948" spans="1:2" ht="19.899999999999999" customHeight="1" x14ac:dyDescent="0.2">
      <c r="A1948" s="89"/>
      <c r="B1948" s="90"/>
    </row>
    <row r="1949" spans="1:2" ht="19.899999999999999" customHeight="1" x14ac:dyDescent="0.2">
      <c r="A1949" s="89"/>
      <c r="B1949" s="90"/>
    </row>
    <row r="1950" spans="1:2" ht="19.899999999999999" customHeight="1" x14ac:dyDescent="0.2">
      <c r="A1950" s="89"/>
      <c r="B1950" s="90"/>
    </row>
    <row r="1951" spans="1:2" ht="19.899999999999999" customHeight="1" x14ac:dyDescent="0.2">
      <c r="A1951" s="89"/>
      <c r="B1951" s="90"/>
    </row>
    <row r="1952" spans="1:2" ht="19.899999999999999" customHeight="1" x14ac:dyDescent="0.2">
      <c r="A1952" s="89"/>
      <c r="B1952" s="90"/>
    </row>
    <row r="1953" spans="1:2" ht="19.899999999999999" customHeight="1" x14ac:dyDescent="0.2">
      <c r="A1953" s="89"/>
      <c r="B1953" s="90"/>
    </row>
    <row r="1954" spans="1:2" ht="19.899999999999999" customHeight="1" x14ac:dyDescent="0.2">
      <c r="A1954" s="89"/>
      <c r="B1954" s="90"/>
    </row>
    <row r="1955" spans="1:2" ht="19.899999999999999" customHeight="1" x14ac:dyDescent="0.2">
      <c r="A1955" s="89"/>
      <c r="B1955" s="90"/>
    </row>
    <row r="1956" spans="1:2" ht="19.899999999999999" customHeight="1" x14ac:dyDescent="0.2">
      <c r="A1956" s="89"/>
      <c r="B1956" s="90"/>
    </row>
    <row r="1957" spans="1:2" ht="19.899999999999999" customHeight="1" x14ac:dyDescent="0.2">
      <c r="A1957" s="89"/>
      <c r="B1957" s="90"/>
    </row>
    <row r="1958" spans="1:2" ht="19.899999999999999" customHeight="1" x14ac:dyDescent="0.2">
      <c r="A1958" s="89"/>
      <c r="B1958" s="90"/>
    </row>
    <row r="1959" spans="1:2" ht="19.899999999999999" customHeight="1" x14ac:dyDescent="0.2">
      <c r="A1959" s="89"/>
      <c r="B1959" s="90"/>
    </row>
    <row r="1960" spans="1:2" ht="19.899999999999999" customHeight="1" x14ac:dyDescent="0.2">
      <c r="A1960" s="89"/>
      <c r="B1960" s="90"/>
    </row>
    <row r="1961" spans="1:2" ht="19.899999999999999" customHeight="1" x14ac:dyDescent="0.2">
      <c r="A1961" s="89"/>
      <c r="B1961" s="90"/>
    </row>
    <row r="1962" spans="1:2" ht="19.899999999999999" customHeight="1" x14ac:dyDescent="0.2">
      <c r="A1962" s="89"/>
      <c r="B1962" s="90"/>
    </row>
    <row r="1963" spans="1:2" ht="19.899999999999999" customHeight="1" x14ac:dyDescent="0.2">
      <c r="A1963" s="89"/>
      <c r="B1963" s="90"/>
    </row>
    <row r="1964" spans="1:2" ht="19.899999999999999" customHeight="1" x14ac:dyDescent="0.2">
      <c r="A1964" s="89"/>
      <c r="B1964" s="90"/>
    </row>
    <row r="1965" spans="1:2" ht="19.899999999999999" customHeight="1" x14ac:dyDescent="0.2">
      <c r="A1965" s="89"/>
      <c r="B1965" s="90"/>
    </row>
    <row r="1966" spans="1:2" ht="19.899999999999999" customHeight="1" x14ac:dyDescent="0.2">
      <c r="A1966" s="89"/>
      <c r="B1966" s="90"/>
    </row>
    <row r="1967" spans="1:2" ht="19.899999999999999" customHeight="1" x14ac:dyDescent="0.2">
      <c r="A1967" s="89"/>
      <c r="B1967" s="90"/>
    </row>
    <row r="1968" spans="1:2" ht="19.899999999999999" customHeight="1" x14ac:dyDescent="0.2">
      <c r="A1968" s="89"/>
      <c r="B1968" s="90"/>
    </row>
    <row r="1969" spans="1:2" ht="19.899999999999999" customHeight="1" x14ac:dyDescent="0.2">
      <c r="A1969" s="89"/>
      <c r="B1969" s="90"/>
    </row>
    <row r="1970" spans="1:2" ht="19.899999999999999" customHeight="1" x14ac:dyDescent="0.2">
      <c r="A1970" s="89"/>
      <c r="B1970" s="90"/>
    </row>
    <row r="1971" spans="1:2" ht="19.899999999999999" customHeight="1" x14ac:dyDescent="0.2">
      <c r="A1971" s="89"/>
      <c r="B1971" s="90"/>
    </row>
    <row r="1972" spans="1:2" ht="19.899999999999999" customHeight="1" x14ac:dyDescent="0.2">
      <c r="A1972" s="89"/>
      <c r="B1972" s="90"/>
    </row>
    <row r="1973" spans="1:2" ht="19.899999999999999" customHeight="1" x14ac:dyDescent="0.2">
      <c r="A1973" s="89"/>
      <c r="B1973" s="90"/>
    </row>
    <row r="1974" spans="1:2" ht="19.899999999999999" customHeight="1" x14ac:dyDescent="0.2">
      <c r="A1974" s="89"/>
      <c r="B1974" s="90"/>
    </row>
    <row r="1975" spans="1:2" ht="19.899999999999999" customHeight="1" x14ac:dyDescent="0.2">
      <c r="A1975" s="89"/>
      <c r="B1975" s="90"/>
    </row>
    <row r="1976" spans="1:2" ht="19.899999999999999" customHeight="1" x14ac:dyDescent="0.2">
      <c r="A1976" s="89"/>
      <c r="B1976" s="90"/>
    </row>
    <row r="1977" spans="1:2" ht="19.899999999999999" customHeight="1" x14ac:dyDescent="0.2">
      <c r="A1977" s="89"/>
      <c r="B1977" s="90"/>
    </row>
    <row r="1978" spans="1:2" ht="19.899999999999999" customHeight="1" x14ac:dyDescent="0.2">
      <c r="A1978" s="89"/>
      <c r="B1978" s="90"/>
    </row>
    <row r="1979" spans="1:2" ht="19.899999999999999" customHeight="1" x14ac:dyDescent="0.2">
      <c r="A1979" s="89"/>
      <c r="B1979" s="90"/>
    </row>
    <row r="1980" spans="1:2" ht="19.899999999999999" customHeight="1" x14ac:dyDescent="0.2">
      <c r="A1980" s="89"/>
      <c r="B1980" s="90"/>
    </row>
    <row r="1981" spans="1:2" ht="19.899999999999999" customHeight="1" x14ac:dyDescent="0.2">
      <c r="A1981" s="89"/>
      <c r="B1981" s="90"/>
    </row>
    <row r="1982" spans="1:2" ht="19.899999999999999" customHeight="1" x14ac:dyDescent="0.2">
      <c r="A1982" s="89"/>
      <c r="B1982" s="90"/>
    </row>
    <row r="1983" spans="1:2" ht="19.899999999999999" customHeight="1" x14ac:dyDescent="0.2">
      <c r="A1983" s="89"/>
      <c r="B1983" s="90"/>
    </row>
    <row r="1984" spans="1:2" ht="19.899999999999999" customHeight="1" x14ac:dyDescent="0.2">
      <c r="A1984" s="89"/>
      <c r="B1984" s="90"/>
    </row>
    <row r="1985" spans="1:2" ht="19.899999999999999" customHeight="1" x14ac:dyDescent="0.2">
      <c r="A1985" s="89"/>
      <c r="B1985" s="90"/>
    </row>
    <row r="1986" spans="1:2" ht="19.899999999999999" customHeight="1" x14ac:dyDescent="0.2">
      <c r="A1986" s="89"/>
      <c r="B1986" s="90"/>
    </row>
    <row r="1987" spans="1:2" ht="19.899999999999999" customHeight="1" x14ac:dyDescent="0.2">
      <c r="A1987" s="89"/>
      <c r="B1987" s="90"/>
    </row>
    <row r="1988" spans="1:2" ht="19.899999999999999" customHeight="1" x14ac:dyDescent="0.2">
      <c r="A1988" s="89"/>
      <c r="B1988" s="90"/>
    </row>
    <row r="1989" spans="1:2" ht="19.899999999999999" customHeight="1" x14ac:dyDescent="0.2">
      <c r="A1989" s="89"/>
      <c r="B1989" s="90"/>
    </row>
    <row r="1990" spans="1:2" ht="19.899999999999999" customHeight="1" x14ac:dyDescent="0.2">
      <c r="A1990" s="89"/>
      <c r="B1990" s="90"/>
    </row>
    <row r="1991" spans="1:2" ht="19.899999999999999" customHeight="1" x14ac:dyDescent="0.2">
      <c r="A1991" s="89"/>
      <c r="B1991" s="90"/>
    </row>
    <row r="1992" spans="1:2" ht="19.899999999999999" customHeight="1" x14ac:dyDescent="0.2">
      <c r="A1992" s="89"/>
      <c r="B1992" s="90"/>
    </row>
    <row r="1993" spans="1:2" ht="19.899999999999999" customHeight="1" x14ac:dyDescent="0.2">
      <c r="A1993" s="89"/>
      <c r="B1993" s="90"/>
    </row>
    <row r="1994" spans="1:2" ht="19.899999999999999" customHeight="1" x14ac:dyDescent="0.2">
      <c r="A1994" s="89"/>
      <c r="B1994" s="90"/>
    </row>
    <row r="1995" spans="1:2" ht="19.899999999999999" customHeight="1" x14ac:dyDescent="0.2">
      <c r="A1995" s="89"/>
      <c r="B1995" s="90"/>
    </row>
    <row r="1996" spans="1:2" ht="19.899999999999999" customHeight="1" x14ac:dyDescent="0.2">
      <c r="A1996" s="89"/>
      <c r="B1996" s="90"/>
    </row>
    <row r="1997" spans="1:2" ht="19.899999999999999" customHeight="1" x14ac:dyDescent="0.2">
      <c r="A1997" s="89"/>
      <c r="B1997" s="90"/>
    </row>
    <row r="1998" spans="1:2" ht="19.899999999999999" customHeight="1" x14ac:dyDescent="0.2">
      <c r="A1998" s="89"/>
      <c r="B1998" s="90"/>
    </row>
    <row r="1999" spans="1:2" ht="19.899999999999999" customHeight="1" x14ac:dyDescent="0.2">
      <c r="A1999" s="89"/>
      <c r="B1999" s="90"/>
    </row>
    <row r="2000" spans="1:2" ht="19.899999999999999" customHeight="1" x14ac:dyDescent="0.2">
      <c r="A2000" s="89"/>
      <c r="B2000" s="90"/>
    </row>
    <row r="2001" spans="1:2" ht="19.899999999999999" customHeight="1" x14ac:dyDescent="0.2">
      <c r="A2001" s="89"/>
      <c r="B2001" s="90"/>
    </row>
    <row r="2002" spans="1:2" ht="19.899999999999999" customHeight="1" x14ac:dyDescent="0.2">
      <c r="A2002" s="89"/>
      <c r="B2002" s="90"/>
    </row>
    <row r="2003" spans="1:2" ht="19.899999999999999" customHeight="1" x14ac:dyDescent="0.2">
      <c r="A2003" s="89"/>
      <c r="B2003" s="90"/>
    </row>
    <row r="2004" spans="1:2" ht="19.899999999999999" customHeight="1" x14ac:dyDescent="0.2">
      <c r="A2004" s="89"/>
      <c r="B2004" s="90"/>
    </row>
    <row r="2005" spans="1:2" ht="19.899999999999999" customHeight="1" x14ac:dyDescent="0.2">
      <c r="A2005" s="89"/>
      <c r="B2005" s="90"/>
    </row>
    <row r="2006" spans="1:2" ht="19.899999999999999" customHeight="1" x14ac:dyDescent="0.2">
      <c r="A2006" s="89"/>
      <c r="B2006" s="90"/>
    </row>
    <row r="2007" spans="1:2" ht="19.899999999999999" customHeight="1" x14ac:dyDescent="0.2">
      <c r="A2007" s="89"/>
      <c r="B2007" s="90"/>
    </row>
    <row r="2008" spans="1:2" ht="19.899999999999999" customHeight="1" x14ac:dyDescent="0.2">
      <c r="A2008" s="89"/>
      <c r="B2008" s="90"/>
    </row>
    <row r="2009" spans="1:2" ht="19.899999999999999" customHeight="1" x14ac:dyDescent="0.2">
      <c r="A2009" s="89"/>
      <c r="B2009" s="90"/>
    </row>
    <row r="2010" spans="1:2" ht="19.899999999999999" customHeight="1" x14ac:dyDescent="0.2">
      <c r="A2010" s="89"/>
      <c r="B2010" s="90"/>
    </row>
    <row r="2011" spans="1:2" ht="19.899999999999999" customHeight="1" x14ac:dyDescent="0.2">
      <c r="A2011" s="89"/>
      <c r="B2011" s="90"/>
    </row>
    <row r="2012" spans="1:2" ht="19.899999999999999" customHeight="1" x14ac:dyDescent="0.2">
      <c r="A2012" s="89"/>
      <c r="B2012" s="90"/>
    </row>
    <row r="2013" spans="1:2" ht="19.899999999999999" customHeight="1" x14ac:dyDescent="0.2">
      <c r="A2013" s="89"/>
      <c r="B2013" s="90"/>
    </row>
    <row r="2014" spans="1:2" ht="19.899999999999999" customHeight="1" x14ac:dyDescent="0.2">
      <c r="A2014" s="89"/>
      <c r="B2014" s="90"/>
    </row>
    <row r="2015" spans="1:2" ht="19.899999999999999" customHeight="1" x14ac:dyDescent="0.2">
      <c r="A2015" s="89"/>
      <c r="B2015" s="90"/>
    </row>
    <row r="2016" spans="1:2" ht="19.899999999999999" customHeight="1" x14ac:dyDescent="0.2">
      <c r="A2016" s="89"/>
      <c r="B2016" s="90"/>
    </row>
    <row r="2017" spans="1:2" ht="19.899999999999999" customHeight="1" x14ac:dyDescent="0.2">
      <c r="A2017" s="89"/>
      <c r="B2017" s="90"/>
    </row>
    <row r="2018" spans="1:2" ht="19.899999999999999" customHeight="1" x14ac:dyDescent="0.2">
      <c r="A2018" s="89"/>
      <c r="B2018" s="90"/>
    </row>
    <row r="2019" spans="1:2" ht="19.899999999999999" customHeight="1" x14ac:dyDescent="0.2">
      <c r="A2019" s="89"/>
      <c r="B2019" s="90"/>
    </row>
    <row r="2020" spans="1:2" ht="19.899999999999999" customHeight="1" x14ac:dyDescent="0.2">
      <c r="A2020" s="89"/>
      <c r="B2020" s="90"/>
    </row>
    <row r="2021" spans="1:2" ht="19.899999999999999" customHeight="1" x14ac:dyDescent="0.2">
      <c r="A2021" s="89"/>
      <c r="B2021" s="90"/>
    </row>
    <row r="2022" spans="1:2" ht="19.899999999999999" customHeight="1" x14ac:dyDescent="0.2">
      <c r="A2022" s="89"/>
      <c r="B2022" s="90"/>
    </row>
    <row r="2023" spans="1:2" ht="19.899999999999999" customHeight="1" x14ac:dyDescent="0.2">
      <c r="A2023" s="89"/>
      <c r="B2023" s="90"/>
    </row>
    <row r="2024" spans="1:2" ht="19.899999999999999" customHeight="1" x14ac:dyDescent="0.2">
      <c r="A2024" s="89"/>
      <c r="B2024" s="90"/>
    </row>
    <row r="2025" spans="1:2" ht="19.899999999999999" customHeight="1" x14ac:dyDescent="0.2">
      <c r="A2025" s="89"/>
      <c r="B2025" s="90"/>
    </row>
    <row r="2026" spans="1:2" ht="19.899999999999999" customHeight="1" x14ac:dyDescent="0.2">
      <c r="A2026" s="89"/>
      <c r="B2026" s="90"/>
    </row>
    <row r="2027" spans="1:2" ht="19.899999999999999" customHeight="1" x14ac:dyDescent="0.2">
      <c r="A2027" s="89"/>
      <c r="B2027" s="90"/>
    </row>
    <row r="2028" spans="1:2" ht="19.899999999999999" customHeight="1" x14ac:dyDescent="0.2">
      <c r="A2028" s="89"/>
      <c r="B2028" s="90"/>
    </row>
    <row r="2029" spans="1:2" ht="19.899999999999999" customHeight="1" x14ac:dyDescent="0.2">
      <c r="A2029" s="89"/>
      <c r="B2029" s="90"/>
    </row>
    <row r="2030" spans="1:2" ht="19.899999999999999" customHeight="1" x14ac:dyDescent="0.2">
      <c r="A2030" s="89"/>
      <c r="B2030" s="90"/>
    </row>
    <row r="2031" spans="1:2" ht="19.899999999999999" customHeight="1" x14ac:dyDescent="0.2">
      <c r="A2031" s="89"/>
      <c r="B2031" s="90"/>
    </row>
    <row r="2032" spans="1:2" ht="19.899999999999999" customHeight="1" x14ac:dyDescent="0.2">
      <c r="A2032" s="89"/>
      <c r="B2032" s="90"/>
    </row>
    <row r="2033" spans="1:2" ht="19.899999999999999" customHeight="1" x14ac:dyDescent="0.2">
      <c r="A2033" s="89"/>
      <c r="B2033" s="90"/>
    </row>
    <row r="2034" spans="1:2" ht="19.899999999999999" customHeight="1" x14ac:dyDescent="0.2">
      <c r="A2034" s="89"/>
      <c r="B2034" s="90"/>
    </row>
    <row r="2035" spans="1:2" ht="19.899999999999999" customHeight="1" x14ac:dyDescent="0.2">
      <c r="A2035" s="89"/>
      <c r="B2035" s="90"/>
    </row>
    <row r="2036" spans="1:2" ht="19.899999999999999" customHeight="1" x14ac:dyDescent="0.2">
      <c r="A2036" s="89"/>
      <c r="B2036" s="90"/>
    </row>
    <row r="2037" spans="1:2" ht="19.899999999999999" customHeight="1" x14ac:dyDescent="0.2">
      <c r="A2037" s="89"/>
      <c r="B2037" s="90"/>
    </row>
    <row r="2038" spans="1:2" ht="19.899999999999999" customHeight="1" x14ac:dyDescent="0.2">
      <c r="A2038" s="89"/>
      <c r="B2038" s="90"/>
    </row>
    <row r="2039" spans="1:2" ht="19.899999999999999" customHeight="1" x14ac:dyDescent="0.2">
      <c r="A2039" s="89"/>
      <c r="B2039" s="90"/>
    </row>
    <row r="2040" spans="1:2" ht="19.899999999999999" customHeight="1" x14ac:dyDescent="0.2">
      <c r="A2040" s="89"/>
      <c r="B2040" s="90"/>
    </row>
    <row r="2041" spans="1:2" ht="19.899999999999999" customHeight="1" x14ac:dyDescent="0.2">
      <c r="A2041" s="89"/>
      <c r="B2041" s="90"/>
    </row>
    <row r="2042" spans="1:2" ht="19.899999999999999" customHeight="1" x14ac:dyDescent="0.2">
      <c r="A2042" s="89"/>
      <c r="B2042" s="90"/>
    </row>
    <row r="2043" spans="1:2" ht="19.899999999999999" customHeight="1" x14ac:dyDescent="0.2">
      <c r="A2043" s="89"/>
      <c r="B2043" s="90"/>
    </row>
    <row r="2044" spans="1:2" ht="19.899999999999999" customHeight="1" x14ac:dyDescent="0.2">
      <c r="A2044" s="89"/>
      <c r="B2044" s="90"/>
    </row>
    <row r="2045" spans="1:2" ht="19.899999999999999" customHeight="1" x14ac:dyDescent="0.2">
      <c r="A2045" s="89"/>
      <c r="B2045" s="90"/>
    </row>
    <row r="2046" spans="1:2" ht="19.899999999999999" customHeight="1" x14ac:dyDescent="0.2">
      <c r="A2046" s="89"/>
      <c r="B2046" s="90"/>
    </row>
    <row r="2047" spans="1:2" ht="19.899999999999999" customHeight="1" x14ac:dyDescent="0.2">
      <c r="A2047" s="89"/>
      <c r="B2047" s="90"/>
    </row>
    <row r="2048" spans="1:2" ht="19.899999999999999" customHeight="1" x14ac:dyDescent="0.2">
      <c r="A2048" s="89"/>
      <c r="B2048" s="90"/>
    </row>
    <row r="2049" spans="1:2" ht="19.899999999999999" customHeight="1" x14ac:dyDescent="0.2">
      <c r="A2049" s="89"/>
      <c r="B2049" s="90"/>
    </row>
    <row r="2050" spans="1:2" ht="19.899999999999999" customHeight="1" x14ac:dyDescent="0.2">
      <c r="A2050" s="89"/>
      <c r="B2050" s="90"/>
    </row>
    <row r="2051" spans="1:2" ht="19.899999999999999" customHeight="1" x14ac:dyDescent="0.2">
      <c r="A2051" s="89"/>
      <c r="B2051" s="90"/>
    </row>
    <row r="2052" spans="1:2" ht="19.899999999999999" customHeight="1" x14ac:dyDescent="0.2">
      <c r="A2052" s="89"/>
      <c r="B2052" s="90"/>
    </row>
    <row r="2053" spans="1:2" ht="19.899999999999999" customHeight="1" x14ac:dyDescent="0.2">
      <c r="A2053" s="89"/>
      <c r="B2053" s="90"/>
    </row>
    <row r="2054" spans="1:2" ht="19.899999999999999" customHeight="1" x14ac:dyDescent="0.2">
      <c r="A2054" s="89"/>
      <c r="B2054" s="90"/>
    </row>
    <row r="2055" spans="1:2" ht="19.899999999999999" customHeight="1" x14ac:dyDescent="0.2">
      <c r="A2055" s="89"/>
      <c r="B2055" s="90"/>
    </row>
  </sheetData>
  <sheetProtection algorithmName="SHA-512" hashValue="eL6xjexbCyEitjp5Q7Gufr/RyHUT8/JmWWF6cYHR7OKtkB1Ro8qezAxrmXoaqaW97D0vfZ9hdZsdKiPoFxjVbA==" saltValue="tmnsukTUbLxVt3aZUYzzIg==" spinCount="100000" sheet="1" objects="1" scenarios="1"/>
  <mergeCells count="2055">
    <mergeCell ref="A1:B2"/>
    <mergeCell ref="D1:H4"/>
    <mergeCell ref="A4:B4"/>
    <mergeCell ref="A5:B5"/>
    <mergeCell ref="A6:B6"/>
    <mergeCell ref="E7:G7"/>
    <mergeCell ref="A21:B21"/>
    <mergeCell ref="A22:B22"/>
    <mergeCell ref="A25:B25"/>
    <mergeCell ref="A26:B26"/>
    <mergeCell ref="A27:B27"/>
    <mergeCell ref="A28:B28"/>
    <mergeCell ref="A15:B15"/>
    <mergeCell ref="A16:B16"/>
    <mergeCell ref="A17:B17"/>
    <mergeCell ref="A7:B7"/>
    <mergeCell ref="E8:G9"/>
    <mergeCell ref="A8:B8"/>
    <mergeCell ref="A9:B9"/>
    <mergeCell ref="E11:G11"/>
    <mergeCell ref="E12:G13"/>
    <mergeCell ref="A10:B11"/>
    <mergeCell ref="A12:B13"/>
    <mergeCell ref="A14:B14"/>
    <mergeCell ref="A18:B19"/>
    <mergeCell ref="A20:B20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3:B33"/>
    <mergeCell ref="A36:B36"/>
    <mergeCell ref="A39:B39"/>
    <mergeCell ref="A37:B37"/>
    <mergeCell ref="A38:B38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622:B622"/>
    <mergeCell ref="A623:B623"/>
    <mergeCell ref="A624:B624"/>
    <mergeCell ref="A625:B625"/>
    <mergeCell ref="A626:B626"/>
    <mergeCell ref="A627:B627"/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58:B658"/>
    <mergeCell ref="A659:B659"/>
    <mergeCell ref="A660:B660"/>
    <mergeCell ref="A661:B661"/>
    <mergeCell ref="A662:B662"/>
    <mergeCell ref="A663:B663"/>
    <mergeCell ref="A652:B652"/>
    <mergeCell ref="A653:B653"/>
    <mergeCell ref="A654:B654"/>
    <mergeCell ref="A655:B655"/>
    <mergeCell ref="A656:B656"/>
    <mergeCell ref="A657:B657"/>
    <mergeCell ref="A646:B646"/>
    <mergeCell ref="A647:B647"/>
    <mergeCell ref="A648:B648"/>
    <mergeCell ref="A649:B649"/>
    <mergeCell ref="A650:B650"/>
    <mergeCell ref="A651:B651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B673"/>
    <mergeCell ref="A674:B674"/>
    <mergeCell ref="A675:B675"/>
    <mergeCell ref="A664:B664"/>
    <mergeCell ref="A665:B665"/>
    <mergeCell ref="A666:B666"/>
    <mergeCell ref="A667:B667"/>
    <mergeCell ref="A668:B668"/>
    <mergeCell ref="A669:B669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682:B682"/>
    <mergeCell ref="A683:B683"/>
    <mergeCell ref="A684:B684"/>
    <mergeCell ref="A685:B685"/>
    <mergeCell ref="A686:B686"/>
    <mergeCell ref="A687:B687"/>
    <mergeCell ref="A712:B712"/>
    <mergeCell ref="A713:B713"/>
    <mergeCell ref="A714:B714"/>
    <mergeCell ref="A715:B715"/>
    <mergeCell ref="A716:B716"/>
    <mergeCell ref="A717:B717"/>
    <mergeCell ref="A706:B706"/>
    <mergeCell ref="A707:B707"/>
    <mergeCell ref="A708:B708"/>
    <mergeCell ref="A709:B709"/>
    <mergeCell ref="A710:B710"/>
    <mergeCell ref="A711:B711"/>
    <mergeCell ref="A700:B700"/>
    <mergeCell ref="A701:B701"/>
    <mergeCell ref="A702:B702"/>
    <mergeCell ref="A703:B703"/>
    <mergeCell ref="A704:B704"/>
    <mergeCell ref="A705:B705"/>
    <mergeCell ref="A730:B730"/>
    <mergeCell ref="A731:B731"/>
    <mergeCell ref="A732:B732"/>
    <mergeCell ref="A733:B733"/>
    <mergeCell ref="A734:B734"/>
    <mergeCell ref="A735:B735"/>
    <mergeCell ref="A724:B724"/>
    <mergeCell ref="A725:B725"/>
    <mergeCell ref="A726:B726"/>
    <mergeCell ref="A727:B727"/>
    <mergeCell ref="A728:B728"/>
    <mergeCell ref="A729:B729"/>
    <mergeCell ref="A718:B718"/>
    <mergeCell ref="A719:B719"/>
    <mergeCell ref="A720:B720"/>
    <mergeCell ref="A721:B721"/>
    <mergeCell ref="A722:B722"/>
    <mergeCell ref="A723:B723"/>
    <mergeCell ref="A748:B748"/>
    <mergeCell ref="A749:B749"/>
    <mergeCell ref="A750:B750"/>
    <mergeCell ref="A751:B751"/>
    <mergeCell ref="A752:B752"/>
    <mergeCell ref="A753:B753"/>
    <mergeCell ref="A742:B742"/>
    <mergeCell ref="A743:B743"/>
    <mergeCell ref="A744:B744"/>
    <mergeCell ref="A745:B745"/>
    <mergeCell ref="A746:B746"/>
    <mergeCell ref="A747:B747"/>
    <mergeCell ref="A736:B736"/>
    <mergeCell ref="A737:B737"/>
    <mergeCell ref="A738:B738"/>
    <mergeCell ref="A739:B739"/>
    <mergeCell ref="A740:B740"/>
    <mergeCell ref="A741:B741"/>
    <mergeCell ref="A766:B766"/>
    <mergeCell ref="A767:B767"/>
    <mergeCell ref="A768:B768"/>
    <mergeCell ref="A769:B769"/>
    <mergeCell ref="A770:B770"/>
    <mergeCell ref="A771:B771"/>
    <mergeCell ref="A760:B760"/>
    <mergeCell ref="A761:B761"/>
    <mergeCell ref="A762:B762"/>
    <mergeCell ref="A763:B763"/>
    <mergeCell ref="A764:B764"/>
    <mergeCell ref="A765:B765"/>
    <mergeCell ref="A754:B754"/>
    <mergeCell ref="A755:B755"/>
    <mergeCell ref="A756:B756"/>
    <mergeCell ref="A757:B757"/>
    <mergeCell ref="A758:B758"/>
    <mergeCell ref="A759:B759"/>
    <mergeCell ref="A784:B784"/>
    <mergeCell ref="A785:B785"/>
    <mergeCell ref="A786:B786"/>
    <mergeCell ref="A787:B787"/>
    <mergeCell ref="A788:B788"/>
    <mergeCell ref="A789:B789"/>
    <mergeCell ref="A778:B778"/>
    <mergeCell ref="A779:B779"/>
    <mergeCell ref="A780:B780"/>
    <mergeCell ref="A781:B781"/>
    <mergeCell ref="A782:B782"/>
    <mergeCell ref="A783:B783"/>
    <mergeCell ref="A772:B772"/>
    <mergeCell ref="A773:B773"/>
    <mergeCell ref="A774:B774"/>
    <mergeCell ref="A775:B775"/>
    <mergeCell ref="A776:B776"/>
    <mergeCell ref="A777:B777"/>
    <mergeCell ref="A802:B802"/>
    <mergeCell ref="A803:B803"/>
    <mergeCell ref="A804:B804"/>
    <mergeCell ref="A805:B805"/>
    <mergeCell ref="A806:B806"/>
    <mergeCell ref="A807:B807"/>
    <mergeCell ref="A796:B796"/>
    <mergeCell ref="A797:B797"/>
    <mergeCell ref="A798:B798"/>
    <mergeCell ref="A799:B799"/>
    <mergeCell ref="A800:B800"/>
    <mergeCell ref="A801:B801"/>
    <mergeCell ref="A790:B790"/>
    <mergeCell ref="A791:B791"/>
    <mergeCell ref="A792:B792"/>
    <mergeCell ref="A793:B793"/>
    <mergeCell ref="A794:B794"/>
    <mergeCell ref="A795:B795"/>
    <mergeCell ref="A820:B820"/>
    <mergeCell ref="A821:B821"/>
    <mergeCell ref="A822:B822"/>
    <mergeCell ref="A823:B823"/>
    <mergeCell ref="A824:B824"/>
    <mergeCell ref="A825:B825"/>
    <mergeCell ref="A814:B814"/>
    <mergeCell ref="A815:B815"/>
    <mergeCell ref="A816:B816"/>
    <mergeCell ref="A817:B817"/>
    <mergeCell ref="A818:B818"/>
    <mergeCell ref="A819:B819"/>
    <mergeCell ref="A808:B808"/>
    <mergeCell ref="A809:B809"/>
    <mergeCell ref="A810:B810"/>
    <mergeCell ref="A811:B811"/>
    <mergeCell ref="A812:B812"/>
    <mergeCell ref="A813:B813"/>
    <mergeCell ref="A838:B838"/>
    <mergeCell ref="A839:B839"/>
    <mergeCell ref="A840:B840"/>
    <mergeCell ref="A841:B841"/>
    <mergeCell ref="A842:B842"/>
    <mergeCell ref="A843:B843"/>
    <mergeCell ref="A832:B832"/>
    <mergeCell ref="A833:B833"/>
    <mergeCell ref="A834:B834"/>
    <mergeCell ref="A835:B835"/>
    <mergeCell ref="A836:B836"/>
    <mergeCell ref="A837:B837"/>
    <mergeCell ref="A826:B826"/>
    <mergeCell ref="A827:B827"/>
    <mergeCell ref="A828:B828"/>
    <mergeCell ref="A829:B829"/>
    <mergeCell ref="A830:B830"/>
    <mergeCell ref="A831:B831"/>
    <mergeCell ref="A856:B856"/>
    <mergeCell ref="A857:B857"/>
    <mergeCell ref="A858:B858"/>
    <mergeCell ref="A859:B859"/>
    <mergeCell ref="A860:B860"/>
    <mergeCell ref="A861:B861"/>
    <mergeCell ref="A850:B850"/>
    <mergeCell ref="A851:B851"/>
    <mergeCell ref="A852:B852"/>
    <mergeCell ref="A853:B853"/>
    <mergeCell ref="A854:B854"/>
    <mergeCell ref="A855:B855"/>
    <mergeCell ref="A844:B844"/>
    <mergeCell ref="A845:B845"/>
    <mergeCell ref="A846:B846"/>
    <mergeCell ref="A847:B847"/>
    <mergeCell ref="A848:B848"/>
    <mergeCell ref="A849:B849"/>
    <mergeCell ref="A874:B874"/>
    <mergeCell ref="A875:B875"/>
    <mergeCell ref="A876:B876"/>
    <mergeCell ref="A877:B877"/>
    <mergeCell ref="A878:B878"/>
    <mergeCell ref="A879:B879"/>
    <mergeCell ref="A868:B868"/>
    <mergeCell ref="A869:B869"/>
    <mergeCell ref="A870:B870"/>
    <mergeCell ref="A871:B871"/>
    <mergeCell ref="A872:B872"/>
    <mergeCell ref="A873:B873"/>
    <mergeCell ref="A862:B862"/>
    <mergeCell ref="A863:B863"/>
    <mergeCell ref="A864:B864"/>
    <mergeCell ref="A865:B865"/>
    <mergeCell ref="A866:B866"/>
    <mergeCell ref="A867:B867"/>
    <mergeCell ref="A892:B892"/>
    <mergeCell ref="A893:B893"/>
    <mergeCell ref="A894:B894"/>
    <mergeCell ref="A895:B895"/>
    <mergeCell ref="A896:B896"/>
    <mergeCell ref="A897:B897"/>
    <mergeCell ref="A886:B886"/>
    <mergeCell ref="A887:B887"/>
    <mergeCell ref="A888:B888"/>
    <mergeCell ref="A889:B889"/>
    <mergeCell ref="A890:B890"/>
    <mergeCell ref="A891:B891"/>
    <mergeCell ref="A880:B880"/>
    <mergeCell ref="A881:B881"/>
    <mergeCell ref="A882:B882"/>
    <mergeCell ref="A883:B883"/>
    <mergeCell ref="A884:B884"/>
    <mergeCell ref="A885:B885"/>
    <mergeCell ref="A910:B910"/>
    <mergeCell ref="A911:B911"/>
    <mergeCell ref="A912:B912"/>
    <mergeCell ref="A913:B913"/>
    <mergeCell ref="A914:B914"/>
    <mergeCell ref="A915:B915"/>
    <mergeCell ref="A904:B904"/>
    <mergeCell ref="A905:B905"/>
    <mergeCell ref="A906:B906"/>
    <mergeCell ref="A907:B907"/>
    <mergeCell ref="A908:B908"/>
    <mergeCell ref="A909:B909"/>
    <mergeCell ref="A898:B898"/>
    <mergeCell ref="A899:B899"/>
    <mergeCell ref="A900:B900"/>
    <mergeCell ref="A901:B901"/>
    <mergeCell ref="A902:B902"/>
    <mergeCell ref="A903:B903"/>
    <mergeCell ref="A928:B928"/>
    <mergeCell ref="A929:B929"/>
    <mergeCell ref="A930:B930"/>
    <mergeCell ref="A931:B931"/>
    <mergeCell ref="A932:B932"/>
    <mergeCell ref="A933:B933"/>
    <mergeCell ref="A922:B922"/>
    <mergeCell ref="A923:B923"/>
    <mergeCell ref="A924:B924"/>
    <mergeCell ref="A925:B925"/>
    <mergeCell ref="A926:B926"/>
    <mergeCell ref="A927:B927"/>
    <mergeCell ref="A916:B916"/>
    <mergeCell ref="A917:B917"/>
    <mergeCell ref="A918:B918"/>
    <mergeCell ref="A919:B919"/>
    <mergeCell ref="A920:B920"/>
    <mergeCell ref="A921:B921"/>
    <mergeCell ref="A946:B946"/>
    <mergeCell ref="A947:B947"/>
    <mergeCell ref="A948:B948"/>
    <mergeCell ref="A949:B949"/>
    <mergeCell ref="A950:B950"/>
    <mergeCell ref="A951:B951"/>
    <mergeCell ref="A940:B940"/>
    <mergeCell ref="A941:B941"/>
    <mergeCell ref="A942:B942"/>
    <mergeCell ref="A943:B943"/>
    <mergeCell ref="A944:B944"/>
    <mergeCell ref="A945:B945"/>
    <mergeCell ref="A934:B934"/>
    <mergeCell ref="A935:B935"/>
    <mergeCell ref="A936:B936"/>
    <mergeCell ref="A937:B937"/>
    <mergeCell ref="A938:B938"/>
    <mergeCell ref="A939:B939"/>
    <mergeCell ref="A964:B964"/>
    <mergeCell ref="A965:B965"/>
    <mergeCell ref="A966:B966"/>
    <mergeCell ref="A967:B967"/>
    <mergeCell ref="A968:B968"/>
    <mergeCell ref="A969:B969"/>
    <mergeCell ref="A958:B958"/>
    <mergeCell ref="A959:B959"/>
    <mergeCell ref="A960:B960"/>
    <mergeCell ref="A961:B961"/>
    <mergeCell ref="A962:B962"/>
    <mergeCell ref="A963:B963"/>
    <mergeCell ref="A952:B952"/>
    <mergeCell ref="A953:B953"/>
    <mergeCell ref="A954:B954"/>
    <mergeCell ref="A955:B955"/>
    <mergeCell ref="A956:B956"/>
    <mergeCell ref="A957:B957"/>
    <mergeCell ref="A982:B982"/>
    <mergeCell ref="A983:B983"/>
    <mergeCell ref="A984:B984"/>
    <mergeCell ref="A985:B985"/>
    <mergeCell ref="A986:B986"/>
    <mergeCell ref="A987:B987"/>
    <mergeCell ref="A976:B976"/>
    <mergeCell ref="A977:B977"/>
    <mergeCell ref="A978:B978"/>
    <mergeCell ref="A979:B979"/>
    <mergeCell ref="A980:B980"/>
    <mergeCell ref="A981:B981"/>
    <mergeCell ref="A970:B970"/>
    <mergeCell ref="A971:B971"/>
    <mergeCell ref="A972:B972"/>
    <mergeCell ref="A973:B973"/>
    <mergeCell ref="A974:B974"/>
    <mergeCell ref="A975:B975"/>
    <mergeCell ref="A1000:B1000"/>
    <mergeCell ref="A1001:B1001"/>
    <mergeCell ref="A1002:B1002"/>
    <mergeCell ref="A1003:B1003"/>
    <mergeCell ref="A1004:B1004"/>
    <mergeCell ref="A1005:B1005"/>
    <mergeCell ref="A994:B994"/>
    <mergeCell ref="A995:B995"/>
    <mergeCell ref="A996:B996"/>
    <mergeCell ref="A997:B997"/>
    <mergeCell ref="A998:B998"/>
    <mergeCell ref="A999:B999"/>
    <mergeCell ref="A988:B988"/>
    <mergeCell ref="A989:B989"/>
    <mergeCell ref="A990:B990"/>
    <mergeCell ref="A991:B991"/>
    <mergeCell ref="A992:B992"/>
    <mergeCell ref="A993:B993"/>
    <mergeCell ref="A1018:B1018"/>
    <mergeCell ref="A1019:B1019"/>
    <mergeCell ref="A1020:B1020"/>
    <mergeCell ref="A1021:B1021"/>
    <mergeCell ref="A1022:B1022"/>
    <mergeCell ref="A1023:B1023"/>
    <mergeCell ref="A1012:B1012"/>
    <mergeCell ref="A1013:B1013"/>
    <mergeCell ref="A1014:B1014"/>
    <mergeCell ref="A1015:B1015"/>
    <mergeCell ref="A1016:B1016"/>
    <mergeCell ref="A1017:B1017"/>
    <mergeCell ref="A1006:B1006"/>
    <mergeCell ref="A1007:B1007"/>
    <mergeCell ref="A1008:B1008"/>
    <mergeCell ref="A1009:B1009"/>
    <mergeCell ref="A1010:B1010"/>
    <mergeCell ref="A1011:B1011"/>
    <mergeCell ref="A1036:B1036"/>
    <mergeCell ref="A1037:B1037"/>
    <mergeCell ref="A1038:B1038"/>
    <mergeCell ref="A1039:B1039"/>
    <mergeCell ref="A1040:B1040"/>
    <mergeCell ref="A1041:B1041"/>
    <mergeCell ref="A1030:B1030"/>
    <mergeCell ref="A1031:B1031"/>
    <mergeCell ref="A1032:B1032"/>
    <mergeCell ref="A1033:B1033"/>
    <mergeCell ref="A1034:B1034"/>
    <mergeCell ref="A1035:B1035"/>
    <mergeCell ref="A1024:B1024"/>
    <mergeCell ref="A1025:B1025"/>
    <mergeCell ref="A1026:B1026"/>
    <mergeCell ref="A1027:B1027"/>
    <mergeCell ref="A1028:B1028"/>
    <mergeCell ref="A1029:B1029"/>
    <mergeCell ref="A1054:B1054"/>
    <mergeCell ref="A1055:B1055"/>
    <mergeCell ref="A1056:B1056"/>
    <mergeCell ref="A1057:B1057"/>
    <mergeCell ref="A1058:B1058"/>
    <mergeCell ref="A1059:B1059"/>
    <mergeCell ref="A1048:B1048"/>
    <mergeCell ref="A1049:B1049"/>
    <mergeCell ref="A1050:B1050"/>
    <mergeCell ref="A1051:B1051"/>
    <mergeCell ref="A1052:B1052"/>
    <mergeCell ref="A1053:B1053"/>
    <mergeCell ref="A1042:B1042"/>
    <mergeCell ref="A1043:B1043"/>
    <mergeCell ref="A1044:B1044"/>
    <mergeCell ref="A1045:B1045"/>
    <mergeCell ref="A1046:B1046"/>
    <mergeCell ref="A1047:B1047"/>
    <mergeCell ref="A1072:B1072"/>
    <mergeCell ref="A1073:B1073"/>
    <mergeCell ref="A1074:B1074"/>
    <mergeCell ref="A1075:B1075"/>
    <mergeCell ref="A1076:B1076"/>
    <mergeCell ref="A1077:B1077"/>
    <mergeCell ref="A1066:B1066"/>
    <mergeCell ref="A1067:B1067"/>
    <mergeCell ref="A1068:B1068"/>
    <mergeCell ref="A1069:B1069"/>
    <mergeCell ref="A1070:B1070"/>
    <mergeCell ref="A1071:B1071"/>
    <mergeCell ref="A1060:B1060"/>
    <mergeCell ref="A1061:B1061"/>
    <mergeCell ref="A1062:B1062"/>
    <mergeCell ref="A1063:B1063"/>
    <mergeCell ref="A1064:B1064"/>
    <mergeCell ref="A1065:B1065"/>
    <mergeCell ref="A1090:B1090"/>
    <mergeCell ref="A1091:B1091"/>
    <mergeCell ref="A1092:B1092"/>
    <mergeCell ref="A1093:B1093"/>
    <mergeCell ref="A1094:B1094"/>
    <mergeCell ref="A1095:B1095"/>
    <mergeCell ref="A1084:B1084"/>
    <mergeCell ref="A1085:B1085"/>
    <mergeCell ref="A1086:B1086"/>
    <mergeCell ref="A1087:B1087"/>
    <mergeCell ref="A1088:B1088"/>
    <mergeCell ref="A1089:B1089"/>
    <mergeCell ref="A1078:B1078"/>
    <mergeCell ref="A1079:B1079"/>
    <mergeCell ref="A1080:B1080"/>
    <mergeCell ref="A1081:B1081"/>
    <mergeCell ref="A1082:B1082"/>
    <mergeCell ref="A1083:B1083"/>
    <mergeCell ref="A1108:B1108"/>
    <mergeCell ref="A1109:B1109"/>
    <mergeCell ref="A1110:B1110"/>
    <mergeCell ref="A1111:B1111"/>
    <mergeCell ref="A1112:B1112"/>
    <mergeCell ref="A1113:B1113"/>
    <mergeCell ref="A1102:B1102"/>
    <mergeCell ref="A1103:B1103"/>
    <mergeCell ref="A1104:B1104"/>
    <mergeCell ref="A1105:B1105"/>
    <mergeCell ref="A1106:B1106"/>
    <mergeCell ref="A1107:B1107"/>
    <mergeCell ref="A1096:B1096"/>
    <mergeCell ref="A1097:B1097"/>
    <mergeCell ref="A1098:B1098"/>
    <mergeCell ref="A1099:B1099"/>
    <mergeCell ref="A1100:B1100"/>
    <mergeCell ref="A1101:B1101"/>
    <mergeCell ref="A1126:B1126"/>
    <mergeCell ref="A1127:B1127"/>
    <mergeCell ref="A1128:B1128"/>
    <mergeCell ref="A1129:B1129"/>
    <mergeCell ref="A1130:B1130"/>
    <mergeCell ref="A1131:B1131"/>
    <mergeCell ref="A1120:B1120"/>
    <mergeCell ref="A1121:B1121"/>
    <mergeCell ref="A1122:B1122"/>
    <mergeCell ref="A1123:B1123"/>
    <mergeCell ref="A1124:B1124"/>
    <mergeCell ref="A1125:B1125"/>
    <mergeCell ref="A1114:B1114"/>
    <mergeCell ref="A1115:B1115"/>
    <mergeCell ref="A1116:B1116"/>
    <mergeCell ref="A1117:B1117"/>
    <mergeCell ref="A1118:B1118"/>
    <mergeCell ref="A1119:B1119"/>
    <mergeCell ref="A1144:B1144"/>
    <mergeCell ref="A1145:B1145"/>
    <mergeCell ref="A1146:B1146"/>
    <mergeCell ref="A1147:B1147"/>
    <mergeCell ref="A1148:B1148"/>
    <mergeCell ref="A1149:B1149"/>
    <mergeCell ref="A1138:B1138"/>
    <mergeCell ref="A1139:B1139"/>
    <mergeCell ref="A1140:B1140"/>
    <mergeCell ref="A1141:B1141"/>
    <mergeCell ref="A1142:B1142"/>
    <mergeCell ref="A1143:B1143"/>
    <mergeCell ref="A1132:B1132"/>
    <mergeCell ref="A1133:B1133"/>
    <mergeCell ref="A1134:B1134"/>
    <mergeCell ref="A1135:B1135"/>
    <mergeCell ref="A1136:B1136"/>
    <mergeCell ref="A1137:B1137"/>
    <mergeCell ref="A1162:B1162"/>
    <mergeCell ref="A1163:B1163"/>
    <mergeCell ref="A1164:B1164"/>
    <mergeCell ref="A1165:B1165"/>
    <mergeCell ref="A1166:B1166"/>
    <mergeCell ref="A1167:B1167"/>
    <mergeCell ref="A1156:B1156"/>
    <mergeCell ref="A1157:B1157"/>
    <mergeCell ref="A1158:B1158"/>
    <mergeCell ref="A1159:B1159"/>
    <mergeCell ref="A1160:B1160"/>
    <mergeCell ref="A1161:B1161"/>
    <mergeCell ref="A1150:B1150"/>
    <mergeCell ref="A1151:B1151"/>
    <mergeCell ref="A1152:B1152"/>
    <mergeCell ref="A1153:B1153"/>
    <mergeCell ref="A1154:B1154"/>
    <mergeCell ref="A1155:B1155"/>
    <mergeCell ref="A1180:B1180"/>
    <mergeCell ref="A1181:B1181"/>
    <mergeCell ref="A1182:B1182"/>
    <mergeCell ref="A1183:B1183"/>
    <mergeCell ref="A1184:B1184"/>
    <mergeCell ref="A1185:B1185"/>
    <mergeCell ref="A1174:B1174"/>
    <mergeCell ref="A1175:B1175"/>
    <mergeCell ref="A1176:B1176"/>
    <mergeCell ref="A1177:B1177"/>
    <mergeCell ref="A1178:B1178"/>
    <mergeCell ref="A1179:B1179"/>
    <mergeCell ref="A1168:B1168"/>
    <mergeCell ref="A1169:B1169"/>
    <mergeCell ref="A1170:B1170"/>
    <mergeCell ref="A1171:B1171"/>
    <mergeCell ref="A1172:B1172"/>
    <mergeCell ref="A1173:B1173"/>
    <mergeCell ref="A1198:B1198"/>
    <mergeCell ref="A1199:B1199"/>
    <mergeCell ref="A1200:B1200"/>
    <mergeCell ref="A1201:B1201"/>
    <mergeCell ref="A1202:B1202"/>
    <mergeCell ref="A1203:B1203"/>
    <mergeCell ref="A1192:B1192"/>
    <mergeCell ref="A1193:B1193"/>
    <mergeCell ref="A1194:B1194"/>
    <mergeCell ref="A1195:B1195"/>
    <mergeCell ref="A1196:B1196"/>
    <mergeCell ref="A1197:B1197"/>
    <mergeCell ref="A1186:B1186"/>
    <mergeCell ref="A1187:B1187"/>
    <mergeCell ref="A1188:B1188"/>
    <mergeCell ref="A1189:B1189"/>
    <mergeCell ref="A1190:B1190"/>
    <mergeCell ref="A1191:B1191"/>
    <mergeCell ref="A1216:B1216"/>
    <mergeCell ref="A1217:B1217"/>
    <mergeCell ref="A1218:B1218"/>
    <mergeCell ref="A1219:B1219"/>
    <mergeCell ref="A1220:B1220"/>
    <mergeCell ref="A1221:B1221"/>
    <mergeCell ref="A1210:B1210"/>
    <mergeCell ref="A1211:B1211"/>
    <mergeCell ref="A1212:B1212"/>
    <mergeCell ref="A1213:B1213"/>
    <mergeCell ref="A1214:B1214"/>
    <mergeCell ref="A1215:B1215"/>
    <mergeCell ref="A1204:B1204"/>
    <mergeCell ref="A1205:B1205"/>
    <mergeCell ref="A1206:B1206"/>
    <mergeCell ref="A1207:B1207"/>
    <mergeCell ref="A1208:B1208"/>
    <mergeCell ref="A1209:B1209"/>
    <mergeCell ref="A1234:B1234"/>
    <mergeCell ref="A1235:B1235"/>
    <mergeCell ref="A1236:B1236"/>
    <mergeCell ref="A1237:B1237"/>
    <mergeCell ref="A1238:B1238"/>
    <mergeCell ref="A1239:B1239"/>
    <mergeCell ref="A1228:B1228"/>
    <mergeCell ref="A1229:B1229"/>
    <mergeCell ref="A1230:B1230"/>
    <mergeCell ref="A1231:B1231"/>
    <mergeCell ref="A1232:B1232"/>
    <mergeCell ref="A1233:B1233"/>
    <mergeCell ref="A1222:B1222"/>
    <mergeCell ref="A1223:B1223"/>
    <mergeCell ref="A1224:B1224"/>
    <mergeCell ref="A1225:B1225"/>
    <mergeCell ref="A1226:B1226"/>
    <mergeCell ref="A1227:B1227"/>
    <mergeCell ref="A1252:B1252"/>
    <mergeCell ref="A1253:B1253"/>
    <mergeCell ref="A1254:B1254"/>
    <mergeCell ref="A1255:B1255"/>
    <mergeCell ref="A1256:B1256"/>
    <mergeCell ref="A1257:B1257"/>
    <mergeCell ref="A1246:B1246"/>
    <mergeCell ref="A1247:B1247"/>
    <mergeCell ref="A1248:B1248"/>
    <mergeCell ref="A1249:B1249"/>
    <mergeCell ref="A1250:B1250"/>
    <mergeCell ref="A1251:B1251"/>
    <mergeCell ref="A1240:B1240"/>
    <mergeCell ref="A1241:B1241"/>
    <mergeCell ref="A1242:B1242"/>
    <mergeCell ref="A1243:B1243"/>
    <mergeCell ref="A1244:B1244"/>
    <mergeCell ref="A1245:B1245"/>
    <mergeCell ref="A1270:B1270"/>
    <mergeCell ref="A1271:B1271"/>
    <mergeCell ref="A1272:B1272"/>
    <mergeCell ref="A1273:B1273"/>
    <mergeCell ref="A1274:B1274"/>
    <mergeCell ref="A1275:B1275"/>
    <mergeCell ref="A1264:B1264"/>
    <mergeCell ref="A1265:B1265"/>
    <mergeCell ref="A1266:B1266"/>
    <mergeCell ref="A1267:B1267"/>
    <mergeCell ref="A1268:B1268"/>
    <mergeCell ref="A1269:B1269"/>
    <mergeCell ref="A1258:B1258"/>
    <mergeCell ref="A1259:B1259"/>
    <mergeCell ref="A1260:B1260"/>
    <mergeCell ref="A1261:B1261"/>
    <mergeCell ref="A1262:B1262"/>
    <mergeCell ref="A1263:B1263"/>
    <mergeCell ref="A1288:B1288"/>
    <mergeCell ref="A1289:B1289"/>
    <mergeCell ref="A1290:B1290"/>
    <mergeCell ref="A1291:B1291"/>
    <mergeCell ref="A1292:B1292"/>
    <mergeCell ref="A1293:B1293"/>
    <mergeCell ref="A1282:B1282"/>
    <mergeCell ref="A1283:B1283"/>
    <mergeCell ref="A1284:B1284"/>
    <mergeCell ref="A1285:B1285"/>
    <mergeCell ref="A1286:B1286"/>
    <mergeCell ref="A1287:B1287"/>
    <mergeCell ref="A1276:B1276"/>
    <mergeCell ref="A1277:B1277"/>
    <mergeCell ref="A1278:B1278"/>
    <mergeCell ref="A1279:B1279"/>
    <mergeCell ref="A1280:B1280"/>
    <mergeCell ref="A1281:B1281"/>
    <mergeCell ref="A1306:B1306"/>
    <mergeCell ref="A1307:B1307"/>
    <mergeCell ref="A1308:B1308"/>
    <mergeCell ref="A1309:B1309"/>
    <mergeCell ref="A1310:B1310"/>
    <mergeCell ref="A1311:B1311"/>
    <mergeCell ref="A1300:B1300"/>
    <mergeCell ref="A1301:B1301"/>
    <mergeCell ref="A1302:B1302"/>
    <mergeCell ref="A1303:B1303"/>
    <mergeCell ref="A1304:B1304"/>
    <mergeCell ref="A1305:B1305"/>
    <mergeCell ref="A1294:B1294"/>
    <mergeCell ref="A1295:B1295"/>
    <mergeCell ref="A1296:B1296"/>
    <mergeCell ref="A1297:B1297"/>
    <mergeCell ref="A1298:B1298"/>
    <mergeCell ref="A1299:B1299"/>
    <mergeCell ref="A1324:B1324"/>
    <mergeCell ref="A1325:B1325"/>
    <mergeCell ref="A1326:B1326"/>
    <mergeCell ref="A1327:B1327"/>
    <mergeCell ref="A1328:B1328"/>
    <mergeCell ref="A1329:B1329"/>
    <mergeCell ref="A1318:B1318"/>
    <mergeCell ref="A1319:B1319"/>
    <mergeCell ref="A1320:B1320"/>
    <mergeCell ref="A1321:B1321"/>
    <mergeCell ref="A1322:B1322"/>
    <mergeCell ref="A1323:B1323"/>
    <mergeCell ref="A1312:B1312"/>
    <mergeCell ref="A1313:B1313"/>
    <mergeCell ref="A1314:B1314"/>
    <mergeCell ref="A1315:B1315"/>
    <mergeCell ref="A1316:B1316"/>
    <mergeCell ref="A1317:B1317"/>
    <mergeCell ref="A1342:B1342"/>
    <mergeCell ref="A1343:B1343"/>
    <mergeCell ref="A1344:B1344"/>
    <mergeCell ref="A1345:B1345"/>
    <mergeCell ref="A1346:B1346"/>
    <mergeCell ref="A1347:B1347"/>
    <mergeCell ref="A1336:B1336"/>
    <mergeCell ref="A1337:B1337"/>
    <mergeCell ref="A1338:B1338"/>
    <mergeCell ref="A1339:B1339"/>
    <mergeCell ref="A1340:B1340"/>
    <mergeCell ref="A1341:B1341"/>
    <mergeCell ref="A1330:B1330"/>
    <mergeCell ref="A1331:B1331"/>
    <mergeCell ref="A1332:B1332"/>
    <mergeCell ref="A1333:B1333"/>
    <mergeCell ref="A1334:B1334"/>
    <mergeCell ref="A1335:B1335"/>
    <mergeCell ref="A1360:B1360"/>
    <mergeCell ref="A1361:B1361"/>
    <mergeCell ref="A1362:B1362"/>
    <mergeCell ref="A1363:B1363"/>
    <mergeCell ref="A1364:B1364"/>
    <mergeCell ref="A1365:B1365"/>
    <mergeCell ref="A1354:B1354"/>
    <mergeCell ref="A1355:B1355"/>
    <mergeCell ref="A1356:B1356"/>
    <mergeCell ref="A1357:B1357"/>
    <mergeCell ref="A1358:B1358"/>
    <mergeCell ref="A1359:B1359"/>
    <mergeCell ref="A1348:B1348"/>
    <mergeCell ref="A1349:B1349"/>
    <mergeCell ref="A1350:B1350"/>
    <mergeCell ref="A1351:B1351"/>
    <mergeCell ref="A1352:B1352"/>
    <mergeCell ref="A1353:B1353"/>
    <mergeCell ref="A1378:B1378"/>
    <mergeCell ref="A1379:B1379"/>
    <mergeCell ref="A1380:B1380"/>
    <mergeCell ref="A1381:B1381"/>
    <mergeCell ref="A1382:B1382"/>
    <mergeCell ref="A1383:B1383"/>
    <mergeCell ref="A1372:B1372"/>
    <mergeCell ref="A1373:B1373"/>
    <mergeCell ref="A1374:B1374"/>
    <mergeCell ref="A1375:B1375"/>
    <mergeCell ref="A1376:B1376"/>
    <mergeCell ref="A1377:B1377"/>
    <mergeCell ref="A1366:B1366"/>
    <mergeCell ref="A1367:B1367"/>
    <mergeCell ref="A1368:B1368"/>
    <mergeCell ref="A1369:B1369"/>
    <mergeCell ref="A1370:B1370"/>
    <mergeCell ref="A1371:B1371"/>
    <mergeCell ref="A1396:B1396"/>
    <mergeCell ref="A1397:B1397"/>
    <mergeCell ref="A1398:B1398"/>
    <mergeCell ref="A1399:B1399"/>
    <mergeCell ref="A1400:B1400"/>
    <mergeCell ref="A1401:B1401"/>
    <mergeCell ref="A1390:B1390"/>
    <mergeCell ref="A1391:B1391"/>
    <mergeCell ref="A1392:B1392"/>
    <mergeCell ref="A1393:B1393"/>
    <mergeCell ref="A1394:B1394"/>
    <mergeCell ref="A1395:B1395"/>
    <mergeCell ref="A1384:B1384"/>
    <mergeCell ref="A1385:B1385"/>
    <mergeCell ref="A1386:B1386"/>
    <mergeCell ref="A1387:B1387"/>
    <mergeCell ref="A1388:B1388"/>
    <mergeCell ref="A1389:B1389"/>
    <mergeCell ref="A1414:B1414"/>
    <mergeCell ref="A1415:B1415"/>
    <mergeCell ref="A1416:B1416"/>
    <mergeCell ref="A1417:B1417"/>
    <mergeCell ref="A1418:B1418"/>
    <mergeCell ref="A1419:B1419"/>
    <mergeCell ref="A1408:B1408"/>
    <mergeCell ref="A1409:B1409"/>
    <mergeCell ref="A1410:B1410"/>
    <mergeCell ref="A1411:B1411"/>
    <mergeCell ref="A1412:B1412"/>
    <mergeCell ref="A1413:B1413"/>
    <mergeCell ref="A1402:B1402"/>
    <mergeCell ref="A1403:B1403"/>
    <mergeCell ref="A1404:B1404"/>
    <mergeCell ref="A1405:B1405"/>
    <mergeCell ref="A1406:B1406"/>
    <mergeCell ref="A1407:B1407"/>
    <mergeCell ref="A1432:B1432"/>
    <mergeCell ref="A1433:B1433"/>
    <mergeCell ref="A1434:B1434"/>
    <mergeCell ref="A1435:B1435"/>
    <mergeCell ref="A1436:B1436"/>
    <mergeCell ref="A1437:B1437"/>
    <mergeCell ref="A1426:B1426"/>
    <mergeCell ref="A1427:B1427"/>
    <mergeCell ref="A1428:B1428"/>
    <mergeCell ref="A1429:B1429"/>
    <mergeCell ref="A1430:B1430"/>
    <mergeCell ref="A1431:B1431"/>
    <mergeCell ref="A1420:B1420"/>
    <mergeCell ref="A1421:B1421"/>
    <mergeCell ref="A1422:B1422"/>
    <mergeCell ref="A1423:B1423"/>
    <mergeCell ref="A1424:B1424"/>
    <mergeCell ref="A1425:B1425"/>
    <mergeCell ref="A1450:B1450"/>
    <mergeCell ref="A1451:B1451"/>
    <mergeCell ref="A1452:B1452"/>
    <mergeCell ref="A1453:B1453"/>
    <mergeCell ref="A1454:B1454"/>
    <mergeCell ref="A1455:B1455"/>
    <mergeCell ref="A1444:B1444"/>
    <mergeCell ref="A1445:B1445"/>
    <mergeCell ref="A1446:B1446"/>
    <mergeCell ref="A1447:B1447"/>
    <mergeCell ref="A1448:B1448"/>
    <mergeCell ref="A1449:B1449"/>
    <mergeCell ref="A1438:B1438"/>
    <mergeCell ref="A1439:B1439"/>
    <mergeCell ref="A1440:B1440"/>
    <mergeCell ref="A1441:B1441"/>
    <mergeCell ref="A1442:B1442"/>
    <mergeCell ref="A1443:B1443"/>
    <mergeCell ref="A1468:B1468"/>
    <mergeCell ref="A1469:B1469"/>
    <mergeCell ref="A1470:B1470"/>
    <mergeCell ref="A1471:B1471"/>
    <mergeCell ref="A1472:B1472"/>
    <mergeCell ref="A1473:B1473"/>
    <mergeCell ref="A1462:B1462"/>
    <mergeCell ref="A1463:B1463"/>
    <mergeCell ref="A1464:B1464"/>
    <mergeCell ref="A1465:B1465"/>
    <mergeCell ref="A1466:B1466"/>
    <mergeCell ref="A1467:B1467"/>
    <mergeCell ref="A1456:B1456"/>
    <mergeCell ref="A1457:B1457"/>
    <mergeCell ref="A1458:B1458"/>
    <mergeCell ref="A1459:B1459"/>
    <mergeCell ref="A1460:B1460"/>
    <mergeCell ref="A1461:B1461"/>
    <mergeCell ref="A1486:B1486"/>
    <mergeCell ref="A1487:B1487"/>
    <mergeCell ref="A1488:B1488"/>
    <mergeCell ref="A1489:B1489"/>
    <mergeCell ref="A1490:B1490"/>
    <mergeCell ref="A1491:B1491"/>
    <mergeCell ref="A1480:B1480"/>
    <mergeCell ref="A1481:B1481"/>
    <mergeCell ref="A1482:B1482"/>
    <mergeCell ref="A1483:B1483"/>
    <mergeCell ref="A1484:B1484"/>
    <mergeCell ref="A1485:B1485"/>
    <mergeCell ref="A1474:B1474"/>
    <mergeCell ref="A1475:B1475"/>
    <mergeCell ref="A1476:B1476"/>
    <mergeCell ref="A1477:B1477"/>
    <mergeCell ref="A1478:B1478"/>
    <mergeCell ref="A1479:B1479"/>
    <mergeCell ref="A1504:B1504"/>
    <mergeCell ref="A1505:B1505"/>
    <mergeCell ref="A1506:B1506"/>
    <mergeCell ref="A1507:B1507"/>
    <mergeCell ref="A1508:B1508"/>
    <mergeCell ref="A1509:B1509"/>
    <mergeCell ref="A1498:B1498"/>
    <mergeCell ref="A1499:B1499"/>
    <mergeCell ref="A1500:B1500"/>
    <mergeCell ref="A1501:B1501"/>
    <mergeCell ref="A1502:B1502"/>
    <mergeCell ref="A1503:B1503"/>
    <mergeCell ref="A1492:B1492"/>
    <mergeCell ref="A1493:B1493"/>
    <mergeCell ref="A1494:B1494"/>
    <mergeCell ref="A1495:B1495"/>
    <mergeCell ref="A1496:B1496"/>
    <mergeCell ref="A1497:B1497"/>
    <mergeCell ref="A1522:B1522"/>
    <mergeCell ref="A1523:B1523"/>
    <mergeCell ref="A1524:B1524"/>
    <mergeCell ref="A1525:B1525"/>
    <mergeCell ref="A1526:B1526"/>
    <mergeCell ref="A1527:B1527"/>
    <mergeCell ref="A1516:B1516"/>
    <mergeCell ref="A1517:B1517"/>
    <mergeCell ref="A1518:B1518"/>
    <mergeCell ref="A1519:B1519"/>
    <mergeCell ref="A1520:B1520"/>
    <mergeCell ref="A1521:B1521"/>
    <mergeCell ref="A1510:B1510"/>
    <mergeCell ref="A1511:B1511"/>
    <mergeCell ref="A1512:B1512"/>
    <mergeCell ref="A1513:B1513"/>
    <mergeCell ref="A1514:B1514"/>
    <mergeCell ref="A1515:B1515"/>
    <mergeCell ref="A1540:B1540"/>
    <mergeCell ref="A1541:B1541"/>
    <mergeCell ref="A1542:B1542"/>
    <mergeCell ref="A1543:B1543"/>
    <mergeCell ref="A1544:B1544"/>
    <mergeCell ref="A1545:B1545"/>
    <mergeCell ref="A1534:B1534"/>
    <mergeCell ref="A1535:B1535"/>
    <mergeCell ref="A1536:B1536"/>
    <mergeCell ref="A1537:B1537"/>
    <mergeCell ref="A1538:B1538"/>
    <mergeCell ref="A1539:B1539"/>
    <mergeCell ref="A1528:B1528"/>
    <mergeCell ref="A1529:B1529"/>
    <mergeCell ref="A1530:B1530"/>
    <mergeCell ref="A1531:B1531"/>
    <mergeCell ref="A1532:B1532"/>
    <mergeCell ref="A1533:B1533"/>
    <mergeCell ref="A1558:B1558"/>
    <mergeCell ref="A1559:B1559"/>
    <mergeCell ref="A1560:B1560"/>
    <mergeCell ref="A1561:B1561"/>
    <mergeCell ref="A1562:B1562"/>
    <mergeCell ref="A1563:B1563"/>
    <mergeCell ref="A1552:B1552"/>
    <mergeCell ref="A1553:B1553"/>
    <mergeCell ref="A1554:B1554"/>
    <mergeCell ref="A1555:B1555"/>
    <mergeCell ref="A1556:B1556"/>
    <mergeCell ref="A1557:B1557"/>
    <mergeCell ref="A1546:B1546"/>
    <mergeCell ref="A1547:B1547"/>
    <mergeCell ref="A1548:B1548"/>
    <mergeCell ref="A1549:B1549"/>
    <mergeCell ref="A1550:B1550"/>
    <mergeCell ref="A1551:B1551"/>
    <mergeCell ref="A1576:B1576"/>
    <mergeCell ref="A1577:B1577"/>
    <mergeCell ref="A1578:B1578"/>
    <mergeCell ref="A1579:B1579"/>
    <mergeCell ref="A1580:B1580"/>
    <mergeCell ref="A1581:B1581"/>
    <mergeCell ref="A1570:B1570"/>
    <mergeCell ref="A1571:B1571"/>
    <mergeCell ref="A1572:B1572"/>
    <mergeCell ref="A1573:B1573"/>
    <mergeCell ref="A1574:B1574"/>
    <mergeCell ref="A1575:B1575"/>
    <mergeCell ref="A1564:B1564"/>
    <mergeCell ref="A1565:B1565"/>
    <mergeCell ref="A1566:B1566"/>
    <mergeCell ref="A1567:B1567"/>
    <mergeCell ref="A1568:B1568"/>
    <mergeCell ref="A1569:B1569"/>
    <mergeCell ref="A1594:B1594"/>
    <mergeCell ref="A1595:B1595"/>
    <mergeCell ref="A1596:B1596"/>
    <mergeCell ref="A1597:B1597"/>
    <mergeCell ref="A1598:B1598"/>
    <mergeCell ref="A1599:B1599"/>
    <mergeCell ref="A1588:B1588"/>
    <mergeCell ref="A1589:B1589"/>
    <mergeCell ref="A1590:B1590"/>
    <mergeCell ref="A1591:B1591"/>
    <mergeCell ref="A1592:B1592"/>
    <mergeCell ref="A1593:B1593"/>
    <mergeCell ref="A1582:B1582"/>
    <mergeCell ref="A1583:B1583"/>
    <mergeCell ref="A1584:B1584"/>
    <mergeCell ref="A1585:B1585"/>
    <mergeCell ref="A1586:B1586"/>
    <mergeCell ref="A1587:B1587"/>
    <mergeCell ref="A1612:B1612"/>
    <mergeCell ref="A1613:B1613"/>
    <mergeCell ref="A1614:B1614"/>
    <mergeCell ref="A1615:B1615"/>
    <mergeCell ref="A1616:B1616"/>
    <mergeCell ref="A1617:B1617"/>
    <mergeCell ref="A1606:B1606"/>
    <mergeCell ref="A1607:B1607"/>
    <mergeCell ref="A1608:B1608"/>
    <mergeCell ref="A1609:B1609"/>
    <mergeCell ref="A1610:B1610"/>
    <mergeCell ref="A1611:B1611"/>
    <mergeCell ref="A1600:B1600"/>
    <mergeCell ref="A1601:B1601"/>
    <mergeCell ref="A1602:B1602"/>
    <mergeCell ref="A1603:B1603"/>
    <mergeCell ref="A1604:B1604"/>
    <mergeCell ref="A1605:B1605"/>
    <mergeCell ref="A1630:B1630"/>
    <mergeCell ref="A1631:B1631"/>
    <mergeCell ref="A1632:B1632"/>
    <mergeCell ref="A1633:B1633"/>
    <mergeCell ref="A1634:B1634"/>
    <mergeCell ref="A1635:B1635"/>
    <mergeCell ref="A1624:B1624"/>
    <mergeCell ref="A1625:B1625"/>
    <mergeCell ref="A1626:B1626"/>
    <mergeCell ref="A1627:B1627"/>
    <mergeCell ref="A1628:B1628"/>
    <mergeCell ref="A1629:B1629"/>
    <mergeCell ref="A1618:B1618"/>
    <mergeCell ref="A1619:B1619"/>
    <mergeCell ref="A1620:B1620"/>
    <mergeCell ref="A1621:B1621"/>
    <mergeCell ref="A1622:B1622"/>
    <mergeCell ref="A1623:B1623"/>
    <mergeCell ref="A1648:B1648"/>
    <mergeCell ref="A1649:B1649"/>
    <mergeCell ref="A1650:B1650"/>
    <mergeCell ref="A1651:B1651"/>
    <mergeCell ref="A1652:B1652"/>
    <mergeCell ref="A1653:B1653"/>
    <mergeCell ref="A1642:B1642"/>
    <mergeCell ref="A1643:B1643"/>
    <mergeCell ref="A1644:B1644"/>
    <mergeCell ref="A1645:B1645"/>
    <mergeCell ref="A1646:B1646"/>
    <mergeCell ref="A1647:B1647"/>
    <mergeCell ref="A1636:B1636"/>
    <mergeCell ref="A1637:B1637"/>
    <mergeCell ref="A1638:B1638"/>
    <mergeCell ref="A1639:B1639"/>
    <mergeCell ref="A1640:B1640"/>
    <mergeCell ref="A1641:B1641"/>
    <mergeCell ref="A1666:B1666"/>
    <mergeCell ref="A1667:B1667"/>
    <mergeCell ref="A1668:B1668"/>
    <mergeCell ref="A1669:B1669"/>
    <mergeCell ref="A1670:B1670"/>
    <mergeCell ref="A1671:B1671"/>
    <mergeCell ref="A1660:B1660"/>
    <mergeCell ref="A1661:B1661"/>
    <mergeCell ref="A1662:B1662"/>
    <mergeCell ref="A1663:B1663"/>
    <mergeCell ref="A1664:B1664"/>
    <mergeCell ref="A1665:B1665"/>
    <mergeCell ref="A1654:B1654"/>
    <mergeCell ref="A1655:B1655"/>
    <mergeCell ref="A1656:B1656"/>
    <mergeCell ref="A1657:B1657"/>
    <mergeCell ref="A1658:B1658"/>
    <mergeCell ref="A1659:B1659"/>
    <mergeCell ref="A1684:B1684"/>
    <mergeCell ref="A1685:B1685"/>
    <mergeCell ref="A1686:B1686"/>
    <mergeCell ref="A1687:B1687"/>
    <mergeCell ref="A1688:B1688"/>
    <mergeCell ref="A1689:B1689"/>
    <mergeCell ref="A1678:B1678"/>
    <mergeCell ref="A1679:B1679"/>
    <mergeCell ref="A1680:B1680"/>
    <mergeCell ref="A1681:B1681"/>
    <mergeCell ref="A1682:B1682"/>
    <mergeCell ref="A1683:B1683"/>
    <mergeCell ref="A1672:B1672"/>
    <mergeCell ref="A1673:B1673"/>
    <mergeCell ref="A1674:B1674"/>
    <mergeCell ref="A1675:B1675"/>
    <mergeCell ref="A1676:B1676"/>
    <mergeCell ref="A1677:B1677"/>
    <mergeCell ref="A1702:B1702"/>
    <mergeCell ref="A1703:B1703"/>
    <mergeCell ref="A1704:B1704"/>
    <mergeCell ref="A1705:B1705"/>
    <mergeCell ref="A1706:B1706"/>
    <mergeCell ref="A1707:B1707"/>
    <mergeCell ref="A1696:B1696"/>
    <mergeCell ref="A1697:B1697"/>
    <mergeCell ref="A1698:B1698"/>
    <mergeCell ref="A1699:B1699"/>
    <mergeCell ref="A1700:B1700"/>
    <mergeCell ref="A1701:B1701"/>
    <mergeCell ref="A1690:B1690"/>
    <mergeCell ref="A1691:B1691"/>
    <mergeCell ref="A1692:B1692"/>
    <mergeCell ref="A1693:B1693"/>
    <mergeCell ref="A1694:B1694"/>
    <mergeCell ref="A1695:B1695"/>
    <mergeCell ref="A1720:B1720"/>
    <mergeCell ref="A1721:B1721"/>
    <mergeCell ref="A1722:B1722"/>
    <mergeCell ref="A1723:B1723"/>
    <mergeCell ref="A1724:B1724"/>
    <mergeCell ref="A1725:B1725"/>
    <mergeCell ref="A1714:B1714"/>
    <mergeCell ref="A1715:B1715"/>
    <mergeCell ref="A1716:B1716"/>
    <mergeCell ref="A1717:B1717"/>
    <mergeCell ref="A1718:B1718"/>
    <mergeCell ref="A1719:B1719"/>
    <mergeCell ref="A1708:B1708"/>
    <mergeCell ref="A1709:B1709"/>
    <mergeCell ref="A1710:B1710"/>
    <mergeCell ref="A1711:B1711"/>
    <mergeCell ref="A1712:B1712"/>
    <mergeCell ref="A1713:B1713"/>
    <mergeCell ref="A1738:B1738"/>
    <mergeCell ref="A1739:B1739"/>
    <mergeCell ref="A1740:B1740"/>
    <mergeCell ref="A1741:B1741"/>
    <mergeCell ref="A1742:B1742"/>
    <mergeCell ref="A1743:B1743"/>
    <mergeCell ref="A1732:B1732"/>
    <mergeCell ref="A1733:B1733"/>
    <mergeCell ref="A1734:B1734"/>
    <mergeCell ref="A1735:B1735"/>
    <mergeCell ref="A1736:B1736"/>
    <mergeCell ref="A1737:B1737"/>
    <mergeCell ref="A1726:B1726"/>
    <mergeCell ref="A1727:B1727"/>
    <mergeCell ref="A1728:B1728"/>
    <mergeCell ref="A1729:B1729"/>
    <mergeCell ref="A1730:B1730"/>
    <mergeCell ref="A1731:B1731"/>
    <mergeCell ref="A1756:B1756"/>
    <mergeCell ref="A1757:B1757"/>
    <mergeCell ref="A1758:B1758"/>
    <mergeCell ref="A1759:B1759"/>
    <mergeCell ref="A1760:B1760"/>
    <mergeCell ref="A1761:B1761"/>
    <mergeCell ref="A1750:B1750"/>
    <mergeCell ref="A1751:B1751"/>
    <mergeCell ref="A1752:B1752"/>
    <mergeCell ref="A1753:B1753"/>
    <mergeCell ref="A1754:B1754"/>
    <mergeCell ref="A1755:B1755"/>
    <mergeCell ref="A1744:B1744"/>
    <mergeCell ref="A1745:B1745"/>
    <mergeCell ref="A1746:B1746"/>
    <mergeCell ref="A1747:B1747"/>
    <mergeCell ref="A1748:B1748"/>
    <mergeCell ref="A1749:B1749"/>
    <mergeCell ref="A1774:B1774"/>
    <mergeCell ref="A1775:B1775"/>
    <mergeCell ref="A1776:B1776"/>
    <mergeCell ref="A1777:B1777"/>
    <mergeCell ref="A1778:B1778"/>
    <mergeCell ref="A1779:B1779"/>
    <mergeCell ref="A1768:B1768"/>
    <mergeCell ref="A1769:B1769"/>
    <mergeCell ref="A1770:B1770"/>
    <mergeCell ref="A1771:B1771"/>
    <mergeCell ref="A1772:B1772"/>
    <mergeCell ref="A1773:B1773"/>
    <mergeCell ref="A1762:B1762"/>
    <mergeCell ref="A1763:B1763"/>
    <mergeCell ref="A1764:B1764"/>
    <mergeCell ref="A1765:B1765"/>
    <mergeCell ref="A1766:B1766"/>
    <mergeCell ref="A1767:B1767"/>
    <mergeCell ref="A1792:B1792"/>
    <mergeCell ref="A1793:B1793"/>
    <mergeCell ref="A1794:B1794"/>
    <mergeCell ref="A1795:B1795"/>
    <mergeCell ref="A1796:B1796"/>
    <mergeCell ref="A1797:B1797"/>
    <mergeCell ref="A1786:B1786"/>
    <mergeCell ref="A1787:B1787"/>
    <mergeCell ref="A1788:B1788"/>
    <mergeCell ref="A1789:B1789"/>
    <mergeCell ref="A1790:B1790"/>
    <mergeCell ref="A1791:B1791"/>
    <mergeCell ref="A1780:B1780"/>
    <mergeCell ref="A1781:B1781"/>
    <mergeCell ref="A1782:B1782"/>
    <mergeCell ref="A1783:B1783"/>
    <mergeCell ref="A1784:B1784"/>
    <mergeCell ref="A1785:B1785"/>
    <mergeCell ref="A1810:B1810"/>
    <mergeCell ref="A1811:B1811"/>
    <mergeCell ref="A1812:B1812"/>
    <mergeCell ref="A1813:B1813"/>
    <mergeCell ref="A1814:B1814"/>
    <mergeCell ref="A1815:B1815"/>
    <mergeCell ref="A1804:B1804"/>
    <mergeCell ref="A1805:B1805"/>
    <mergeCell ref="A1806:B1806"/>
    <mergeCell ref="A1807:B1807"/>
    <mergeCell ref="A1808:B1808"/>
    <mergeCell ref="A1809:B1809"/>
    <mergeCell ref="A1798:B1798"/>
    <mergeCell ref="A1799:B1799"/>
    <mergeCell ref="A1800:B1800"/>
    <mergeCell ref="A1801:B1801"/>
    <mergeCell ref="A1802:B1802"/>
    <mergeCell ref="A1803:B1803"/>
    <mergeCell ref="A1828:B1828"/>
    <mergeCell ref="A1829:B1829"/>
    <mergeCell ref="A1830:B1830"/>
    <mergeCell ref="A1831:B1831"/>
    <mergeCell ref="A1832:B1832"/>
    <mergeCell ref="A1833:B1833"/>
    <mergeCell ref="A1822:B1822"/>
    <mergeCell ref="A1823:B1823"/>
    <mergeCell ref="A1824:B1824"/>
    <mergeCell ref="A1825:B1825"/>
    <mergeCell ref="A1826:B1826"/>
    <mergeCell ref="A1827:B1827"/>
    <mergeCell ref="A1816:B1816"/>
    <mergeCell ref="A1817:B1817"/>
    <mergeCell ref="A1818:B1818"/>
    <mergeCell ref="A1819:B1819"/>
    <mergeCell ref="A1820:B1820"/>
    <mergeCell ref="A1821:B1821"/>
    <mergeCell ref="A1846:B1846"/>
    <mergeCell ref="A1847:B1847"/>
    <mergeCell ref="A1848:B1848"/>
    <mergeCell ref="A1849:B1849"/>
    <mergeCell ref="A1850:B1850"/>
    <mergeCell ref="A1851:B1851"/>
    <mergeCell ref="A1840:B1840"/>
    <mergeCell ref="A1841:B1841"/>
    <mergeCell ref="A1842:B1842"/>
    <mergeCell ref="A1843:B1843"/>
    <mergeCell ref="A1844:B1844"/>
    <mergeCell ref="A1845:B1845"/>
    <mergeCell ref="A1834:B1834"/>
    <mergeCell ref="A1835:B1835"/>
    <mergeCell ref="A1836:B1836"/>
    <mergeCell ref="A1837:B1837"/>
    <mergeCell ref="A1838:B1838"/>
    <mergeCell ref="A1839:B1839"/>
    <mergeCell ref="A1864:B1864"/>
    <mergeCell ref="A1865:B1865"/>
    <mergeCell ref="A1866:B1866"/>
    <mergeCell ref="A1867:B1867"/>
    <mergeCell ref="A1868:B1868"/>
    <mergeCell ref="A1869:B1869"/>
    <mergeCell ref="A1858:B1858"/>
    <mergeCell ref="A1859:B1859"/>
    <mergeCell ref="A1860:B1860"/>
    <mergeCell ref="A1861:B1861"/>
    <mergeCell ref="A1862:B1862"/>
    <mergeCell ref="A1863:B1863"/>
    <mergeCell ref="A1852:B1852"/>
    <mergeCell ref="A1853:B1853"/>
    <mergeCell ref="A1854:B1854"/>
    <mergeCell ref="A1855:B1855"/>
    <mergeCell ref="A1856:B1856"/>
    <mergeCell ref="A1857:B1857"/>
    <mergeCell ref="A1882:B1882"/>
    <mergeCell ref="A1883:B1883"/>
    <mergeCell ref="A1884:B1884"/>
    <mergeCell ref="A1885:B1885"/>
    <mergeCell ref="A1886:B1886"/>
    <mergeCell ref="A1887:B1887"/>
    <mergeCell ref="A1876:B1876"/>
    <mergeCell ref="A1877:B1877"/>
    <mergeCell ref="A1878:B1878"/>
    <mergeCell ref="A1879:B1879"/>
    <mergeCell ref="A1880:B1880"/>
    <mergeCell ref="A1881:B1881"/>
    <mergeCell ref="A1870:B1870"/>
    <mergeCell ref="A1871:B1871"/>
    <mergeCell ref="A1872:B1872"/>
    <mergeCell ref="A1873:B1873"/>
    <mergeCell ref="A1874:B1874"/>
    <mergeCell ref="A1875:B1875"/>
    <mergeCell ref="A1900:B1900"/>
    <mergeCell ref="A1901:B1901"/>
    <mergeCell ref="A1902:B1902"/>
    <mergeCell ref="A1903:B1903"/>
    <mergeCell ref="A1904:B1904"/>
    <mergeCell ref="A1905:B1905"/>
    <mergeCell ref="A1894:B1894"/>
    <mergeCell ref="A1895:B1895"/>
    <mergeCell ref="A1896:B1896"/>
    <mergeCell ref="A1897:B1897"/>
    <mergeCell ref="A1898:B1898"/>
    <mergeCell ref="A1899:B1899"/>
    <mergeCell ref="A1888:B1888"/>
    <mergeCell ref="A1889:B1889"/>
    <mergeCell ref="A1890:B1890"/>
    <mergeCell ref="A1891:B1891"/>
    <mergeCell ref="A1892:B1892"/>
    <mergeCell ref="A1893:B1893"/>
    <mergeCell ref="A1918:B1918"/>
    <mergeCell ref="A1919:B1919"/>
    <mergeCell ref="A1920:B1920"/>
    <mergeCell ref="A1921:B1921"/>
    <mergeCell ref="A1922:B1922"/>
    <mergeCell ref="A1923:B1923"/>
    <mergeCell ref="A1912:B1912"/>
    <mergeCell ref="A1913:B1913"/>
    <mergeCell ref="A1914:B1914"/>
    <mergeCell ref="A1915:B1915"/>
    <mergeCell ref="A1916:B1916"/>
    <mergeCell ref="A1917:B1917"/>
    <mergeCell ref="A1906:B1906"/>
    <mergeCell ref="A1907:B1907"/>
    <mergeCell ref="A1908:B1908"/>
    <mergeCell ref="A1909:B1909"/>
    <mergeCell ref="A1910:B1910"/>
    <mergeCell ref="A1911:B1911"/>
    <mergeCell ref="A1936:B1936"/>
    <mergeCell ref="A1937:B1937"/>
    <mergeCell ref="A1938:B1938"/>
    <mergeCell ref="A1939:B1939"/>
    <mergeCell ref="A1940:B1940"/>
    <mergeCell ref="A1941:B1941"/>
    <mergeCell ref="A1930:B1930"/>
    <mergeCell ref="A1931:B1931"/>
    <mergeCell ref="A1932:B1932"/>
    <mergeCell ref="A1933:B1933"/>
    <mergeCell ref="A1934:B1934"/>
    <mergeCell ref="A1935:B1935"/>
    <mergeCell ref="A1924:B1924"/>
    <mergeCell ref="A1925:B1925"/>
    <mergeCell ref="A1926:B1926"/>
    <mergeCell ref="A1927:B1927"/>
    <mergeCell ref="A1928:B1928"/>
    <mergeCell ref="A1929:B1929"/>
    <mergeCell ref="A1954:B1954"/>
    <mergeCell ref="A1955:B1955"/>
    <mergeCell ref="A1956:B1956"/>
    <mergeCell ref="A1957:B1957"/>
    <mergeCell ref="A1958:B1958"/>
    <mergeCell ref="A1959:B1959"/>
    <mergeCell ref="A1948:B1948"/>
    <mergeCell ref="A1949:B1949"/>
    <mergeCell ref="A1950:B1950"/>
    <mergeCell ref="A1951:B1951"/>
    <mergeCell ref="A1952:B1952"/>
    <mergeCell ref="A1953:B1953"/>
    <mergeCell ref="A1942:B1942"/>
    <mergeCell ref="A1943:B1943"/>
    <mergeCell ref="A1944:B1944"/>
    <mergeCell ref="A1945:B1945"/>
    <mergeCell ref="A1946:B1946"/>
    <mergeCell ref="A1947:B1947"/>
    <mergeCell ref="A1972:B1972"/>
    <mergeCell ref="A1973:B1973"/>
    <mergeCell ref="A1974:B1974"/>
    <mergeCell ref="A1975:B1975"/>
    <mergeCell ref="A1976:B1976"/>
    <mergeCell ref="A1977:B1977"/>
    <mergeCell ref="A1966:B1966"/>
    <mergeCell ref="A1967:B1967"/>
    <mergeCell ref="A1968:B1968"/>
    <mergeCell ref="A1969:B1969"/>
    <mergeCell ref="A1970:B1970"/>
    <mergeCell ref="A1971:B1971"/>
    <mergeCell ref="A1960:B1960"/>
    <mergeCell ref="A1961:B1961"/>
    <mergeCell ref="A1962:B1962"/>
    <mergeCell ref="A1963:B1963"/>
    <mergeCell ref="A1964:B1964"/>
    <mergeCell ref="A1965:B1965"/>
    <mergeCell ref="A1990:B1990"/>
    <mergeCell ref="A1991:B1991"/>
    <mergeCell ref="A1992:B1992"/>
    <mergeCell ref="A1993:B1993"/>
    <mergeCell ref="A1994:B1994"/>
    <mergeCell ref="A1995:B1995"/>
    <mergeCell ref="A1984:B1984"/>
    <mergeCell ref="A1985:B1985"/>
    <mergeCell ref="A1986:B1986"/>
    <mergeCell ref="A1987:B1987"/>
    <mergeCell ref="A1988:B1988"/>
    <mergeCell ref="A1989:B1989"/>
    <mergeCell ref="A1978:B1978"/>
    <mergeCell ref="A1979:B1979"/>
    <mergeCell ref="A1980:B1980"/>
    <mergeCell ref="A1981:B1981"/>
    <mergeCell ref="A1982:B1982"/>
    <mergeCell ref="A1983:B1983"/>
    <mergeCell ref="A2008:B2008"/>
    <mergeCell ref="A2009:B2009"/>
    <mergeCell ref="A2010:B2010"/>
    <mergeCell ref="A2011:B2011"/>
    <mergeCell ref="A2012:B2012"/>
    <mergeCell ref="A2013:B2013"/>
    <mergeCell ref="A2002:B2002"/>
    <mergeCell ref="A2003:B2003"/>
    <mergeCell ref="A2004:B2004"/>
    <mergeCell ref="A2005:B2005"/>
    <mergeCell ref="A2006:B2006"/>
    <mergeCell ref="A2007:B2007"/>
    <mergeCell ref="A1996:B1996"/>
    <mergeCell ref="A1997:B1997"/>
    <mergeCell ref="A1998:B1998"/>
    <mergeCell ref="A1999:B1999"/>
    <mergeCell ref="A2000:B2000"/>
    <mergeCell ref="A2001:B2001"/>
    <mergeCell ref="A2047:B2047"/>
    <mergeCell ref="A2048:B2048"/>
    <mergeCell ref="A2049:B2049"/>
    <mergeCell ref="A2038:B2038"/>
    <mergeCell ref="A2039:B2039"/>
    <mergeCell ref="A2040:B2040"/>
    <mergeCell ref="A2041:B2041"/>
    <mergeCell ref="A2042:B2042"/>
    <mergeCell ref="A2043:B2043"/>
    <mergeCell ref="A2032:B2032"/>
    <mergeCell ref="A2033:B2033"/>
    <mergeCell ref="A2034:B2034"/>
    <mergeCell ref="A2035:B2035"/>
    <mergeCell ref="A2036:B2036"/>
    <mergeCell ref="A2037:B2037"/>
    <mergeCell ref="A2017:B2017"/>
    <mergeCell ref="A2018:B2018"/>
    <mergeCell ref="A2019:B2019"/>
    <mergeCell ref="A2055:B2055"/>
    <mergeCell ref="A29:B29"/>
    <mergeCell ref="A30:B30"/>
    <mergeCell ref="A31:B31"/>
    <mergeCell ref="A32:B32"/>
    <mergeCell ref="A34:B34"/>
    <mergeCell ref="A35:B35"/>
    <mergeCell ref="A23:B23"/>
    <mergeCell ref="A24:B24"/>
    <mergeCell ref="A2050:B2050"/>
    <mergeCell ref="A2051:B2051"/>
    <mergeCell ref="A2052:B2052"/>
    <mergeCell ref="A2053:B2053"/>
    <mergeCell ref="A2054:B2054"/>
    <mergeCell ref="A2026:B2026"/>
    <mergeCell ref="A2027:B2027"/>
    <mergeCell ref="A2028:B2028"/>
    <mergeCell ref="A2029:B2029"/>
    <mergeCell ref="A2030:B2030"/>
    <mergeCell ref="A2031:B2031"/>
    <mergeCell ref="A2020:B2020"/>
    <mergeCell ref="A2021:B2021"/>
    <mergeCell ref="A2022:B2022"/>
    <mergeCell ref="A2023:B2023"/>
    <mergeCell ref="A2024:B2024"/>
    <mergeCell ref="A2025:B2025"/>
    <mergeCell ref="A2014:B2014"/>
    <mergeCell ref="A2015:B2015"/>
    <mergeCell ref="A2016:B2016"/>
    <mergeCell ref="A2044:B2044"/>
    <mergeCell ref="A2045:B2045"/>
    <mergeCell ref="A2046:B2046"/>
  </mergeCells>
  <hyperlinks>
    <hyperlink ref="E8" r:id="rId1" xr:uid="{00000000-0004-0000-0100-000000000000}"/>
    <hyperlink ref="E12" r:id="rId2" xr:uid="{00000000-0004-0000-0100-000001000000}"/>
    <hyperlink ref="A1:B2" location="MENU!A1" display="DECLARACION ANUAL PERSONAS MORALES" xr:uid="{EE9616F1-8F6B-43BE-9886-F7FEB18ED0B1}"/>
    <hyperlink ref="B3" location="'DATOS DE LA EMPRESA'!A1" display="►" xr:uid="{D1BC216C-AFA1-4373-8B14-771F67965F41}"/>
    <hyperlink ref="A3" location="MENU!A1" display="◄" xr:uid="{E88A1ED2-179C-4FDC-99BF-2E1DA9216984}"/>
    <hyperlink ref="A5" location="'DATOS DE LA EMPRESA'!A1" display="Datos de la empresa" xr:uid="{9F2C0358-B1D0-47A0-9A0C-C9C80DD7CBDE}"/>
    <hyperlink ref="A4" location="'DATOS DE LA EMPRESA'!A1" display="Datos de la empresa" xr:uid="{B445D2BF-AAF1-4D31-80B5-A022006DFF90}"/>
    <hyperlink ref="A4:B4" location="CONTACTO!A1" display="&gt; CONTACTO" xr:uid="{88164014-F66E-4EF7-A54F-F91B1DB9A75C}"/>
    <hyperlink ref="A6:B6" location="'ISR PM'!A1" display="ISR PERSONAS MORALES" xr:uid="{257BC420-DC22-4106-B574-C2AF6291D60B}"/>
    <hyperlink ref="A7:B7" location="IVA!A1" display="IMPUESTO AL VALOR AGREGADO" xr:uid="{56A82CF1-EB35-426A-9654-70AAA92DE9E9}"/>
    <hyperlink ref="A8:B8" location="'ISR SALARIOS'!A1" display="ISR RETENCION SALARIOS" xr:uid="{D735E50E-7983-4713-91CF-56940DC094DB}"/>
    <hyperlink ref="A9:B9" location="'ISR ASIMILADOS'!A1" display="ISR RETENCION ASIMILADOS" xr:uid="{80299966-FF79-4094-A16A-2F00805F74DD}"/>
    <hyperlink ref="A10:B11" location="'ISR HONORARIOS'!A1" display="ISR RETENCION SERVICIOS PROFISIONALES" xr:uid="{78CE47ED-81DC-4C93-B41B-3631F3D21A3F}"/>
    <hyperlink ref="A12:B13" location="'ISR ARRENDAMIENTO'!A1" display="ISR RETENCIONES ARRENDAMIENTO DE INMUEBLES" xr:uid="{EFB7C3EE-29F0-4533-AC75-27DE16B2B35B}"/>
    <hyperlink ref="A14:B14" location="'IVA RETENCIONES'!A1" display="IVA RETENCIONES" xr:uid="{7D95EFF6-1173-4D8B-BCF8-52B189A423E5}"/>
    <hyperlink ref="A15:B15" location="'ISR INTERESES'!A1" display="ISR RETENCION POR INTERESES" xr:uid="{FF9A4491-9F68-4633-A72E-B4C21703A235}"/>
    <hyperlink ref="A16:B16" location="'ISR DIVIDENDOS'!A1" display="ISR POR DIVIDENDOS" xr:uid="{E01B80B6-5D01-4B86-9D8A-B3D3175DF744}"/>
    <hyperlink ref="A17:B17" location="'ISR OTRAS'!A1" display="ISR OTRAS RETENCIONES" xr:uid="{26BA9112-7105-4498-917E-D071809AB118}"/>
    <hyperlink ref="A18:B19" location="'ISR EXTRANJEROS'!A1" display="ISR RETENCION POR PAGOS AL EXTRANJERO" xr:uid="{F37CA204-8A89-4B0E-9A8E-1BCD57D98E3F}"/>
    <hyperlink ref="A20:B20" location="'ISR RET DIVIDENDOS'!A1" display="ISR RETENCIONES POR DIVIDENDOS" xr:uid="{08694E94-5914-4FB1-AC92-C1F1F2A79510}"/>
    <hyperlink ref="A21:B21" location="Hoja1!A1" display="&gt; HOJA DE TRABAJO 1" xr:uid="{6284D2D2-2A1A-4CD9-BD93-3B52201518F8}"/>
    <hyperlink ref="A22:B22" location="Hoja2!A1" display="&gt; HOJA DE TRABAJO 2" xr:uid="{013BA545-6C74-4393-81FA-7A6FBDAEEDE5}"/>
    <hyperlink ref="A23:B23" location="Hoja3!A1" display="&gt; HOJA DE TRABAJO 3" xr:uid="{81E3CF42-B27A-478D-8DF6-1C0480F2D10A}"/>
    <hyperlink ref="A24:B24" location="Hoja4!A1" display="&gt; HOJA DE TRABAJO 4" xr:uid="{E0A5FD3F-FCDB-4B6D-9EE1-46755DA86F17}"/>
    <hyperlink ref="A25:B25" location="Hoja5!A1" display="&gt; HOJA DE TRABAJO 5" xr:uid="{0F419E0E-3919-46BA-AF12-1B00E6ECFA8C}"/>
  </hyperlinks>
  <pageMargins left="0.7" right="0.7" top="0.75" bottom="0.75" header="0.3" footer="0.3"/>
  <pageSetup orientation="portrait" r:id="rId3"/>
  <headerFooter>
    <oddHeader>&amp;R&amp;"Calibri"&amp;10 Publica&amp;1#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DE706-BAFC-462F-8579-7525884C8E36}">
  <dimension ref="A1:D2055"/>
  <sheetViews>
    <sheetView workbookViewId="0">
      <selection sqref="A1:B2"/>
    </sheetView>
  </sheetViews>
  <sheetFormatPr baseColWidth="10" defaultColWidth="11.42578125" defaultRowHeight="13.5" x14ac:dyDescent="0.2"/>
  <cols>
    <col min="1" max="2" width="13.28515625" style="32" customWidth="1"/>
    <col min="3" max="3" width="3.7109375" style="83" customWidth="1"/>
    <col min="4" max="4" width="16.5703125" style="85" hidden="1" customWidth="1"/>
    <col min="5" max="16384" width="11.42578125" style="83"/>
  </cols>
  <sheetData>
    <row r="1" spans="1:4" ht="19.899999999999999" customHeight="1" x14ac:dyDescent="0.2">
      <c r="A1" s="110" t="s">
        <v>133</v>
      </c>
      <c r="B1" s="111"/>
      <c r="D1" s="84"/>
    </row>
    <row r="2" spans="1:4" ht="19.899999999999999" customHeight="1" x14ac:dyDescent="0.2">
      <c r="A2" s="112"/>
      <c r="B2" s="113"/>
    </row>
    <row r="3" spans="1:4" ht="19.899999999999999" customHeight="1" x14ac:dyDescent="0.2">
      <c r="A3" s="31" t="s">
        <v>84</v>
      </c>
      <c r="B3" s="31" t="s">
        <v>85</v>
      </c>
    </row>
    <row r="4" spans="1:4" ht="19.899999999999999" customHeight="1" x14ac:dyDescent="0.2">
      <c r="A4" s="115" t="s">
        <v>130</v>
      </c>
      <c r="B4" s="116"/>
      <c r="D4" s="86"/>
    </row>
    <row r="5" spans="1:4" ht="19.899999999999999" customHeight="1" x14ac:dyDescent="0.2">
      <c r="A5" s="117" t="s">
        <v>129</v>
      </c>
      <c r="B5" s="118"/>
      <c r="D5" s="86"/>
    </row>
    <row r="6" spans="1:4" ht="19.899999999999999" customHeight="1" x14ac:dyDescent="0.2">
      <c r="A6" s="119" t="s">
        <v>201</v>
      </c>
      <c r="B6" s="120"/>
      <c r="D6" s="86"/>
    </row>
    <row r="7" spans="1:4" ht="19.899999999999999" customHeight="1" x14ac:dyDescent="0.2">
      <c r="A7" s="119" t="s">
        <v>202</v>
      </c>
      <c r="B7" s="120"/>
      <c r="D7" s="87">
        <v>27491</v>
      </c>
    </row>
    <row r="8" spans="1:4" ht="19.899999999999999" customHeight="1" x14ac:dyDescent="0.2">
      <c r="A8" s="119" t="s">
        <v>203</v>
      </c>
      <c r="B8" s="120"/>
      <c r="D8" s="87">
        <v>0</v>
      </c>
    </row>
    <row r="9" spans="1:4" ht="19.899999999999999" customHeight="1" x14ac:dyDescent="0.2">
      <c r="A9" s="119" t="s">
        <v>204</v>
      </c>
      <c r="B9" s="120"/>
      <c r="D9" s="87">
        <v>0</v>
      </c>
    </row>
    <row r="10" spans="1:4" ht="19.899999999999999" customHeight="1" x14ac:dyDescent="0.2">
      <c r="A10" s="106" t="s">
        <v>205</v>
      </c>
      <c r="B10" s="107"/>
      <c r="D10" s="87">
        <v>0</v>
      </c>
    </row>
    <row r="11" spans="1:4" ht="19.899999999999999" customHeight="1" x14ac:dyDescent="0.2">
      <c r="A11" s="108"/>
      <c r="B11" s="109"/>
      <c r="D11" s="87">
        <v>0</v>
      </c>
    </row>
    <row r="12" spans="1:4" ht="19.899999999999999" customHeight="1" x14ac:dyDescent="0.2">
      <c r="A12" s="106" t="s">
        <v>206</v>
      </c>
      <c r="B12" s="107"/>
      <c r="D12" s="87">
        <v>0</v>
      </c>
    </row>
    <row r="13" spans="1:4" ht="19.899999999999999" customHeight="1" x14ac:dyDescent="0.2">
      <c r="A13" s="108"/>
      <c r="B13" s="109"/>
      <c r="D13" s="87">
        <v>27491</v>
      </c>
    </row>
    <row r="14" spans="1:4" ht="19.899999999999999" customHeight="1" x14ac:dyDescent="0.2">
      <c r="A14" s="91" t="s">
        <v>207</v>
      </c>
      <c r="B14" s="91"/>
      <c r="D14" s="87">
        <v>0</v>
      </c>
    </row>
    <row r="15" spans="1:4" ht="19.899999999999999" customHeight="1" x14ac:dyDescent="0.2">
      <c r="A15" s="91" t="s">
        <v>208</v>
      </c>
      <c r="B15" s="91"/>
      <c r="D15" s="87"/>
    </row>
    <row r="16" spans="1:4" ht="19.899999999999999" customHeight="1" x14ac:dyDescent="0.2">
      <c r="A16" s="91" t="s">
        <v>209</v>
      </c>
      <c r="B16" s="91"/>
      <c r="D16" s="87">
        <v>0</v>
      </c>
    </row>
    <row r="17" spans="1:4" ht="19.899999999999999" customHeight="1" x14ac:dyDescent="0.2">
      <c r="A17" s="91" t="s">
        <v>210</v>
      </c>
      <c r="B17" s="91"/>
      <c r="D17" s="87">
        <v>0</v>
      </c>
    </row>
    <row r="18" spans="1:4" ht="19.899999999999999" customHeight="1" x14ac:dyDescent="0.2">
      <c r="A18" s="127" t="s">
        <v>211</v>
      </c>
      <c r="B18" s="128"/>
      <c r="D18" s="87">
        <v>0</v>
      </c>
    </row>
    <row r="19" spans="1:4" ht="19.899999999999999" customHeight="1" x14ac:dyDescent="0.2">
      <c r="A19" s="129"/>
      <c r="B19" s="130"/>
      <c r="D19" s="87">
        <v>0</v>
      </c>
    </row>
    <row r="20" spans="1:4" ht="19.899999999999999" customHeight="1" x14ac:dyDescent="0.2">
      <c r="A20" s="91" t="s">
        <v>212</v>
      </c>
      <c r="B20" s="91"/>
      <c r="D20" s="88">
        <v>27491</v>
      </c>
    </row>
    <row r="21" spans="1:4" ht="19.899999999999999" customHeight="1" x14ac:dyDescent="0.2">
      <c r="A21" s="91" t="s">
        <v>218</v>
      </c>
      <c r="B21" s="91"/>
    </row>
    <row r="22" spans="1:4" ht="19.899999999999999" customHeight="1" x14ac:dyDescent="0.2">
      <c r="A22" s="91" t="s">
        <v>219</v>
      </c>
      <c r="B22" s="91"/>
    </row>
    <row r="23" spans="1:4" ht="19.899999999999999" customHeight="1" x14ac:dyDescent="0.2">
      <c r="A23" s="91" t="s">
        <v>220</v>
      </c>
      <c r="B23" s="91"/>
    </row>
    <row r="24" spans="1:4" ht="19.899999999999999" customHeight="1" x14ac:dyDescent="0.2">
      <c r="A24" s="91" t="s">
        <v>221</v>
      </c>
      <c r="B24" s="91"/>
    </row>
    <row r="25" spans="1:4" ht="19.899999999999999" customHeight="1" x14ac:dyDescent="0.2">
      <c r="A25" s="91" t="s">
        <v>222</v>
      </c>
      <c r="B25" s="91"/>
    </row>
    <row r="26" spans="1:4" ht="19.899999999999999" customHeight="1" x14ac:dyDescent="0.2">
      <c r="A26" s="91"/>
      <c r="B26" s="91"/>
    </row>
    <row r="27" spans="1:4" ht="19.899999999999999" customHeight="1" x14ac:dyDescent="0.2">
      <c r="A27" s="91"/>
      <c r="B27" s="91"/>
    </row>
    <row r="28" spans="1:4" ht="19.899999999999999" customHeight="1" x14ac:dyDescent="0.2">
      <c r="A28" s="91"/>
      <c r="B28" s="91"/>
    </row>
    <row r="29" spans="1:4" ht="19.899999999999999" customHeight="1" x14ac:dyDescent="0.2">
      <c r="A29" s="91"/>
      <c r="B29" s="91"/>
    </row>
    <row r="30" spans="1:4" ht="19.899999999999999" customHeight="1" x14ac:dyDescent="0.2">
      <c r="A30" s="91"/>
      <c r="B30" s="91"/>
    </row>
    <row r="31" spans="1:4" ht="19.899999999999999" customHeight="1" x14ac:dyDescent="0.2">
      <c r="A31" s="91"/>
      <c r="B31" s="91"/>
    </row>
    <row r="32" spans="1:4" ht="19.899999999999999" customHeight="1" x14ac:dyDescent="0.2">
      <c r="A32" s="91"/>
      <c r="B32" s="91"/>
    </row>
    <row r="33" spans="1:2" ht="19.899999999999999" customHeight="1" x14ac:dyDescent="0.2">
      <c r="A33" s="91"/>
      <c r="B33" s="91"/>
    </row>
    <row r="34" spans="1:2" ht="19.899999999999999" customHeight="1" x14ac:dyDescent="0.2">
      <c r="A34" s="91"/>
      <c r="B34" s="91"/>
    </row>
    <row r="35" spans="1:2" ht="19.899999999999999" customHeight="1" x14ac:dyDescent="0.2">
      <c r="A35" s="91"/>
      <c r="B35" s="91"/>
    </row>
    <row r="36" spans="1:2" ht="19.899999999999999" customHeight="1" x14ac:dyDescent="0.2">
      <c r="A36" s="91"/>
      <c r="B36" s="91"/>
    </row>
    <row r="37" spans="1:2" ht="19.899999999999999" customHeight="1" x14ac:dyDescent="0.2">
      <c r="A37" s="91"/>
      <c r="B37" s="91"/>
    </row>
    <row r="38" spans="1:2" ht="19.899999999999999" customHeight="1" x14ac:dyDescent="0.2">
      <c r="A38" s="91"/>
      <c r="B38" s="91"/>
    </row>
    <row r="39" spans="1:2" ht="19.899999999999999" customHeight="1" x14ac:dyDescent="0.2">
      <c r="A39" s="91"/>
      <c r="B39" s="91"/>
    </row>
    <row r="40" spans="1:2" ht="19.899999999999999" customHeight="1" x14ac:dyDescent="0.2">
      <c r="A40" s="91"/>
      <c r="B40" s="91"/>
    </row>
    <row r="41" spans="1:2" ht="19.899999999999999" customHeight="1" x14ac:dyDescent="0.2">
      <c r="A41" s="91"/>
      <c r="B41" s="91"/>
    </row>
    <row r="42" spans="1:2" ht="19.899999999999999" customHeight="1" x14ac:dyDescent="0.2">
      <c r="A42" s="91"/>
      <c r="B42" s="91"/>
    </row>
    <row r="43" spans="1:2" ht="19.899999999999999" customHeight="1" x14ac:dyDescent="0.2">
      <c r="A43" s="91"/>
      <c r="B43" s="91"/>
    </row>
    <row r="44" spans="1:2" ht="19.899999999999999" customHeight="1" x14ac:dyDescent="0.2">
      <c r="A44" s="91"/>
      <c r="B44" s="91"/>
    </row>
    <row r="45" spans="1:2" ht="19.899999999999999" customHeight="1" x14ac:dyDescent="0.2">
      <c r="A45" s="91"/>
      <c r="B45" s="91"/>
    </row>
    <row r="46" spans="1:2" ht="19.899999999999999" customHeight="1" x14ac:dyDescent="0.2">
      <c r="A46" s="91"/>
      <c r="B46" s="91"/>
    </row>
    <row r="47" spans="1:2" ht="19.899999999999999" customHeight="1" x14ac:dyDescent="0.2">
      <c r="A47" s="91"/>
      <c r="B47" s="91"/>
    </row>
    <row r="48" spans="1:2" ht="19.899999999999999" customHeight="1" x14ac:dyDescent="0.2">
      <c r="A48" s="91"/>
      <c r="B48" s="91"/>
    </row>
    <row r="49" spans="1:2" ht="19.899999999999999" customHeight="1" x14ac:dyDescent="0.2">
      <c r="A49" s="91"/>
      <c r="B49" s="91"/>
    </row>
    <row r="50" spans="1:2" ht="19.899999999999999" customHeight="1" x14ac:dyDescent="0.2">
      <c r="A50" s="91"/>
      <c r="B50" s="91"/>
    </row>
    <row r="51" spans="1:2" ht="19.899999999999999" customHeight="1" x14ac:dyDescent="0.2">
      <c r="A51" s="91"/>
      <c r="B51" s="91"/>
    </row>
    <row r="52" spans="1:2" ht="19.899999999999999" customHeight="1" x14ac:dyDescent="0.2">
      <c r="A52" s="91"/>
      <c r="B52" s="91"/>
    </row>
    <row r="53" spans="1:2" ht="19.899999999999999" customHeight="1" x14ac:dyDescent="0.2">
      <c r="A53" s="91"/>
      <c r="B53" s="91"/>
    </row>
    <row r="54" spans="1:2" ht="19.899999999999999" customHeight="1" x14ac:dyDescent="0.2">
      <c r="A54" s="91"/>
      <c r="B54" s="91"/>
    </row>
    <row r="55" spans="1:2" ht="19.899999999999999" customHeight="1" x14ac:dyDescent="0.2">
      <c r="A55" s="91"/>
      <c r="B55" s="91"/>
    </row>
    <row r="56" spans="1:2" ht="19.899999999999999" customHeight="1" x14ac:dyDescent="0.2">
      <c r="A56" s="91"/>
      <c r="B56" s="91"/>
    </row>
    <row r="57" spans="1:2" ht="19.899999999999999" customHeight="1" x14ac:dyDescent="0.2">
      <c r="A57" s="91"/>
      <c r="B57" s="91"/>
    </row>
    <row r="58" spans="1:2" ht="19.899999999999999" customHeight="1" x14ac:dyDescent="0.2">
      <c r="A58" s="91"/>
      <c r="B58" s="91"/>
    </row>
    <row r="59" spans="1:2" ht="19.899999999999999" customHeight="1" x14ac:dyDescent="0.2">
      <c r="A59" s="91"/>
      <c r="B59" s="91"/>
    </row>
    <row r="60" spans="1:2" ht="19.899999999999999" customHeight="1" x14ac:dyDescent="0.2">
      <c r="A60" s="91"/>
      <c r="B60" s="91"/>
    </row>
    <row r="61" spans="1:2" ht="19.899999999999999" customHeight="1" x14ac:dyDescent="0.2">
      <c r="A61" s="91"/>
      <c r="B61" s="91"/>
    </row>
    <row r="62" spans="1:2" ht="19.899999999999999" customHeight="1" x14ac:dyDescent="0.2">
      <c r="A62" s="91"/>
      <c r="B62" s="91"/>
    </row>
    <row r="63" spans="1:2" ht="19.899999999999999" customHeight="1" x14ac:dyDescent="0.2">
      <c r="A63" s="91"/>
      <c r="B63" s="91"/>
    </row>
    <row r="64" spans="1:2" ht="19.899999999999999" customHeight="1" x14ac:dyDescent="0.2">
      <c r="A64" s="91"/>
      <c r="B64" s="91"/>
    </row>
    <row r="65" spans="1:2" ht="19.899999999999999" customHeight="1" x14ac:dyDescent="0.2">
      <c r="A65" s="91"/>
      <c r="B65" s="91"/>
    </row>
    <row r="66" spans="1:2" ht="19.899999999999999" customHeight="1" x14ac:dyDescent="0.2">
      <c r="A66" s="91"/>
      <c r="B66" s="91"/>
    </row>
    <row r="67" spans="1:2" ht="19.899999999999999" customHeight="1" x14ac:dyDescent="0.2">
      <c r="A67" s="91"/>
      <c r="B67" s="91"/>
    </row>
    <row r="68" spans="1:2" ht="19.899999999999999" customHeight="1" x14ac:dyDescent="0.2">
      <c r="A68" s="91"/>
      <c r="B68" s="91"/>
    </row>
    <row r="69" spans="1:2" ht="19.899999999999999" customHeight="1" x14ac:dyDescent="0.2">
      <c r="A69" s="91"/>
      <c r="B69" s="91"/>
    </row>
    <row r="70" spans="1:2" ht="19.899999999999999" customHeight="1" x14ac:dyDescent="0.2">
      <c r="A70" s="91"/>
      <c r="B70" s="91"/>
    </row>
    <row r="71" spans="1:2" ht="19.899999999999999" customHeight="1" x14ac:dyDescent="0.2">
      <c r="A71" s="91"/>
      <c r="B71" s="91"/>
    </row>
    <row r="72" spans="1:2" ht="19.899999999999999" customHeight="1" x14ac:dyDescent="0.2">
      <c r="A72" s="91"/>
      <c r="B72" s="91"/>
    </row>
    <row r="73" spans="1:2" ht="19.899999999999999" customHeight="1" x14ac:dyDescent="0.2">
      <c r="A73" s="91"/>
      <c r="B73" s="91"/>
    </row>
    <row r="74" spans="1:2" ht="19.899999999999999" customHeight="1" x14ac:dyDescent="0.2">
      <c r="A74" s="91"/>
      <c r="B74" s="91"/>
    </row>
    <row r="75" spans="1:2" ht="19.899999999999999" customHeight="1" x14ac:dyDescent="0.2">
      <c r="A75" s="91"/>
      <c r="B75" s="91"/>
    </row>
    <row r="76" spans="1:2" ht="19.899999999999999" customHeight="1" x14ac:dyDescent="0.2">
      <c r="A76" s="91"/>
      <c r="B76" s="91"/>
    </row>
    <row r="77" spans="1:2" ht="19.899999999999999" customHeight="1" x14ac:dyDescent="0.2">
      <c r="A77" s="91"/>
      <c r="B77" s="91"/>
    </row>
    <row r="78" spans="1:2" ht="19.899999999999999" customHeight="1" x14ac:dyDescent="0.2">
      <c r="A78" s="91"/>
      <c r="B78" s="91"/>
    </row>
    <row r="79" spans="1:2" ht="19.899999999999999" customHeight="1" x14ac:dyDescent="0.2">
      <c r="A79" s="91"/>
      <c r="B79" s="91"/>
    </row>
    <row r="80" spans="1:2" ht="19.899999999999999" customHeight="1" x14ac:dyDescent="0.2">
      <c r="A80" s="91"/>
      <c r="B80" s="91"/>
    </row>
    <row r="81" spans="1:2" ht="19.899999999999999" customHeight="1" x14ac:dyDescent="0.2">
      <c r="A81" s="91"/>
      <c r="B81" s="91"/>
    </row>
    <row r="82" spans="1:2" ht="19.899999999999999" customHeight="1" x14ac:dyDescent="0.2">
      <c r="A82" s="91"/>
      <c r="B82" s="91"/>
    </row>
    <row r="83" spans="1:2" ht="19.899999999999999" customHeight="1" x14ac:dyDescent="0.2">
      <c r="A83" s="91"/>
      <c r="B83" s="91"/>
    </row>
    <row r="84" spans="1:2" ht="19.899999999999999" customHeight="1" x14ac:dyDescent="0.2">
      <c r="A84" s="91"/>
      <c r="B84" s="91"/>
    </row>
    <row r="85" spans="1:2" ht="19.899999999999999" customHeight="1" x14ac:dyDescent="0.2">
      <c r="A85" s="91"/>
      <c r="B85" s="91"/>
    </row>
    <row r="86" spans="1:2" ht="19.899999999999999" customHeight="1" x14ac:dyDescent="0.2">
      <c r="A86" s="91"/>
      <c r="B86" s="91"/>
    </row>
    <row r="87" spans="1:2" ht="19.899999999999999" customHeight="1" x14ac:dyDescent="0.2">
      <c r="A87" s="91"/>
      <c r="B87" s="91"/>
    </row>
    <row r="88" spans="1:2" ht="19.899999999999999" customHeight="1" x14ac:dyDescent="0.2">
      <c r="A88" s="91"/>
      <c r="B88" s="91"/>
    </row>
    <row r="89" spans="1:2" ht="19.899999999999999" customHeight="1" x14ac:dyDescent="0.2">
      <c r="A89" s="91"/>
      <c r="B89" s="91"/>
    </row>
    <row r="90" spans="1:2" ht="19.899999999999999" customHeight="1" x14ac:dyDescent="0.2">
      <c r="A90" s="91"/>
      <c r="B90" s="91"/>
    </row>
    <row r="91" spans="1:2" ht="19.899999999999999" customHeight="1" x14ac:dyDescent="0.2">
      <c r="A91" s="91"/>
      <c r="B91" s="91"/>
    </row>
    <row r="92" spans="1:2" ht="19.899999999999999" customHeight="1" x14ac:dyDescent="0.2">
      <c r="A92" s="91"/>
      <c r="B92" s="91"/>
    </row>
    <row r="93" spans="1:2" ht="19.899999999999999" customHeight="1" x14ac:dyDescent="0.2">
      <c r="A93" s="91"/>
      <c r="B93" s="91"/>
    </row>
    <row r="94" spans="1:2" ht="19.899999999999999" customHeight="1" x14ac:dyDescent="0.2">
      <c r="A94" s="91"/>
      <c r="B94" s="91"/>
    </row>
    <row r="95" spans="1:2" ht="19.899999999999999" customHeight="1" x14ac:dyDescent="0.2">
      <c r="A95" s="91"/>
      <c r="B95" s="91"/>
    </row>
    <row r="96" spans="1:2" ht="19.899999999999999" customHeight="1" x14ac:dyDescent="0.2">
      <c r="A96" s="91"/>
      <c r="B96" s="91"/>
    </row>
    <row r="97" spans="1:2" ht="19.899999999999999" customHeight="1" x14ac:dyDescent="0.2">
      <c r="A97" s="91"/>
      <c r="B97" s="91"/>
    </row>
    <row r="98" spans="1:2" ht="19.899999999999999" customHeight="1" x14ac:dyDescent="0.2">
      <c r="A98" s="91"/>
      <c r="B98" s="91"/>
    </row>
    <row r="99" spans="1:2" ht="19.899999999999999" customHeight="1" x14ac:dyDescent="0.2">
      <c r="A99" s="91"/>
      <c r="B99" s="91"/>
    </row>
    <row r="100" spans="1:2" ht="19.899999999999999" customHeight="1" x14ac:dyDescent="0.2">
      <c r="A100" s="91"/>
      <c r="B100" s="91"/>
    </row>
    <row r="101" spans="1:2" ht="19.899999999999999" customHeight="1" x14ac:dyDescent="0.2">
      <c r="A101" s="91"/>
      <c r="B101" s="91"/>
    </row>
    <row r="102" spans="1:2" ht="19.899999999999999" customHeight="1" x14ac:dyDescent="0.2">
      <c r="A102" s="91"/>
      <c r="B102" s="91"/>
    </row>
    <row r="103" spans="1:2" ht="19.899999999999999" customHeight="1" x14ac:dyDescent="0.2">
      <c r="A103" s="91"/>
      <c r="B103" s="91"/>
    </row>
    <row r="104" spans="1:2" ht="19.899999999999999" customHeight="1" x14ac:dyDescent="0.2">
      <c r="A104" s="91"/>
      <c r="B104" s="91"/>
    </row>
    <row r="105" spans="1:2" ht="19.899999999999999" customHeight="1" x14ac:dyDescent="0.2">
      <c r="A105" s="91"/>
      <c r="B105" s="91"/>
    </row>
    <row r="106" spans="1:2" ht="19.899999999999999" customHeight="1" x14ac:dyDescent="0.2">
      <c r="A106" s="91"/>
      <c r="B106" s="91"/>
    </row>
    <row r="107" spans="1:2" ht="19.899999999999999" customHeight="1" x14ac:dyDescent="0.2">
      <c r="A107" s="91"/>
      <c r="B107" s="91"/>
    </row>
    <row r="108" spans="1:2" ht="19.899999999999999" customHeight="1" x14ac:dyDescent="0.2">
      <c r="A108" s="91"/>
      <c r="B108" s="91"/>
    </row>
    <row r="109" spans="1:2" ht="19.899999999999999" customHeight="1" x14ac:dyDescent="0.2">
      <c r="A109" s="91"/>
      <c r="B109" s="91"/>
    </row>
    <row r="110" spans="1:2" ht="19.899999999999999" customHeight="1" x14ac:dyDescent="0.2">
      <c r="A110" s="91"/>
      <c r="B110" s="91"/>
    </row>
    <row r="111" spans="1:2" ht="19.899999999999999" customHeight="1" x14ac:dyDescent="0.2">
      <c r="A111" s="91"/>
      <c r="B111" s="91"/>
    </row>
    <row r="112" spans="1:2" ht="19.899999999999999" customHeight="1" x14ac:dyDescent="0.2">
      <c r="A112" s="91"/>
      <c r="B112" s="91"/>
    </row>
    <row r="113" spans="1:2" ht="19.899999999999999" customHeight="1" x14ac:dyDescent="0.2">
      <c r="A113" s="91"/>
      <c r="B113" s="91"/>
    </row>
    <row r="114" spans="1:2" ht="19.899999999999999" customHeight="1" x14ac:dyDescent="0.2">
      <c r="A114" s="91"/>
      <c r="B114" s="91"/>
    </row>
    <row r="115" spans="1:2" ht="19.899999999999999" customHeight="1" x14ac:dyDescent="0.2">
      <c r="A115" s="91"/>
      <c r="B115" s="91"/>
    </row>
    <row r="116" spans="1:2" ht="19.899999999999999" customHeight="1" x14ac:dyDescent="0.2">
      <c r="A116" s="91"/>
      <c r="B116" s="91"/>
    </row>
    <row r="117" spans="1:2" ht="19.899999999999999" customHeight="1" x14ac:dyDescent="0.2">
      <c r="A117" s="91"/>
      <c r="B117" s="91"/>
    </row>
    <row r="118" spans="1:2" ht="19.899999999999999" customHeight="1" x14ac:dyDescent="0.2">
      <c r="A118" s="91"/>
      <c r="B118" s="91"/>
    </row>
    <row r="119" spans="1:2" ht="19.899999999999999" customHeight="1" x14ac:dyDescent="0.2">
      <c r="A119" s="91"/>
      <c r="B119" s="91"/>
    </row>
    <row r="120" spans="1:2" ht="19.899999999999999" customHeight="1" x14ac:dyDescent="0.2">
      <c r="A120" s="91"/>
      <c r="B120" s="91"/>
    </row>
    <row r="121" spans="1:2" ht="19.899999999999999" customHeight="1" x14ac:dyDescent="0.2">
      <c r="A121" s="91"/>
      <c r="B121" s="91"/>
    </row>
    <row r="122" spans="1:2" ht="19.899999999999999" customHeight="1" x14ac:dyDescent="0.2">
      <c r="A122" s="91"/>
      <c r="B122" s="91"/>
    </row>
    <row r="123" spans="1:2" ht="19.899999999999999" customHeight="1" x14ac:dyDescent="0.2">
      <c r="A123" s="91"/>
      <c r="B123" s="91"/>
    </row>
    <row r="124" spans="1:2" ht="19.899999999999999" customHeight="1" x14ac:dyDescent="0.2">
      <c r="A124" s="91"/>
      <c r="B124" s="91"/>
    </row>
    <row r="125" spans="1:2" ht="19.899999999999999" customHeight="1" x14ac:dyDescent="0.2">
      <c r="A125" s="91"/>
      <c r="B125" s="91"/>
    </row>
    <row r="126" spans="1:2" ht="19.899999999999999" customHeight="1" x14ac:dyDescent="0.2">
      <c r="A126" s="91"/>
      <c r="B126" s="91"/>
    </row>
    <row r="127" spans="1:2" ht="19.899999999999999" customHeight="1" x14ac:dyDescent="0.2">
      <c r="A127" s="91"/>
      <c r="B127" s="91"/>
    </row>
    <row r="128" spans="1:2" ht="19.899999999999999" customHeight="1" x14ac:dyDescent="0.2">
      <c r="A128" s="91"/>
      <c r="B128" s="91"/>
    </row>
    <row r="129" spans="1:2" ht="19.899999999999999" customHeight="1" x14ac:dyDescent="0.2">
      <c r="A129" s="91"/>
      <c r="B129" s="91"/>
    </row>
    <row r="130" spans="1:2" ht="19.899999999999999" customHeight="1" x14ac:dyDescent="0.2">
      <c r="A130" s="91"/>
      <c r="B130" s="91"/>
    </row>
    <row r="131" spans="1:2" ht="19.899999999999999" customHeight="1" x14ac:dyDescent="0.2">
      <c r="A131" s="91"/>
      <c r="B131" s="91"/>
    </row>
    <row r="132" spans="1:2" ht="19.899999999999999" customHeight="1" x14ac:dyDescent="0.2">
      <c r="A132" s="91"/>
      <c r="B132" s="91"/>
    </row>
    <row r="133" spans="1:2" ht="19.899999999999999" customHeight="1" x14ac:dyDescent="0.2">
      <c r="A133" s="91"/>
      <c r="B133" s="91"/>
    </row>
    <row r="134" spans="1:2" ht="19.899999999999999" customHeight="1" x14ac:dyDescent="0.2">
      <c r="A134" s="91"/>
      <c r="B134" s="91"/>
    </row>
    <row r="135" spans="1:2" ht="19.899999999999999" customHeight="1" x14ac:dyDescent="0.2">
      <c r="A135" s="91"/>
      <c r="B135" s="91"/>
    </row>
    <row r="136" spans="1:2" ht="19.899999999999999" customHeight="1" x14ac:dyDescent="0.2">
      <c r="A136" s="91"/>
      <c r="B136" s="91"/>
    </row>
    <row r="137" spans="1:2" ht="19.899999999999999" customHeight="1" x14ac:dyDescent="0.2">
      <c r="A137" s="91"/>
      <c r="B137" s="91"/>
    </row>
    <row r="138" spans="1:2" ht="19.899999999999999" customHeight="1" x14ac:dyDescent="0.2">
      <c r="A138" s="91"/>
      <c r="B138" s="91"/>
    </row>
    <row r="139" spans="1:2" ht="19.899999999999999" customHeight="1" x14ac:dyDescent="0.2">
      <c r="A139" s="91"/>
      <c r="B139" s="91"/>
    </row>
    <row r="140" spans="1:2" ht="19.899999999999999" customHeight="1" x14ac:dyDescent="0.2">
      <c r="A140" s="91"/>
      <c r="B140" s="91"/>
    </row>
    <row r="141" spans="1:2" ht="19.899999999999999" customHeight="1" x14ac:dyDescent="0.2">
      <c r="A141" s="91"/>
      <c r="B141" s="91"/>
    </row>
    <row r="142" spans="1:2" ht="19.899999999999999" customHeight="1" x14ac:dyDescent="0.2">
      <c r="A142" s="91"/>
      <c r="B142" s="91"/>
    </row>
    <row r="143" spans="1:2" ht="19.899999999999999" customHeight="1" x14ac:dyDescent="0.2">
      <c r="A143" s="91"/>
      <c r="B143" s="91"/>
    </row>
    <row r="144" spans="1:2" ht="19.899999999999999" customHeight="1" x14ac:dyDescent="0.2">
      <c r="A144" s="91"/>
      <c r="B144" s="91"/>
    </row>
    <row r="145" spans="1:2" ht="19.899999999999999" customHeight="1" x14ac:dyDescent="0.2">
      <c r="A145" s="91"/>
      <c r="B145" s="91"/>
    </row>
    <row r="146" spans="1:2" ht="19.899999999999999" customHeight="1" x14ac:dyDescent="0.2">
      <c r="A146" s="91"/>
      <c r="B146" s="91"/>
    </row>
    <row r="147" spans="1:2" ht="19.899999999999999" customHeight="1" x14ac:dyDescent="0.2">
      <c r="A147" s="91"/>
      <c r="B147" s="91"/>
    </row>
    <row r="148" spans="1:2" ht="19.899999999999999" customHeight="1" x14ac:dyDescent="0.2">
      <c r="A148" s="91"/>
      <c r="B148" s="91"/>
    </row>
    <row r="149" spans="1:2" ht="19.899999999999999" customHeight="1" x14ac:dyDescent="0.2">
      <c r="A149" s="91"/>
      <c r="B149" s="91"/>
    </row>
    <row r="150" spans="1:2" ht="19.899999999999999" customHeight="1" x14ac:dyDescent="0.2">
      <c r="A150" s="91"/>
      <c r="B150" s="91"/>
    </row>
    <row r="151" spans="1:2" ht="19.899999999999999" customHeight="1" x14ac:dyDescent="0.2">
      <c r="A151" s="91"/>
      <c r="B151" s="91"/>
    </row>
    <row r="152" spans="1:2" ht="19.899999999999999" customHeight="1" x14ac:dyDescent="0.2">
      <c r="A152" s="91"/>
      <c r="B152" s="91"/>
    </row>
    <row r="153" spans="1:2" ht="19.899999999999999" customHeight="1" x14ac:dyDescent="0.2">
      <c r="A153" s="91"/>
      <c r="B153" s="91"/>
    </row>
    <row r="154" spans="1:2" ht="19.899999999999999" customHeight="1" x14ac:dyDescent="0.2">
      <c r="A154" s="91"/>
      <c r="B154" s="91"/>
    </row>
    <row r="155" spans="1:2" ht="19.899999999999999" customHeight="1" x14ac:dyDescent="0.2">
      <c r="A155" s="91"/>
      <c r="B155" s="91"/>
    </row>
    <row r="156" spans="1:2" ht="19.899999999999999" customHeight="1" x14ac:dyDescent="0.2">
      <c r="A156" s="91"/>
      <c r="B156" s="91"/>
    </row>
    <row r="157" spans="1:2" ht="19.899999999999999" customHeight="1" x14ac:dyDescent="0.2">
      <c r="A157" s="91"/>
      <c r="B157" s="91"/>
    </row>
    <row r="158" spans="1:2" ht="19.899999999999999" customHeight="1" x14ac:dyDescent="0.2">
      <c r="A158" s="91"/>
      <c r="B158" s="91"/>
    </row>
    <row r="159" spans="1:2" ht="19.899999999999999" customHeight="1" x14ac:dyDescent="0.2">
      <c r="A159" s="91"/>
      <c r="B159" s="91"/>
    </row>
    <row r="160" spans="1:2" ht="19.899999999999999" customHeight="1" x14ac:dyDescent="0.2">
      <c r="A160" s="91"/>
      <c r="B160" s="91"/>
    </row>
    <row r="161" spans="1:2" ht="19.899999999999999" customHeight="1" x14ac:dyDescent="0.2">
      <c r="A161" s="91"/>
      <c r="B161" s="91"/>
    </row>
    <row r="162" spans="1:2" ht="19.899999999999999" customHeight="1" x14ac:dyDescent="0.2">
      <c r="A162" s="91"/>
      <c r="B162" s="91"/>
    </row>
    <row r="163" spans="1:2" ht="19.899999999999999" customHeight="1" x14ac:dyDescent="0.2">
      <c r="A163" s="91"/>
      <c r="B163" s="91"/>
    </row>
    <row r="164" spans="1:2" ht="19.899999999999999" customHeight="1" x14ac:dyDescent="0.2">
      <c r="A164" s="91"/>
      <c r="B164" s="91"/>
    </row>
    <row r="165" spans="1:2" ht="19.899999999999999" customHeight="1" x14ac:dyDescent="0.2">
      <c r="A165" s="91"/>
      <c r="B165" s="91"/>
    </row>
    <row r="166" spans="1:2" ht="19.899999999999999" customHeight="1" x14ac:dyDescent="0.2">
      <c r="A166" s="91"/>
      <c r="B166" s="91"/>
    </row>
    <row r="167" spans="1:2" ht="19.899999999999999" customHeight="1" x14ac:dyDescent="0.2">
      <c r="A167" s="91"/>
      <c r="B167" s="91"/>
    </row>
    <row r="168" spans="1:2" ht="19.899999999999999" customHeight="1" x14ac:dyDescent="0.2">
      <c r="A168" s="91"/>
      <c r="B168" s="91"/>
    </row>
    <row r="169" spans="1:2" ht="19.899999999999999" customHeight="1" x14ac:dyDescent="0.2">
      <c r="A169" s="91"/>
      <c r="B169" s="91"/>
    </row>
    <row r="170" spans="1:2" ht="19.899999999999999" customHeight="1" x14ac:dyDescent="0.2">
      <c r="A170" s="91"/>
      <c r="B170" s="91"/>
    </row>
    <row r="171" spans="1:2" ht="19.899999999999999" customHeight="1" x14ac:dyDescent="0.2">
      <c r="A171" s="91"/>
      <c r="B171" s="91"/>
    </row>
    <row r="172" spans="1:2" ht="19.899999999999999" customHeight="1" x14ac:dyDescent="0.2">
      <c r="A172" s="91"/>
      <c r="B172" s="91"/>
    </row>
    <row r="173" spans="1:2" ht="19.899999999999999" customHeight="1" x14ac:dyDescent="0.2">
      <c r="A173" s="91"/>
      <c r="B173" s="91"/>
    </row>
    <row r="174" spans="1:2" ht="19.899999999999999" customHeight="1" x14ac:dyDescent="0.2">
      <c r="A174" s="91"/>
      <c r="B174" s="91"/>
    </row>
    <row r="175" spans="1:2" ht="19.899999999999999" customHeight="1" x14ac:dyDescent="0.2">
      <c r="A175" s="91"/>
      <c r="B175" s="91"/>
    </row>
    <row r="176" spans="1:2" ht="19.899999999999999" customHeight="1" x14ac:dyDescent="0.2">
      <c r="A176" s="91"/>
      <c r="B176" s="91"/>
    </row>
    <row r="177" spans="1:2" ht="19.899999999999999" customHeight="1" x14ac:dyDescent="0.2">
      <c r="A177" s="91"/>
      <c r="B177" s="91"/>
    </row>
    <row r="178" spans="1:2" ht="19.899999999999999" customHeight="1" x14ac:dyDescent="0.2">
      <c r="A178" s="91"/>
      <c r="B178" s="91"/>
    </row>
    <row r="179" spans="1:2" ht="19.899999999999999" customHeight="1" x14ac:dyDescent="0.2">
      <c r="A179" s="91"/>
      <c r="B179" s="91"/>
    </row>
    <row r="180" spans="1:2" ht="19.899999999999999" customHeight="1" x14ac:dyDescent="0.2">
      <c r="A180" s="91"/>
      <c r="B180" s="91"/>
    </row>
    <row r="181" spans="1:2" ht="19.899999999999999" customHeight="1" x14ac:dyDescent="0.2">
      <c r="A181" s="91"/>
      <c r="B181" s="91"/>
    </row>
    <row r="182" spans="1:2" ht="19.899999999999999" customHeight="1" x14ac:dyDescent="0.2">
      <c r="A182" s="91"/>
      <c r="B182" s="91"/>
    </row>
    <row r="183" spans="1:2" ht="19.899999999999999" customHeight="1" x14ac:dyDescent="0.2">
      <c r="A183" s="91"/>
      <c r="B183" s="91"/>
    </row>
    <row r="184" spans="1:2" ht="19.899999999999999" customHeight="1" x14ac:dyDescent="0.2">
      <c r="A184" s="91"/>
      <c r="B184" s="91"/>
    </row>
    <row r="185" spans="1:2" ht="19.899999999999999" customHeight="1" x14ac:dyDescent="0.2">
      <c r="A185" s="91"/>
      <c r="B185" s="91"/>
    </row>
    <row r="186" spans="1:2" ht="19.899999999999999" customHeight="1" x14ac:dyDescent="0.2">
      <c r="A186" s="91"/>
      <c r="B186" s="91"/>
    </row>
    <row r="187" spans="1:2" ht="19.899999999999999" customHeight="1" x14ac:dyDescent="0.2">
      <c r="A187" s="91"/>
      <c r="B187" s="91"/>
    </row>
    <row r="188" spans="1:2" ht="19.899999999999999" customHeight="1" x14ac:dyDescent="0.2">
      <c r="A188" s="91"/>
      <c r="B188" s="91"/>
    </row>
    <row r="189" spans="1:2" ht="19.899999999999999" customHeight="1" x14ac:dyDescent="0.2">
      <c r="A189" s="91"/>
      <c r="B189" s="91"/>
    </row>
    <row r="190" spans="1:2" ht="19.899999999999999" customHeight="1" x14ac:dyDescent="0.2">
      <c r="A190" s="91"/>
      <c r="B190" s="91"/>
    </row>
    <row r="191" spans="1:2" ht="19.899999999999999" customHeight="1" x14ac:dyDescent="0.2">
      <c r="A191" s="91"/>
      <c r="B191" s="91"/>
    </row>
    <row r="192" spans="1:2" ht="19.899999999999999" customHeight="1" x14ac:dyDescent="0.2">
      <c r="A192" s="91"/>
      <c r="B192" s="91"/>
    </row>
    <row r="193" spans="1:2" ht="19.899999999999999" customHeight="1" x14ac:dyDescent="0.2">
      <c r="A193" s="91"/>
      <c r="B193" s="91"/>
    </row>
    <row r="194" spans="1:2" ht="19.899999999999999" customHeight="1" x14ac:dyDescent="0.2">
      <c r="A194" s="91"/>
      <c r="B194" s="91"/>
    </row>
    <row r="195" spans="1:2" ht="19.899999999999999" customHeight="1" x14ac:dyDescent="0.2">
      <c r="A195" s="91"/>
      <c r="B195" s="91"/>
    </row>
    <row r="196" spans="1:2" ht="19.899999999999999" customHeight="1" x14ac:dyDescent="0.2">
      <c r="A196" s="91"/>
      <c r="B196" s="91"/>
    </row>
    <row r="197" spans="1:2" ht="19.899999999999999" customHeight="1" x14ac:dyDescent="0.2">
      <c r="A197" s="91"/>
      <c r="B197" s="91"/>
    </row>
    <row r="198" spans="1:2" ht="19.899999999999999" customHeight="1" x14ac:dyDescent="0.2">
      <c r="A198" s="91"/>
      <c r="B198" s="91"/>
    </row>
    <row r="199" spans="1:2" ht="19.899999999999999" customHeight="1" x14ac:dyDescent="0.2">
      <c r="A199" s="91"/>
      <c r="B199" s="91"/>
    </row>
    <row r="200" spans="1:2" ht="19.899999999999999" customHeight="1" x14ac:dyDescent="0.2">
      <c r="A200" s="91"/>
      <c r="B200" s="91"/>
    </row>
    <row r="201" spans="1:2" ht="19.899999999999999" customHeight="1" x14ac:dyDescent="0.2">
      <c r="A201" s="91"/>
      <c r="B201" s="91"/>
    </row>
    <row r="202" spans="1:2" ht="19.899999999999999" customHeight="1" x14ac:dyDescent="0.2">
      <c r="A202" s="91"/>
      <c r="B202" s="91"/>
    </row>
    <row r="203" spans="1:2" ht="19.899999999999999" customHeight="1" x14ac:dyDescent="0.2">
      <c r="A203" s="91"/>
      <c r="B203" s="91"/>
    </row>
    <row r="204" spans="1:2" ht="19.899999999999999" customHeight="1" x14ac:dyDescent="0.2">
      <c r="A204" s="91"/>
      <c r="B204" s="91"/>
    </row>
    <row r="205" spans="1:2" ht="19.899999999999999" customHeight="1" x14ac:dyDescent="0.2">
      <c r="A205" s="91"/>
      <c r="B205" s="91"/>
    </row>
    <row r="206" spans="1:2" ht="19.899999999999999" customHeight="1" x14ac:dyDescent="0.2">
      <c r="A206" s="91"/>
      <c r="B206" s="91"/>
    </row>
    <row r="207" spans="1:2" ht="19.899999999999999" customHeight="1" x14ac:dyDescent="0.2">
      <c r="A207" s="91"/>
      <c r="B207" s="91"/>
    </row>
    <row r="208" spans="1:2" ht="19.899999999999999" customHeight="1" x14ac:dyDescent="0.2">
      <c r="A208" s="91"/>
      <c r="B208" s="91"/>
    </row>
    <row r="209" spans="1:2" ht="19.899999999999999" customHeight="1" x14ac:dyDescent="0.2">
      <c r="A209" s="91"/>
      <c r="B209" s="91"/>
    </row>
    <row r="210" spans="1:2" ht="19.899999999999999" customHeight="1" x14ac:dyDescent="0.2">
      <c r="A210" s="91"/>
      <c r="B210" s="91"/>
    </row>
    <row r="211" spans="1:2" ht="19.899999999999999" customHeight="1" x14ac:dyDescent="0.2">
      <c r="A211" s="91"/>
      <c r="B211" s="91"/>
    </row>
    <row r="212" spans="1:2" ht="19.899999999999999" customHeight="1" x14ac:dyDescent="0.2">
      <c r="A212" s="91"/>
      <c r="B212" s="91"/>
    </row>
    <row r="213" spans="1:2" ht="19.899999999999999" customHeight="1" x14ac:dyDescent="0.2">
      <c r="A213" s="91"/>
      <c r="B213" s="91"/>
    </row>
    <row r="214" spans="1:2" ht="19.899999999999999" customHeight="1" x14ac:dyDescent="0.2">
      <c r="A214" s="91"/>
      <c r="B214" s="91"/>
    </row>
    <row r="215" spans="1:2" ht="19.899999999999999" customHeight="1" x14ac:dyDescent="0.2">
      <c r="A215" s="91"/>
      <c r="B215" s="91"/>
    </row>
    <row r="216" spans="1:2" ht="19.899999999999999" customHeight="1" x14ac:dyDescent="0.2">
      <c r="A216" s="91"/>
      <c r="B216" s="91"/>
    </row>
    <row r="217" spans="1:2" ht="19.899999999999999" customHeight="1" x14ac:dyDescent="0.2">
      <c r="A217" s="91"/>
      <c r="B217" s="91"/>
    </row>
    <row r="218" spans="1:2" ht="19.899999999999999" customHeight="1" x14ac:dyDescent="0.2">
      <c r="A218" s="91"/>
      <c r="B218" s="91"/>
    </row>
    <row r="219" spans="1:2" ht="19.899999999999999" customHeight="1" x14ac:dyDescent="0.2">
      <c r="A219" s="91"/>
      <c r="B219" s="91"/>
    </row>
    <row r="220" spans="1:2" ht="19.899999999999999" customHeight="1" x14ac:dyDescent="0.2">
      <c r="A220" s="91"/>
      <c r="B220" s="91"/>
    </row>
    <row r="221" spans="1:2" ht="19.899999999999999" customHeight="1" x14ac:dyDescent="0.2">
      <c r="A221" s="91"/>
      <c r="B221" s="91"/>
    </row>
    <row r="222" spans="1:2" ht="19.899999999999999" customHeight="1" x14ac:dyDescent="0.2">
      <c r="A222" s="91"/>
      <c r="B222" s="91"/>
    </row>
    <row r="223" spans="1:2" ht="19.899999999999999" customHeight="1" x14ac:dyDescent="0.2">
      <c r="A223" s="91"/>
      <c r="B223" s="91"/>
    </row>
    <row r="224" spans="1:2" ht="19.899999999999999" customHeight="1" x14ac:dyDescent="0.2">
      <c r="A224" s="91"/>
      <c r="B224" s="91"/>
    </row>
    <row r="225" spans="1:2" ht="19.899999999999999" customHeight="1" x14ac:dyDescent="0.2">
      <c r="A225" s="91"/>
      <c r="B225" s="91"/>
    </row>
    <row r="226" spans="1:2" ht="19.899999999999999" customHeight="1" x14ac:dyDescent="0.2">
      <c r="A226" s="91"/>
      <c r="B226" s="91"/>
    </row>
    <row r="227" spans="1:2" ht="19.899999999999999" customHeight="1" x14ac:dyDescent="0.2">
      <c r="A227" s="91"/>
      <c r="B227" s="91"/>
    </row>
    <row r="228" spans="1:2" ht="19.899999999999999" customHeight="1" x14ac:dyDescent="0.2">
      <c r="A228" s="91"/>
      <c r="B228" s="91"/>
    </row>
    <row r="229" spans="1:2" ht="19.899999999999999" customHeight="1" x14ac:dyDescent="0.2">
      <c r="A229" s="91"/>
      <c r="B229" s="91"/>
    </row>
    <row r="230" spans="1:2" ht="19.899999999999999" customHeight="1" x14ac:dyDescent="0.2">
      <c r="A230" s="91"/>
      <c r="B230" s="91"/>
    </row>
    <row r="231" spans="1:2" ht="19.899999999999999" customHeight="1" x14ac:dyDescent="0.2">
      <c r="A231" s="91"/>
      <c r="B231" s="91"/>
    </row>
    <row r="232" spans="1:2" ht="19.899999999999999" customHeight="1" x14ac:dyDescent="0.2">
      <c r="A232" s="91"/>
      <c r="B232" s="91"/>
    </row>
    <row r="233" spans="1:2" ht="19.899999999999999" customHeight="1" x14ac:dyDescent="0.2">
      <c r="A233" s="91"/>
      <c r="B233" s="91"/>
    </row>
    <row r="234" spans="1:2" ht="19.899999999999999" customHeight="1" x14ac:dyDescent="0.2">
      <c r="A234" s="91"/>
      <c r="B234" s="91"/>
    </row>
    <row r="235" spans="1:2" ht="19.899999999999999" customHeight="1" x14ac:dyDescent="0.2">
      <c r="A235" s="91"/>
      <c r="B235" s="91"/>
    </row>
    <row r="236" spans="1:2" ht="19.899999999999999" customHeight="1" x14ac:dyDescent="0.2">
      <c r="A236" s="91"/>
      <c r="B236" s="91"/>
    </row>
    <row r="237" spans="1:2" ht="19.899999999999999" customHeight="1" x14ac:dyDescent="0.2">
      <c r="A237" s="91"/>
      <c r="B237" s="91"/>
    </row>
    <row r="238" spans="1:2" ht="19.899999999999999" customHeight="1" x14ac:dyDescent="0.2">
      <c r="A238" s="91"/>
      <c r="B238" s="91"/>
    </row>
    <row r="239" spans="1:2" ht="19.899999999999999" customHeight="1" x14ac:dyDescent="0.2">
      <c r="A239" s="91"/>
      <c r="B239" s="91"/>
    </row>
    <row r="240" spans="1:2" ht="19.899999999999999" customHeight="1" x14ac:dyDescent="0.2">
      <c r="A240" s="91"/>
      <c r="B240" s="91"/>
    </row>
    <row r="241" spans="1:2" ht="19.899999999999999" customHeight="1" x14ac:dyDescent="0.2">
      <c r="A241" s="91"/>
      <c r="B241" s="91"/>
    </row>
    <row r="242" spans="1:2" ht="19.899999999999999" customHeight="1" x14ac:dyDescent="0.2">
      <c r="A242" s="91"/>
      <c r="B242" s="91"/>
    </row>
    <row r="243" spans="1:2" ht="19.899999999999999" customHeight="1" x14ac:dyDescent="0.2">
      <c r="A243" s="91"/>
      <c r="B243" s="91"/>
    </row>
    <row r="244" spans="1:2" ht="19.899999999999999" customHeight="1" x14ac:dyDescent="0.2">
      <c r="A244" s="91"/>
      <c r="B244" s="91"/>
    </row>
    <row r="245" spans="1:2" ht="19.899999999999999" customHeight="1" x14ac:dyDescent="0.2">
      <c r="A245" s="91"/>
      <c r="B245" s="91"/>
    </row>
    <row r="246" spans="1:2" ht="19.899999999999999" customHeight="1" x14ac:dyDescent="0.2">
      <c r="A246" s="91"/>
      <c r="B246" s="91"/>
    </row>
    <row r="247" spans="1:2" ht="19.899999999999999" customHeight="1" x14ac:dyDescent="0.2">
      <c r="A247" s="91"/>
      <c r="B247" s="91"/>
    </row>
    <row r="248" spans="1:2" ht="19.899999999999999" customHeight="1" x14ac:dyDescent="0.2">
      <c r="A248" s="91"/>
      <c r="B248" s="91"/>
    </row>
    <row r="249" spans="1:2" ht="19.899999999999999" customHeight="1" x14ac:dyDescent="0.2">
      <c r="A249" s="91"/>
      <c r="B249" s="91"/>
    </row>
    <row r="250" spans="1:2" ht="19.899999999999999" customHeight="1" x14ac:dyDescent="0.2">
      <c r="A250" s="91"/>
      <c r="B250" s="91"/>
    </row>
    <row r="251" spans="1:2" ht="19.899999999999999" customHeight="1" x14ac:dyDescent="0.2">
      <c r="A251" s="91"/>
      <c r="B251" s="91"/>
    </row>
    <row r="252" spans="1:2" ht="19.899999999999999" customHeight="1" x14ac:dyDescent="0.2">
      <c r="A252" s="91"/>
      <c r="B252" s="91"/>
    </row>
    <row r="253" spans="1:2" ht="19.899999999999999" customHeight="1" x14ac:dyDescent="0.2">
      <c r="A253" s="91"/>
      <c r="B253" s="91"/>
    </row>
    <row r="254" spans="1:2" ht="19.899999999999999" customHeight="1" x14ac:dyDescent="0.2">
      <c r="A254" s="91"/>
      <c r="B254" s="91"/>
    </row>
    <row r="255" spans="1:2" ht="19.899999999999999" customHeight="1" x14ac:dyDescent="0.2">
      <c r="A255" s="91"/>
      <c r="B255" s="91"/>
    </row>
    <row r="256" spans="1:2" ht="19.899999999999999" customHeight="1" x14ac:dyDescent="0.2">
      <c r="A256" s="91"/>
      <c r="B256" s="91"/>
    </row>
    <row r="257" spans="1:2" ht="19.899999999999999" customHeight="1" x14ac:dyDescent="0.2">
      <c r="A257" s="91"/>
      <c r="B257" s="91"/>
    </row>
    <row r="258" spans="1:2" ht="19.899999999999999" customHeight="1" x14ac:dyDescent="0.2">
      <c r="A258" s="91"/>
      <c r="B258" s="91"/>
    </row>
    <row r="259" spans="1:2" ht="19.899999999999999" customHeight="1" x14ac:dyDescent="0.2">
      <c r="A259" s="91"/>
      <c r="B259" s="91"/>
    </row>
    <row r="260" spans="1:2" ht="19.899999999999999" customHeight="1" x14ac:dyDescent="0.2">
      <c r="A260" s="91"/>
      <c r="B260" s="91"/>
    </row>
    <row r="261" spans="1:2" ht="19.899999999999999" customHeight="1" x14ac:dyDescent="0.2">
      <c r="A261" s="91"/>
      <c r="B261" s="91"/>
    </row>
    <row r="262" spans="1:2" ht="19.899999999999999" customHeight="1" x14ac:dyDescent="0.2">
      <c r="A262" s="91"/>
      <c r="B262" s="91"/>
    </row>
    <row r="263" spans="1:2" ht="19.899999999999999" customHeight="1" x14ac:dyDescent="0.2">
      <c r="A263" s="91"/>
      <c r="B263" s="91"/>
    </row>
    <row r="264" spans="1:2" ht="19.899999999999999" customHeight="1" x14ac:dyDescent="0.2">
      <c r="A264" s="91"/>
      <c r="B264" s="91"/>
    </row>
    <row r="265" spans="1:2" ht="19.899999999999999" customHeight="1" x14ac:dyDescent="0.2">
      <c r="A265" s="91"/>
      <c r="B265" s="91"/>
    </row>
    <row r="266" spans="1:2" ht="19.899999999999999" customHeight="1" x14ac:dyDescent="0.2">
      <c r="A266" s="91"/>
      <c r="B266" s="91"/>
    </row>
    <row r="267" spans="1:2" ht="19.899999999999999" customHeight="1" x14ac:dyDescent="0.2">
      <c r="A267" s="91"/>
      <c r="B267" s="91"/>
    </row>
    <row r="268" spans="1:2" ht="19.899999999999999" customHeight="1" x14ac:dyDescent="0.2">
      <c r="A268" s="91"/>
      <c r="B268" s="91"/>
    </row>
    <row r="269" spans="1:2" ht="19.899999999999999" customHeight="1" x14ac:dyDescent="0.2">
      <c r="A269" s="91"/>
      <c r="B269" s="91"/>
    </row>
    <row r="270" spans="1:2" ht="19.899999999999999" customHeight="1" x14ac:dyDescent="0.2">
      <c r="A270" s="91"/>
      <c r="B270" s="91"/>
    </row>
    <row r="271" spans="1:2" ht="19.899999999999999" customHeight="1" x14ac:dyDescent="0.2">
      <c r="A271" s="91"/>
      <c r="B271" s="91"/>
    </row>
    <row r="272" spans="1:2" ht="19.899999999999999" customHeight="1" x14ac:dyDescent="0.2">
      <c r="A272" s="91"/>
      <c r="B272" s="91"/>
    </row>
    <row r="273" spans="1:2" ht="19.899999999999999" customHeight="1" x14ac:dyDescent="0.2">
      <c r="A273" s="91"/>
      <c r="B273" s="91"/>
    </row>
    <row r="274" spans="1:2" ht="19.899999999999999" customHeight="1" x14ac:dyDescent="0.2">
      <c r="A274" s="91"/>
      <c r="B274" s="91"/>
    </row>
    <row r="275" spans="1:2" ht="19.899999999999999" customHeight="1" x14ac:dyDescent="0.2">
      <c r="A275" s="91"/>
      <c r="B275" s="91"/>
    </row>
    <row r="276" spans="1:2" ht="19.899999999999999" customHeight="1" x14ac:dyDescent="0.2">
      <c r="A276" s="91"/>
      <c r="B276" s="91"/>
    </row>
    <row r="277" spans="1:2" ht="19.899999999999999" customHeight="1" x14ac:dyDescent="0.2">
      <c r="A277" s="91"/>
      <c r="B277" s="91"/>
    </row>
    <row r="278" spans="1:2" ht="19.899999999999999" customHeight="1" x14ac:dyDescent="0.2">
      <c r="A278" s="91"/>
      <c r="B278" s="91"/>
    </row>
    <row r="279" spans="1:2" ht="19.899999999999999" customHeight="1" x14ac:dyDescent="0.2">
      <c r="A279" s="91"/>
      <c r="B279" s="91"/>
    </row>
    <row r="280" spans="1:2" ht="19.899999999999999" customHeight="1" x14ac:dyDescent="0.2">
      <c r="A280" s="91"/>
      <c r="B280" s="91"/>
    </row>
    <row r="281" spans="1:2" ht="19.899999999999999" customHeight="1" x14ac:dyDescent="0.2">
      <c r="A281" s="91"/>
      <c r="B281" s="91"/>
    </row>
    <row r="282" spans="1:2" ht="19.899999999999999" customHeight="1" x14ac:dyDescent="0.2">
      <c r="A282" s="91"/>
      <c r="B282" s="91"/>
    </row>
    <row r="283" spans="1:2" ht="19.899999999999999" customHeight="1" x14ac:dyDescent="0.2">
      <c r="A283" s="91"/>
      <c r="B283" s="91"/>
    </row>
    <row r="284" spans="1:2" ht="19.899999999999999" customHeight="1" x14ac:dyDescent="0.2">
      <c r="A284" s="91"/>
      <c r="B284" s="91"/>
    </row>
    <row r="285" spans="1:2" ht="19.899999999999999" customHeight="1" x14ac:dyDescent="0.2">
      <c r="A285" s="91"/>
      <c r="B285" s="91"/>
    </row>
    <row r="286" spans="1:2" ht="19.899999999999999" customHeight="1" x14ac:dyDescent="0.2">
      <c r="A286" s="91"/>
      <c r="B286" s="91"/>
    </row>
    <row r="287" spans="1:2" ht="19.899999999999999" customHeight="1" x14ac:dyDescent="0.2">
      <c r="A287" s="91"/>
      <c r="B287" s="91"/>
    </row>
    <row r="288" spans="1:2" ht="19.899999999999999" customHeight="1" x14ac:dyDescent="0.2">
      <c r="A288" s="91"/>
      <c r="B288" s="91"/>
    </row>
    <row r="289" spans="1:2" ht="19.899999999999999" customHeight="1" x14ac:dyDescent="0.2">
      <c r="A289" s="91"/>
      <c r="B289" s="91"/>
    </row>
    <row r="290" spans="1:2" ht="19.899999999999999" customHeight="1" x14ac:dyDescent="0.2">
      <c r="A290" s="91"/>
      <c r="B290" s="91"/>
    </row>
    <row r="291" spans="1:2" ht="19.899999999999999" customHeight="1" x14ac:dyDescent="0.2">
      <c r="A291" s="91"/>
      <c r="B291" s="91"/>
    </row>
    <row r="292" spans="1:2" ht="19.899999999999999" customHeight="1" x14ac:dyDescent="0.2">
      <c r="A292" s="91"/>
      <c r="B292" s="91"/>
    </row>
    <row r="293" spans="1:2" ht="19.899999999999999" customHeight="1" x14ac:dyDescent="0.2">
      <c r="A293" s="91"/>
      <c r="B293" s="91"/>
    </row>
    <row r="294" spans="1:2" ht="19.899999999999999" customHeight="1" x14ac:dyDescent="0.2">
      <c r="A294" s="91"/>
      <c r="B294" s="91"/>
    </row>
    <row r="295" spans="1:2" ht="19.899999999999999" customHeight="1" x14ac:dyDescent="0.2">
      <c r="A295" s="91"/>
      <c r="B295" s="91"/>
    </row>
    <row r="296" spans="1:2" ht="19.899999999999999" customHeight="1" x14ac:dyDescent="0.2">
      <c r="A296" s="91"/>
      <c r="B296" s="91"/>
    </row>
    <row r="297" spans="1:2" ht="19.899999999999999" customHeight="1" x14ac:dyDescent="0.2">
      <c r="A297" s="91"/>
      <c r="B297" s="91"/>
    </row>
    <row r="298" spans="1:2" ht="19.899999999999999" customHeight="1" x14ac:dyDescent="0.2">
      <c r="A298" s="91"/>
      <c r="B298" s="91"/>
    </row>
    <row r="299" spans="1:2" ht="19.899999999999999" customHeight="1" x14ac:dyDescent="0.2">
      <c r="A299" s="91"/>
      <c r="B299" s="91"/>
    </row>
    <row r="300" spans="1:2" ht="19.899999999999999" customHeight="1" x14ac:dyDescent="0.2">
      <c r="A300" s="91"/>
      <c r="B300" s="91"/>
    </row>
    <row r="301" spans="1:2" ht="19.899999999999999" customHeight="1" x14ac:dyDescent="0.2">
      <c r="A301" s="91"/>
      <c r="B301" s="91"/>
    </row>
    <row r="302" spans="1:2" ht="19.899999999999999" customHeight="1" x14ac:dyDescent="0.2">
      <c r="A302" s="91"/>
      <c r="B302" s="91"/>
    </row>
    <row r="303" spans="1:2" ht="19.899999999999999" customHeight="1" x14ac:dyDescent="0.2">
      <c r="A303" s="91"/>
      <c r="B303" s="91"/>
    </row>
    <row r="304" spans="1:2" ht="19.899999999999999" customHeight="1" x14ac:dyDescent="0.2">
      <c r="A304" s="91"/>
      <c r="B304" s="91"/>
    </row>
    <row r="305" spans="1:2" ht="19.899999999999999" customHeight="1" x14ac:dyDescent="0.2">
      <c r="A305" s="91"/>
      <c r="B305" s="91"/>
    </row>
    <row r="306" spans="1:2" ht="19.899999999999999" customHeight="1" x14ac:dyDescent="0.2">
      <c r="A306" s="91"/>
      <c r="B306" s="91"/>
    </row>
    <row r="307" spans="1:2" ht="19.899999999999999" customHeight="1" x14ac:dyDescent="0.2">
      <c r="A307" s="91"/>
      <c r="B307" s="91"/>
    </row>
    <row r="308" spans="1:2" ht="19.899999999999999" customHeight="1" x14ac:dyDescent="0.2">
      <c r="A308" s="91"/>
      <c r="B308" s="91"/>
    </row>
    <row r="309" spans="1:2" ht="19.899999999999999" customHeight="1" x14ac:dyDescent="0.2">
      <c r="A309" s="91"/>
      <c r="B309" s="91"/>
    </row>
    <row r="310" spans="1:2" ht="19.899999999999999" customHeight="1" x14ac:dyDescent="0.2">
      <c r="A310" s="91"/>
      <c r="B310" s="91"/>
    </row>
    <row r="311" spans="1:2" ht="19.899999999999999" customHeight="1" x14ac:dyDescent="0.2">
      <c r="A311" s="91"/>
      <c r="B311" s="91"/>
    </row>
    <row r="312" spans="1:2" ht="19.899999999999999" customHeight="1" x14ac:dyDescent="0.2">
      <c r="A312" s="91"/>
      <c r="B312" s="91"/>
    </row>
    <row r="313" spans="1:2" ht="19.899999999999999" customHeight="1" x14ac:dyDescent="0.2">
      <c r="A313" s="91"/>
      <c r="B313" s="91"/>
    </row>
    <row r="314" spans="1:2" ht="19.899999999999999" customHeight="1" x14ac:dyDescent="0.2">
      <c r="A314" s="91"/>
      <c r="B314" s="91"/>
    </row>
    <row r="315" spans="1:2" ht="19.899999999999999" customHeight="1" x14ac:dyDescent="0.2">
      <c r="A315" s="91"/>
      <c r="B315" s="91"/>
    </row>
    <row r="316" spans="1:2" ht="19.899999999999999" customHeight="1" x14ac:dyDescent="0.2">
      <c r="A316" s="91"/>
      <c r="B316" s="91"/>
    </row>
    <row r="317" spans="1:2" ht="19.899999999999999" customHeight="1" x14ac:dyDescent="0.2">
      <c r="A317" s="91"/>
      <c r="B317" s="91"/>
    </row>
    <row r="318" spans="1:2" ht="19.899999999999999" customHeight="1" x14ac:dyDescent="0.2">
      <c r="A318" s="91"/>
      <c r="B318" s="91"/>
    </row>
    <row r="319" spans="1:2" ht="19.899999999999999" customHeight="1" x14ac:dyDescent="0.2">
      <c r="A319" s="91"/>
      <c r="B319" s="91"/>
    </row>
    <row r="320" spans="1:2" ht="19.899999999999999" customHeight="1" x14ac:dyDescent="0.2">
      <c r="A320" s="91"/>
      <c r="B320" s="91"/>
    </row>
    <row r="321" spans="1:2" ht="19.899999999999999" customHeight="1" x14ac:dyDescent="0.2">
      <c r="A321" s="91"/>
      <c r="B321" s="91"/>
    </row>
    <row r="322" spans="1:2" ht="19.899999999999999" customHeight="1" x14ac:dyDescent="0.2">
      <c r="A322" s="91"/>
      <c r="B322" s="91"/>
    </row>
    <row r="323" spans="1:2" ht="19.899999999999999" customHeight="1" x14ac:dyDescent="0.2">
      <c r="A323" s="91"/>
      <c r="B323" s="91"/>
    </row>
    <row r="324" spans="1:2" ht="19.899999999999999" customHeight="1" x14ac:dyDescent="0.2">
      <c r="A324" s="91"/>
      <c r="B324" s="91"/>
    </row>
    <row r="325" spans="1:2" ht="19.899999999999999" customHeight="1" x14ac:dyDescent="0.2">
      <c r="A325" s="91"/>
      <c r="B325" s="91"/>
    </row>
    <row r="326" spans="1:2" ht="19.899999999999999" customHeight="1" x14ac:dyDescent="0.2">
      <c r="A326" s="91"/>
      <c r="B326" s="91"/>
    </row>
    <row r="327" spans="1:2" ht="19.899999999999999" customHeight="1" x14ac:dyDescent="0.2">
      <c r="A327" s="91"/>
      <c r="B327" s="91"/>
    </row>
    <row r="328" spans="1:2" ht="19.899999999999999" customHeight="1" x14ac:dyDescent="0.2">
      <c r="A328" s="91"/>
      <c r="B328" s="91"/>
    </row>
    <row r="329" spans="1:2" ht="19.899999999999999" customHeight="1" x14ac:dyDescent="0.2">
      <c r="A329" s="91"/>
      <c r="B329" s="91"/>
    </row>
    <row r="330" spans="1:2" ht="19.899999999999999" customHeight="1" x14ac:dyDescent="0.2">
      <c r="A330" s="91"/>
      <c r="B330" s="91"/>
    </row>
    <row r="331" spans="1:2" ht="19.899999999999999" customHeight="1" x14ac:dyDescent="0.2">
      <c r="A331" s="91"/>
      <c r="B331" s="91"/>
    </row>
    <row r="332" spans="1:2" ht="19.899999999999999" customHeight="1" x14ac:dyDescent="0.2">
      <c r="A332" s="91"/>
      <c r="B332" s="91"/>
    </row>
    <row r="333" spans="1:2" ht="19.899999999999999" customHeight="1" x14ac:dyDescent="0.2">
      <c r="A333" s="91"/>
      <c r="B333" s="91"/>
    </row>
    <row r="334" spans="1:2" ht="19.899999999999999" customHeight="1" x14ac:dyDescent="0.2">
      <c r="A334" s="91"/>
      <c r="B334" s="91"/>
    </row>
    <row r="335" spans="1:2" ht="19.899999999999999" customHeight="1" x14ac:dyDescent="0.2">
      <c r="A335" s="91"/>
      <c r="B335" s="91"/>
    </row>
    <row r="336" spans="1:2" ht="19.899999999999999" customHeight="1" x14ac:dyDescent="0.2">
      <c r="A336" s="91"/>
      <c r="B336" s="91"/>
    </row>
    <row r="337" spans="1:2" ht="19.899999999999999" customHeight="1" x14ac:dyDescent="0.2">
      <c r="A337" s="91"/>
      <c r="B337" s="91"/>
    </row>
    <row r="338" spans="1:2" ht="19.899999999999999" customHeight="1" x14ac:dyDescent="0.2">
      <c r="A338" s="91"/>
      <c r="B338" s="91"/>
    </row>
    <row r="339" spans="1:2" ht="19.899999999999999" customHeight="1" x14ac:dyDescent="0.2">
      <c r="A339" s="91"/>
      <c r="B339" s="91"/>
    </row>
    <row r="340" spans="1:2" ht="19.899999999999999" customHeight="1" x14ac:dyDescent="0.2">
      <c r="A340" s="91"/>
      <c r="B340" s="91"/>
    </row>
    <row r="341" spans="1:2" ht="19.899999999999999" customHeight="1" x14ac:dyDescent="0.2">
      <c r="A341" s="91"/>
      <c r="B341" s="91"/>
    </row>
    <row r="342" spans="1:2" ht="19.899999999999999" customHeight="1" x14ac:dyDescent="0.2">
      <c r="A342" s="91"/>
      <c r="B342" s="91"/>
    </row>
    <row r="343" spans="1:2" ht="19.899999999999999" customHeight="1" x14ac:dyDescent="0.2">
      <c r="A343" s="91"/>
      <c r="B343" s="91"/>
    </row>
    <row r="344" spans="1:2" ht="19.899999999999999" customHeight="1" x14ac:dyDescent="0.2">
      <c r="A344" s="91"/>
      <c r="B344" s="91"/>
    </row>
    <row r="345" spans="1:2" ht="19.899999999999999" customHeight="1" x14ac:dyDescent="0.2">
      <c r="A345" s="91"/>
      <c r="B345" s="91"/>
    </row>
    <row r="346" spans="1:2" ht="19.899999999999999" customHeight="1" x14ac:dyDescent="0.2">
      <c r="A346" s="91"/>
      <c r="B346" s="91"/>
    </row>
    <row r="347" spans="1:2" ht="19.899999999999999" customHeight="1" x14ac:dyDescent="0.2">
      <c r="A347" s="91"/>
      <c r="B347" s="91"/>
    </row>
    <row r="348" spans="1:2" ht="19.899999999999999" customHeight="1" x14ac:dyDescent="0.2">
      <c r="A348" s="91"/>
      <c r="B348" s="91"/>
    </row>
    <row r="349" spans="1:2" ht="19.899999999999999" customHeight="1" x14ac:dyDescent="0.2">
      <c r="A349" s="91"/>
      <c r="B349" s="91"/>
    </row>
    <row r="350" spans="1:2" ht="19.899999999999999" customHeight="1" x14ac:dyDescent="0.2">
      <c r="A350" s="91"/>
      <c r="B350" s="91"/>
    </row>
    <row r="351" spans="1:2" ht="19.899999999999999" customHeight="1" x14ac:dyDescent="0.2">
      <c r="A351" s="91"/>
      <c r="B351" s="91"/>
    </row>
    <row r="352" spans="1:2" ht="19.899999999999999" customHeight="1" x14ac:dyDescent="0.2">
      <c r="A352" s="91"/>
      <c r="B352" s="91"/>
    </row>
    <row r="353" spans="1:2" ht="19.899999999999999" customHeight="1" x14ac:dyDescent="0.2">
      <c r="A353" s="91"/>
      <c r="B353" s="91"/>
    </row>
    <row r="354" spans="1:2" ht="19.899999999999999" customHeight="1" x14ac:dyDescent="0.2">
      <c r="A354" s="91"/>
      <c r="B354" s="91"/>
    </row>
    <row r="355" spans="1:2" ht="19.899999999999999" customHeight="1" x14ac:dyDescent="0.2">
      <c r="A355" s="91"/>
      <c r="B355" s="91"/>
    </row>
    <row r="356" spans="1:2" ht="19.899999999999999" customHeight="1" x14ac:dyDescent="0.2">
      <c r="A356" s="91"/>
      <c r="B356" s="91"/>
    </row>
    <row r="357" spans="1:2" ht="19.899999999999999" customHeight="1" x14ac:dyDescent="0.2">
      <c r="A357" s="91"/>
      <c r="B357" s="91"/>
    </row>
    <row r="358" spans="1:2" ht="19.899999999999999" customHeight="1" x14ac:dyDescent="0.2">
      <c r="A358" s="91"/>
      <c r="B358" s="91"/>
    </row>
    <row r="359" spans="1:2" ht="19.899999999999999" customHeight="1" x14ac:dyDescent="0.2">
      <c r="A359" s="91"/>
      <c r="B359" s="91"/>
    </row>
    <row r="360" spans="1:2" ht="19.899999999999999" customHeight="1" x14ac:dyDescent="0.2">
      <c r="A360" s="91"/>
      <c r="B360" s="91"/>
    </row>
    <row r="361" spans="1:2" ht="19.899999999999999" customHeight="1" x14ac:dyDescent="0.2">
      <c r="A361" s="91"/>
      <c r="B361" s="91"/>
    </row>
    <row r="362" spans="1:2" ht="19.899999999999999" customHeight="1" x14ac:dyDescent="0.2">
      <c r="A362" s="91"/>
      <c r="B362" s="91"/>
    </row>
    <row r="363" spans="1:2" ht="19.899999999999999" customHeight="1" x14ac:dyDescent="0.2">
      <c r="A363" s="91"/>
      <c r="B363" s="91"/>
    </row>
    <row r="364" spans="1:2" ht="19.899999999999999" customHeight="1" x14ac:dyDescent="0.2">
      <c r="A364" s="91"/>
      <c r="B364" s="91"/>
    </row>
    <row r="365" spans="1:2" ht="19.899999999999999" customHeight="1" x14ac:dyDescent="0.2">
      <c r="A365" s="91"/>
      <c r="B365" s="91"/>
    </row>
    <row r="366" spans="1:2" ht="19.899999999999999" customHeight="1" x14ac:dyDescent="0.2">
      <c r="A366" s="91"/>
      <c r="B366" s="91"/>
    </row>
    <row r="367" spans="1:2" ht="19.899999999999999" customHeight="1" x14ac:dyDescent="0.2">
      <c r="A367" s="91"/>
      <c r="B367" s="91"/>
    </row>
    <row r="368" spans="1:2" ht="19.899999999999999" customHeight="1" x14ac:dyDescent="0.2">
      <c r="A368" s="91"/>
      <c r="B368" s="91"/>
    </row>
    <row r="369" spans="1:2" ht="19.899999999999999" customHeight="1" x14ac:dyDescent="0.2">
      <c r="A369" s="91"/>
      <c r="B369" s="91"/>
    </row>
    <row r="370" spans="1:2" ht="19.899999999999999" customHeight="1" x14ac:dyDescent="0.2">
      <c r="A370" s="91"/>
      <c r="B370" s="91"/>
    </row>
    <row r="371" spans="1:2" ht="19.899999999999999" customHeight="1" x14ac:dyDescent="0.2">
      <c r="A371" s="91"/>
      <c r="B371" s="91"/>
    </row>
    <row r="372" spans="1:2" ht="19.899999999999999" customHeight="1" x14ac:dyDescent="0.2">
      <c r="A372" s="91"/>
      <c r="B372" s="91"/>
    </row>
    <row r="373" spans="1:2" ht="19.899999999999999" customHeight="1" x14ac:dyDescent="0.2">
      <c r="A373" s="91"/>
      <c r="B373" s="91"/>
    </row>
    <row r="374" spans="1:2" ht="19.899999999999999" customHeight="1" x14ac:dyDescent="0.2">
      <c r="A374" s="91"/>
      <c r="B374" s="91"/>
    </row>
    <row r="375" spans="1:2" ht="19.899999999999999" customHeight="1" x14ac:dyDescent="0.2">
      <c r="A375" s="91"/>
      <c r="B375" s="91"/>
    </row>
    <row r="376" spans="1:2" ht="19.899999999999999" customHeight="1" x14ac:dyDescent="0.2">
      <c r="A376" s="91"/>
      <c r="B376" s="91"/>
    </row>
    <row r="377" spans="1:2" ht="19.899999999999999" customHeight="1" x14ac:dyDescent="0.2">
      <c r="A377" s="91"/>
      <c r="B377" s="91"/>
    </row>
    <row r="378" spans="1:2" ht="19.899999999999999" customHeight="1" x14ac:dyDescent="0.2">
      <c r="A378" s="91"/>
      <c r="B378" s="91"/>
    </row>
    <row r="379" spans="1:2" ht="19.899999999999999" customHeight="1" x14ac:dyDescent="0.2">
      <c r="A379" s="91"/>
      <c r="B379" s="91"/>
    </row>
    <row r="380" spans="1:2" ht="19.899999999999999" customHeight="1" x14ac:dyDescent="0.2">
      <c r="A380" s="91"/>
      <c r="B380" s="91"/>
    </row>
    <row r="381" spans="1:2" ht="19.899999999999999" customHeight="1" x14ac:dyDescent="0.2">
      <c r="A381" s="91"/>
      <c r="B381" s="91"/>
    </row>
    <row r="382" spans="1:2" ht="19.899999999999999" customHeight="1" x14ac:dyDescent="0.2">
      <c r="A382" s="91"/>
      <c r="B382" s="91"/>
    </row>
    <row r="383" spans="1:2" ht="19.899999999999999" customHeight="1" x14ac:dyDescent="0.2">
      <c r="A383" s="91"/>
      <c r="B383" s="91"/>
    </row>
    <row r="384" spans="1:2" ht="19.899999999999999" customHeight="1" x14ac:dyDescent="0.2">
      <c r="A384" s="91"/>
      <c r="B384" s="91"/>
    </row>
    <row r="385" spans="1:2" ht="19.899999999999999" customHeight="1" x14ac:dyDescent="0.2">
      <c r="A385" s="91"/>
      <c r="B385" s="91"/>
    </row>
    <row r="386" spans="1:2" ht="19.899999999999999" customHeight="1" x14ac:dyDescent="0.2">
      <c r="A386" s="91"/>
      <c r="B386" s="91"/>
    </row>
    <row r="387" spans="1:2" ht="19.899999999999999" customHeight="1" x14ac:dyDescent="0.2">
      <c r="A387" s="91"/>
      <c r="B387" s="91"/>
    </row>
    <row r="388" spans="1:2" ht="19.899999999999999" customHeight="1" x14ac:dyDescent="0.2">
      <c r="A388" s="91"/>
      <c r="B388" s="91"/>
    </row>
    <row r="389" spans="1:2" ht="19.899999999999999" customHeight="1" x14ac:dyDescent="0.2">
      <c r="A389" s="91"/>
      <c r="B389" s="91"/>
    </row>
    <row r="390" spans="1:2" ht="19.899999999999999" customHeight="1" x14ac:dyDescent="0.2">
      <c r="A390" s="91"/>
      <c r="B390" s="91"/>
    </row>
    <row r="391" spans="1:2" ht="19.899999999999999" customHeight="1" x14ac:dyDescent="0.2">
      <c r="A391" s="91"/>
      <c r="B391" s="91"/>
    </row>
    <row r="392" spans="1:2" ht="19.899999999999999" customHeight="1" x14ac:dyDescent="0.2">
      <c r="A392" s="91"/>
      <c r="B392" s="91"/>
    </row>
    <row r="393" spans="1:2" ht="19.899999999999999" customHeight="1" x14ac:dyDescent="0.2">
      <c r="A393" s="91"/>
      <c r="B393" s="91"/>
    </row>
    <row r="394" spans="1:2" ht="19.899999999999999" customHeight="1" x14ac:dyDescent="0.2">
      <c r="A394" s="91"/>
      <c r="B394" s="91"/>
    </row>
    <row r="395" spans="1:2" ht="19.899999999999999" customHeight="1" x14ac:dyDescent="0.2">
      <c r="A395" s="91"/>
      <c r="B395" s="91"/>
    </row>
    <row r="396" spans="1:2" ht="19.899999999999999" customHeight="1" x14ac:dyDescent="0.2">
      <c r="A396" s="91"/>
      <c r="B396" s="91"/>
    </row>
    <row r="397" spans="1:2" ht="19.899999999999999" customHeight="1" x14ac:dyDescent="0.2">
      <c r="A397" s="91"/>
      <c r="B397" s="91"/>
    </row>
    <row r="398" spans="1:2" ht="19.899999999999999" customHeight="1" x14ac:dyDescent="0.2">
      <c r="A398" s="91"/>
      <c r="B398" s="91"/>
    </row>
    <row r="399" spans="1:2" ht="19.899999999999999" customHeight="1" x14ac:dyDescent="0.2">
      <c r="A399" s="91"/>
      <c r="B399" s="91"/>
    </row>
    <row r="400" spans="1:2" ht="19.899999999999999" customHeight="1" x14ac:dyDescent="0.2">
      <c r="A400" s="91"/>
      <c r="B400" s="91"/>
    </row>
    <row r="401" spans="1:2" ht="19.899999999999999" customHeight="1" x14ac:dyDescent="0.2">
      <c r="A401" s="91"/>
      <c r="B401" s="91"/>
    </row>
    <row r="402" spans="1:2" ht="19.899999999999999" customHeight="1" x14ac:dyDescent="0.2">
      <c r="A402" s="91"/>
      <c r="B402" s="91"/>
    </row>
    <row r="403" spans="1:2" ht="19.899999999999999" customHeight="1" x14ac:dyDescent="0.2">
      <c r="A403" s="91"/>
      <c r="B403" s="91"/>
    </row>
    <row r="404" spans="1:2" ht="19.899999999999999" customHeight="1" x14ac:dyDescent="0.2">
      <c r="A404" s="91"/>
      <c r="B404" s="91"/>
    </row>
    <row r="405" spans="1:2" ht="19.899999999999999" customHeight="1" x14ac:dyDescent="0.2">
      <c r="A405" s="91"/>
      <c r="B405" s="91"/>
    </row>
    <row r="406" spans="1:2" ht="19.899999999999999" customHeight="1" x14ac:dyDescent="0.2">
      <c r="A406" s="91"/>
      <c r="B406" s="91"/>
    </row>
    <row r="407" spans="1:2" ht="19.899999999999999" customHeight="1" x14ac:dyDescent="0.2">
      <c r="A407" s="91"/>
      <c r="B407" s="91"/>
    </row>
    <row r="408" spans="1:2" ht="19.899999999999999" customHeight="1" x14ac:dyDescent="0.2">
      <c r="A408" s="91"/>
      <c r="B408" s="91"/>
    </row>
    <row r="409" spans="1:2" ht="19.899999999999999" customHeight="1" x14ac:dyDescent="0.2">
      <c r="A409" s="91"/>
      <c r="B409" s="91"/>
    </row>
    <row r="410" spans="1:2" ht="19.899999999999999" customHeight="1" x14ac:dyDescent="0.2">
      <c r="A410" s="91"/>
      <c r="B410" s="91"/>
    </row>
    <row r="411" spans="1:2" ht="19.899999999999999" customHeight="1" x14ac:dyDescent="0.2">
      <c r="A411" s="91"/>
      <c r="B411" s="91"/>
    </row>
    <row r="412" spans="1:2" ht="19.899999999999999" customHeight="1" x14ac:dyDescent="0.2">
      <c r="A412" s="91"/>
      <c r="B412" s="91"/>
    </row>
    <row r="413" spans="1:2" ht="19.899999999999999" customHeight="1" x14ac:dyDescent="0.2">
      <c r="A413" s="91"/>
      <c r="B413" s="91"/>
    </row>
    <row r="414" spans="1:2" ht="19.899999999999999" customHeight="1" x14ac:dyDescent="0.2">
      <c r="A414" s="91"/>
      <c r="B414" s="91"/>
    </row>
    <row r="415" spans="1:2" ht="19.899999999999999" customHeight="1" x14ac:dyDescent="0.2">
      <c r="A415" s="91"/>
      <c r="B415" s="91"/>
    </row>
    <row r="416" spans="1:2" ht="19.899999999999999" customHeight="1" x14ac:dyDescent="0.2">
      <c r="A416" s="91"/>
      <c r="B416" s="91"/>
    </row>
    <row r="417" spans="1:2" ht="19.899999999999999" customHeight="1" x14ac:dyDescent="0.2">
      <c r="A417" s="91"/>
      <c r="B417" s="91"/>
    </row>
    <row r="418" spans="1:2" ht="19.899999999999999" customHeight="1" x14ac:dyDescent="0.2">
      <c r="A418" s="91"/>
      <c r="B418" s="91"/>
    </row>
    <row r="419" spans="1:2" ht="19.899999999999999" customHeight="1" x14ac:dyDescent="0.2">
      <c r="A419" s="91"/>
      <c r="B419" s="91"/>
    </row>
    <row r="420" spans="1:2" ht="19.899999999999999" customHeight="1" x14ac:dyDescent="0.2">
      <c r="A420" s="91"/>
      <c r="B420" s="91"/>
    </row>
    <row r="421" spans="1:2" ht="19.899999999999999" customHeight="1" x14ac:dyDescent="0.2">
      <c r="A421" s="91"/>
      <c r="B421" s="91"/>
    </row>
    <row r="422" spans="1:2" ht="19.899999999999999" customHeight="1" x14ac:dyDescent="0.2">
      <c r="A422" s="91"/>
      <c r="B422" s="91"/>
    </row>
    <row r="423" spans="1:2" ht="19.899999999999999" customHeight="1" x14ac:dyDescent="0.2">
      <c r="A423" s="91"/>
      <c r="B423" s="91"/>
    </row>
    <row r="424" spans="1:2" ht="19.899999999999999" customHeight="1" x14ac:dyDescent="0.2">
      <c r="A424" s="91"/>
      <c r="B424" s="91"/>
    </row>
    <row r="425" spans="1:2" ht="19.899999999999999" customHeight="1" x14ac:dyDescent="0.2">
      <c r="A425" s="91"/>
      <c r="B425" s="91"/>
    </row>
    <row r="426" spans="1:2" ht="19.899999999999999" customHeight="1" x14ac:dyDescent="0.2">
      <c r="A426" s="91"/>
      <c r="B426" s="91"/>
    </row>
    <row r="427" spans="1:2" ht="19.899999999999999" customHeight="1" x14ac:dyDescent="0.2">
      <c r="A427" s="91"/>
      <c r="B427" s="91"/>
    </row>
    <row r="428" spans="1:2" ht="19.899999999999999" customHeight="1" x14ac:dyDescent="0.2">
      <c r="A428" s="91"/>
      <c r="B428" s="91"/>
    </row>
    <row r="429" spans="1:2" ht="19.899999999999999" customHeight="1" x14ac:dyDescent="0.2">
      <c r="A429" s="91"/>
      <c r="B429" s="91"/>
    </row>
    <row r="430" spans="1:2" ht="19.899999999999999" customHeight="1" x14ac:dyDescent="0.2">
      <c r="A430" s="91"/>
      <c r="B430" s="91"/>
    </row>
    <row r="431" spans="1:2" ht="19.899999999999999" customHeight="1" x14ac:dyDescent="0.2">
      <c r="A431" s="91"/>
      <c r="B431" s="91"/>
    </row>
    <row r="432" spans="1:2" ht="19.899999999999999" customHeight="1" x14ac:dyDescent="0.2">
      <c r="A432" s="91"/>
      <c r="B432" s="91"/>
    </row>
    <row r="433" spans="1:2" ht="19.899999999999999" customHeight="1" x14ac:dyDescent="0.2">
      <c r="A433" s="91"/>
      <c r="B433" s="91"/>
    </row>
    <row r="434" spans="1:2" ht="19.899999999999999" customHeight="1" x14ac:dyDescent="0.2">
      <c r="A434" s="91"/>
      <c r="B434" s="91"/>
    </row>
    <row r="435" spans="1:2" ht="19.899999999999999" customHeight="1" x14ac:dyDescent="0.2">
      <c r="A435" s="91"/>
      <c r="B435" s="91"/>
    </row>
    <row r="436" spans="1:2" ht="19.899999999999999" customHeight="1" x14ac:dyDescent="0.2">
      <c r="A436" s="91"/>
      <c r="B436" s="91"/>
    </row>
    <row r="437" spans="1:2" ht="19.899999999999999" customHeight="1" x14ac:dyDescent="0.2">
      <c r="A437" s="91"/>
      <c r="B437" s="91"/>
    </row>
    <row r="438" spans="1:2" ht="19.899999999999999" customHeight="1" x14ac:dyDescent="0.2">
      <c r="A438" s="91"/>
      <c r="B438" s="91"/>
    </row>
    <row r="439" spans="1:2" ht="19.899999999999999" customHeight="1" x14ac:dyDescent="0.2">
      <c r="A439" s="91"/>
      <c r="B439" s="91"/>
    </row>
    <row r="440" spans="1:2" ht="19.899999999999999" customHeight="1" x14ac:dyDescent="0.2">
      <c r="A440" s="91"/>
      <c r="B440" s="91"/>
    </row>
    <row r="441" spans="1:2" ht="19.899999999999999" customHeight="1" x14ac:dyDescent="0.2">
      <c r="A441" s="91"/>
      <c r="B441" s="91"/>
    </row>
    <row r="442" spans="1:2" ht="19.899999999999999" customHeight="1" x14ac:dyDescent="0.2">
      <c r="A442" s="91"/>
      <c r="B442" s="91"/>
    </row>
    <row r="443" spans="1:2" ht="19.899999999999999" customHeight="1" x14ac:dyDescent="0.2">
      <c r="A443" s="91"/>
      <c r="B443" s="91"/>
    </row>
    <row r="444" spans="1:2" ht="19.899999999999999" customHeight="1" x14ac:dyDescent="0.2">
      <c r="A444" s="91"/>
      <c r="B444" s="91"/>
    </row>
    <row r="445" spans="1:2" ht="19.899999999999999" customHeight="1" x14ac:dyDescent="0.2">
      <c r="A445" s="91"/>
      <c r="B445" s="91"/>
    </row>
    <row r="446" spans="1:2" ht="19.899999999999999" customHeight="1" x14ac:dyDescent="0.2">
      <c r="A446" s="91"/>
      <c r="B446" s="91"/>
    </row>
    <row r="447" spans="1:2" ht="19.899999999999999" customHeight="1" x14ac:dyDescent="0.2">
      <c r="A447" s="91"/>
      <c r="B447" s="91"/>
    </row>
    <row r="448" spans="1:2" ht="19.899999999999999" customHeight="1" x14ac:dyDescent="0.2">
      <c r="A448" s="91"/>
      <c r="B448" s="91"/>
    </row>
    <row r="449" spans="1:2" ht="19.899999999999999" customHeight="1" x14ac:dyDescent="0.2">
      <c r="A449" s="91"/>
      <c r="B449" s="91"/>
    </row>
    <row r="450" spans="1:2" ht="19.899999999999999" customHeight="1" x14ac:dyDescent="0.2">
      <c r="A450" s="91"/>
      <c r="B450" s="91"/>
    </row>
    <row r="451" spans="1:2" ht="19.899999999999999" customHeight="1" x14ac:dyDescent="0.2">
      <c r="A451" s="91"/>
      <c r="B451" s="91"/>
    </row>
    <row r="452" spans="1:2" ht="19.899999999999999" customHeight="1" x14ac:dyDescent="0.2">
      <c r="A452" s="91"/>
      <c r="B452" s="91"/>
    </row>
    <row r="453" spans="1:2" ht="19.899999999999999" customHeight="1" x14ac:dyDescent="0.2">
      <c r="A453" s="91"/>
      <c r="B453" s="91"/>
    </row>
    <row r="454" spans="1:2" ht="19.899999999999999" customHeight="1" x14ac:dyDescent="0.2">
      <c r="A454" s="91"/>
      <c r="B454" s="91"/>
    </row>
    <row r="455" spans="1:2" ht="19.899999999999999" customHeight="1" x14ac:dyDescent="0.2">
      <c r="A455" s="91"/>
      <c r="B455" s="91"/>
    </row>
    <row r="456" spans="1:2" ht="19.899999999999999" customHeight="1" x14ac:dyDescent="0.2">
      <c r="A456" s="91"/>
      <c r="B456" s="91"/>
    </row>
    <row r="457" spans="1:2" ht="19.899999999999999" customHeight="1" x14ac:dyDescent="0.2">
      <c r="A457" s="91"/>
      <c r="B457" s="91"/>
    </row>
    <row r="458" spans="1:2" ht="19.899999999999999" customHeight="1" x14ac:dyDescent="0.2">
      <c r="A458" s="91"/>
      <c r="B458" s="91"/>
    </row>
    <row r="459" spans="1:2" ht="19.899999999999999" customHeight="1" x14ac:dyDescent="0.2">
      <c r="A459" s="91"/>
      <c r="B459" s="91"/>
    </row>
    <row r="460" spans="1:2" ht="19.899999999999999" customHeight="1" x14ac:dyDescent="0.2">
      <c r="A460" s="91"/>
      <c r="B460" s="91"/>
    </row>
    <row r="461" spans="1:2" ht="19.899999999999999" customHeight="1" x14ac:dyDescent="0.2">
      <c r="A461" s="91"/>
      <c r="B461" s="91"/>
    </row>
    <row r="462" spans="1:2" ht="19.899999999999999" customHeight="1" x14ac:dyDescent="0.2">
      <c r="A462" s="91"/>
      <c r="B462" s="91"/>
    </row>
    <row r="463" spans="1:2" ht="19.899999999999999" customHeight="1" x14ac:dyDescent="0.2">
      <c r="A463" s="91"/>
      <c r="B463" s="91"/>
    </row>
    <row r="464" spans="1:2" ht="19.899999999999999" customHeight="1" x14ac:dyDescent="0.2">
      <c r="A464" s="91"/>
      <c r="B464" s="91"/>
    </row>
    <row r="465" spans="1:2" ht="19.899999999999999" customHeight="1" x14ac:dyDescent="0.2">
      <c r="A465" s="91"/>
      <c r="B465" s="91"/>
    </row>
    <row r="466" spans="1:2" ht="19.899999999999999" customHeight="1" x14ac:dyDescent="0.2">
      <c r="A466" s="91"/>
      <c r="B466" s="91"/>
    </row>
    <row r="467" spans="1:2" ht="19.899999999999999" customHeight="1" x14ac:dyDescent="0.2">
      <c r="A467" s="91"/>
      <c r="B467" s="91"/>
    </row>
    <row r="468" spans="1:2" ht="19.899999999999999" customHeight="1" x14ac:dyDescent="0.2">
      <c r="A468" s="91"/>
      <c r="B468" s="91"/>
    </row>
    <row r="469" spans="1:2" ht="19.899999999999999" customHeight="1" x14ac:dyDescent="0.2">
      <c r="A469" s="91"/>
      <c r="B469" s="91"/>
    </row>
    <row r="470" spans="1:2" ht="19.899999999999999" customHeight="1" x14ac:dyDescent="0.2">
      <c r="A470" s="91"/>
      <c r="B470" s="91"/>
    </row>
    <row r="471" spans="1:2" ht="19.899999999999999" customHeight="1" x14ac:dyDescent="0.2">
      <c r="A471" s="91"/>
      <c r="B471" s="91"/>
    </row>
    <row r="472" spans="1:2" ht="19.899999999999999" customHeight="1" x14ac:dyDescent="0.2">
      <c r="A472" s="91"/>
      <c r="B472" s="91"/>
    </row>
    <row r="473" spans="1:2" ht="19.899999999999999" customHeight="1" x14ac:dyDescent="0.2">
      <c r="A473" s="91"/>
      <c r="B473" s="91"/>
    </row>
    <row r="474" spans="1:2" ht="19.899999999999999" customHeight="1" x14ac:dyDescent="0.2">
      <c r="A474" s="91"/>
      <c r="B474" s="91"/>
    </row>
    <row r="475" spans="1:2" ht="19.899999999999999" customHeight="1" x14ac:dyDescent="0.2">
      <c r="A475" s="91"/>
      <c r="B475" s="91"/>
    </row>
    <row r="476" spans="1:2" ht="19.899999999999999" customHeight="1" x14ac:dyDescent="0.2">
      <c r="A476" s="91"/>
      <c r="B476" s="91"/>
    </row>
    <row r="477" spans="1:2" ht="19.899999999999999" customHeight="1" x14ac:dyDescent="0.2">
      <c r="A477" s="91"/>
      <c r="B477" s="91"/>
    </row>
    <row r="478" spans="1:2" ht="19.899999999999999" customHeight="1" x14ac:dyDescent="0.2">
      <c r="A478" s="91"/>
      <c r="B478" s="91"/>
    </row>
    <row r="479" spans="1:2" ht="19.899999999999999" customHeight="1" x14ac:dyDescent="0.2">
      <c r="A479" s="91"/>
      <c r="B479" s="91"/>
    </row>
    <row r="480" spans="1:2" ht="19.899999999999999" customHeight="1" x14ac:dyDescent="0.2">
      <c r="A480" s="91"/>
      <c r="B480" s="91"/>
    </row>
    <row r="481" spans="1:2" ht="19.899999999999999" customHeight="1" x14ac:dyDescent="0.2">
      <c r="A481" s="91"/>
      <c r="B481" s="91"/>
    </row>
    <row r="482" spans="1:2" ht="19.899999999999999" customHeight="1" x14ac:dyDescent="0.2">
      <c r="A482" s="91"/>
      <c r="B482" s="91"/>
    </row>
    <row r="483" spans="1:2" ht="19.899999999999999" customHeight="1" x14ac:dyDescent="0.2">
      <c r="A483" s="91"/>
      <c r="B483" s="91"/>
    </row>
    <row r="484" spans="1:2" ht="19.899999999999999" customHeight="1" x14ac:dyDescent="0.2">
      <c r="A484" s="91"/>
      <c r="B484" s="91"/>
    </row>
    <row r="485" spans="1:2" ht="19.899999999999999" customHeight="1" x14ac:dyDescent="0.2">
      <c r="A485" s="91"/>
      <c r="B485" s="91"/>
    </row>
    <row r="486" spans="1:2" ht="19.899999999999999" customHeight="1" x14ac:dyDescent="0.2">
      <c r="A486" s="91"/>
      <c r="B486" s="91"/>
    </row>
    <row r="487" spans="1:2" ht="19.899999999999999" customHeight="1" x14ac:dyDescent="0.2">
      <c r="A487" s="91"/>
      <c r="B487" s="91"/>
    </row>
    <row r="488" spans="1:2" ht="19.899999999999999" customHeight="1" x14ac:dyDescent="0.2">
      <c r="A488" s="91"/>
      <c r="B488" s="91"/>
    </row>
    <row r="489" spans="1:2" ht="19.899999999999999" customHeight="1" x14ac:dyDescent="0.2">
      <c r="A489" s="91"/>
      <c r="B489" s="91"/>
    </row>
    <row r="490" spans="1:2" ht="19.899999999999999" customHeight="1" x14ac:dyDescent="0.2">
      <c r="A490" s="91"/>
      <c r="B490" s="91"/>
    </row>
    <row r="491" spans="1:2" ht="19.899999999999999" customHeight="1" x14ac:dyDescent="0.2">
      <c r="A491" s="91"/>
      <c r="B491" s="91"/>
    </row>
    <row r="492" spans="1:2" ht="19.899999999999999" customHeight="1" x14ac:dyDescent="0.2">
      <c r="A492" s="91"/>
      <c r="B492" s="91"/>
    </row>
    <row r="493" spans="1:2" ht="19.899999999999999" customHeight="1" x14ac:dyDescent="0.2">
      <c r="A493" s="91"/>
      <c r="B493" s="91"/>
    </row>
    <row r="494" spans="1:2" ht="19.899999999999999" customHeight="1" x14ac:dyDescent="0.2">
      <c r="A494" s="91"/>
      <c r="B494" s="91"/>
    </row>
    <row r="495" spans="1:2" ht="19.899999999999999" customHeight="1" x14ac:dyDescent="0.2">
      <c r="A495" s="91"/>
      <c r="B495" s="91"/>
    </row>
    <row r="496" spans="1:2" ht="19.899999999999999" customHeight="1" x14ac:dyDescent="0.2">
      <c r="A496" s="91"/>
      <c r="B496" s="91"/>
    </row>
    <row r="497" spans="1:2" ht="19.899999999999999" customHeight="1" x14ac:dyDescent="0.2">
      <c r="A497" s="91"/>
      <c r="B497" s="91"/>
    </row>
    <row r="498" spans="1:2" ht="19.899999999999999" customHeight="1" x14ac:dyDescent="0.2">
      <c r="A498" s="91"/>
      <c r="B498" s="91"/>
    </row>
    <row r="499" spans="1:2" ht="19.899999999999999" customHeight="1" x14ac:dyDescent="0.2">
      <c r="A499" s="91"/>
      <c r="B499" s="91"/>
    </row>
    <row r="500" spans="1:2" ht="19.899999999999999" customHeight="1" x14ac:dyDescent="0.2">
      <c r="A500" s="91"/>
      <c r="B500" s="91"/>
    </row>
    <row r="501" spans="1:2" ht="19.899999999999999" customHeight="1" x14ac:dyDescent="0.2">
      <c r="A501" s="91"/>
      <c r="B501" s="91"/>
    </row>
    <row r="502" spans="1:2" ht="19.899999999999999" customHeight="1" x14ac:dyDescent="0.2">
      <c r="A502" s="91"/>
      <c r="B502" s="91"/>
    </row>
    <row r="503" spans="1:2" ht="19.899999999999999" customHeight="1" x14ac:dyDescent="0.2">
      <c r="A503" s="91"/>
      <c r="B503" s="91"/>
    </row>
    <row r="504" spans="1:2" ht="19.899999999999999" customHeight="1" x14ac:dyDescent="0.2">
      <c r="A504" s="91"/>
      <c r="B504" s="91"/>
    </row>
    <row r="505" spans="1:2" ht="19.899999999999999" customHeight="1" x14ac:dyDescent="0.2">
      <c r="A505" s="91"/>
      <c r="B505" s="91"/>
    </row>
    <row r="506" spans="1:2" ht="19.899999999999999" customHeight="1" x14ac:dyDescent="0.2">
      <c r="A506" s="91"/>
      <c r="B506" s="91"/>
    </row>
    <row r="507" spans="1:2" ht="19.899999999999999" customHeight="1" x14ac:dyDescent="0.2">
      <c r="A507" s="91"/>
      <c r="B507" s="91"/>
    </row>
    <row r="508" spans="1:2" ht="19.899999999999999" customHeight="1" x14ac:dyDescent="0.2">
      <c r="A508" s="91"/>
      <c r="B508" s="91"/>
    </row>
    <row r="509" spans="1:2" ht="19.899999999999999" customHeight="1" x14ac:dyDescent="0.2">
      <c r="A509" s="91"/>
      <c r="B509" s="91"/>
    </row>
    <row r="510" spans="1:2" ht="19.899999999999999" customHeight="1" x14ac:dyDescent="0.2">
      <c r="A510" s="91"/>
      <c r="B510" s="91"/>
    </row>
    <row r="511" spans="1:2" ht="19.899999999999999" customHeight="1" x14ac:dyDescent="0.2">
      <c r="A511" s="91"/>
      <c r="B511" s="91"/>
    </row>
    <row r="512" spans="1:2" ht="19.899999999999999" customHeight="1" x14ac:dyDescent="0.2">
      <c r="A512" s="91"/>
      <c r="B512" s="91"/>
    </row>
    <row r="513" spans="1:2" ht="19.899999999999999" customHeight="1" x14ac:dyDescent="0.2">
      <c r="A513" s="91"/>
      <c r="B513" s="91"/>
    </row>
    <row r="514" spans="1:2" ht="19.899999999999999" customHeight="1" x14ac:dyDescent="0.2">
      <c r="A514" s="91"/>
      <c r="B514" s="91"/>
    </row>
    <row r="515" spans="1:2" ht="19.899999999999999" customHeight="1" x14ac:dyDescent="0.2">
      <c r="A515" s="91"/>
      <c r="B515" s="91"/>
    </row>
    <row r="516" spans="1:2" ht="19.899999999999999" customHeight="1" x14ac:dyDescent="0.2">
      <c r="A516" s="91"/>
      <c r="B516" s="91"/>
    </row>
    <row r="517" spans="1:2" ht="19.899999999999999" customHeight="1" x14ac:dyDescent="0.2">
      <c r="A517" s="91"/>
      <c r="B517" s="91"/>
    </row>
    <row r="518" spans="1:2" ht="19.899999999999999" customHeight="1" x14ac:dyDescent="0.2">
      <c r="A518" s="91"/>
      <c r="B518" s="91"/>
    </row>
    <row r="519" spans="1:2" ht="19.899999999999999" customHeight="1" x14ac:dyDescent="0.2">
      <c r="A519" s="91"/>
      <c r="B519" s="91"/>
    </row>
    <row r="520" spans="1:2" ht="19.899999999999999" customHeight="1" x14ac:dyDescent="0.2">
      <c r="A520" s="91"/>
      <c r="B520" s="91"/>
    </row>
    <row r="521" spans="1:2" ht="19.899999999999999" customHeight="1" x14ac:dyDescent="0.2">
      <c r="A521" s="91"/>
      <c r="B521" s="91"/>
    </row>
    <row r="522" spans="1:2" ht="19.899999999999999" customHeight="1" x14ac:dyDescent="0.2">
      <c r="A522" s="91"/>
      <c r="B522" s="91"/>
    </row>
    <row r="523" spans="1:2" ht="19.899999999999999" customHeight="1" x14ac:dyDescent="0.2">
      <c r="A523" s="91"/>
      <c r="B523" s="91"/>
    </row>
    <row r="524" spans="1:2" ht="19.899999999999999" customHeight="1" x14ac:dyDescent="0.2">
      <c r="A524" s="91"/>
      <c r="B524" s="91"/>
    </row>
    <row r="525" spans="1:2" ht="19.899999999999999" customHeight="1" x14ac:dyDescent="0.2">
      <c r="A525" s="91"/>
      <c r="B525" s="91"/>
    </row>
    <row r="526" spans="1:2" ht="19.899999999999999" customHeight="1" x14ac:dyDescent="0.2">
      <c r="A526" s="91"/>
      <c r="B526" s="91"/>
    </row>
    <row r="527" spans="1:2" ht="19.899999999999999" customHeight="1" x14ac:dyDescent="0.2">
      <c r="A527" s="91"/>
      <c r="B527" s="91"/>
    </row>
    <row r="528" spans="1:2" ht="19.899999999999999" customHeight="1" x14ac:dyDescent="0.2">
      <c r="A528" s="91"/>
      <c r="B528" s="91"/>
    </row>
    <row r="529" spans="1:2" ht="19.899999999999999" customHeight="1" x14ac:dyDescent="0.2">
      <c r="A529" s="91"/>
      <c r="B529" s="91"/>
    </row>
    <row r="530" spans="1:2" ht="19.899999999999999" customHeight="1" x14ac:dyDescent="0.2">
      <c r="A530" s="91"/>
      <c r="B530" s="91"/>
    </row>
    <row r="531" spans="1:2" ht="19.899999999999999" customHeight="1" x14ac:dyDescent="0.2">
      <c r="A531" s="91"/>
      <c r="B531" s="91"/>
    </row>
    <row r="532" spans="1:2" ht="19.899999999999999" customHeight="1" x14ac:dyDescent="0.2">
      <c r="A532" s="91"/>
      <c r="B532" s="91"/>
    </row>
    <row r="533" spans="1:2" ht="19.899999999999999" customHeight="1" x14ac:dyDescent="0.2">
      <c r="A533" s="91"/>
      <c r="B533" s="91"/>
    </row>
    <row r="534" spans="1:2" ht="19.899999999999999" customHeight="1" x14ac:dyDescent="0.2">
      <c r="A534" s="91"/>
      <c r="B534" s="91"/>
    </row>
    <row r="535" spans="1:2" ht="19.899999999999999" customHeight="1" x14ac:dyDescent="0.2">
      <c r="A535" s="91"/>
      <c r="B535" s="91"/>
    </row>
    <row r="536" spans="1:2" ht="19.899999999999999" customHeight="1" x14ac:dyDescent="0.2">
      <c r="A536" s="91"/>
      <c r="B536" s="91"/>
    </row>
    <row r="537" spans="1:2" ht="19.899999999999999" customHeight="1" x14ac:dyDescent="0.2">
      <c r="A537" s="91"/>
      <c r="B537" s="91"/>
    </row>
    <row r="538" spans="1:2" ht="19.899999999999999" customHeight="1" x14ac:dyDescent="0.2">
      <c r="A538" s="91"/>
      <c r="B538" s="91"/>
    </row>
    <row r="539" spans="1:2" ht="19.899999999999999" customHeight="1" x14ac:dyDescent="0.2">
      <c r="A539" s="91"/>
      <c r="B539" s="91"/>
    </row>
    <row r="540" spans="1:2" ht="19.899999999999999" customHeight="1" x14ac:dyDescent="0.2">
      <c r="A540" s="91"/>
      <c r="B540" s="91"/>
    </row>
    <row r="541" spans="1:2" ht="19.899999999999999" customHeight="1" x14ac:dyDescent="0.2">
      <c r="A541" s="91"/>
      <c r="B541" s="91"/>
    </row>
    <row r="542" spans="1:2" ht="19.899999999999999" customHeight="1" x14ac:dyDescent="0.2">
      <c r="A542" s="91"/>
      <c r="B542" s="91"/>
    </row>
    <row r="543" spans="1:2" ht="19.899999999999999" customHeight="1" x14ac:dyDescent="0.2">
      <c r="A543" s="91"/>
      <c r="B543" s="91"/>
    </row>
    <row r="544" spans="1:2" ht="19.899999999999999" customHeight="1" x14ac:dyDescent="0.2">
      <c r="A544" s="91"/>
      <c r="B544" s="91"/>
    </row>
    <row r="545" spans="1:2" ht="19.899999999999999" customHeight="1" x14ac:dyDescent="0.2">
      <c r="A545" s="91"/>
      <c r="B545" s="91"/>
    </row>
    <row r="546" spans="1:2" ht="19.899999999999999" customHeight="1" x14ac:dyDescent="0.2">
      <c r="A546" s="91"/>
      <c r="B546" s="91"/>
    </row>
    <row r="547" spans="1:2" ht="19.899999999999999" customHeight="1" x14ac:dyDescent="0.2">
      <c r="A547" s="91"/>
      <c r="B547" s="91"/>
    </row>
    <row r="548" spans="1:2" ht="19.899999999999999" customHeight="1" x14ac:dyDescent="0.2">
      <c r="A548" s="91"/>
      <c r="B548" s="91"/>
    </row>
    <row r="549" spans="1:2" ht="19.899999999999999" customHeight="1" x14ac:dyDescent="0.2">
      <c r="A549" s="91"/>
      <c r="B549" s="91"/>
    </row>
    <row r="550" spans="1:2" ht="19.899999999999999" customHeight="1" x14ac:dyDescent="0.2">
      <c r="A550" s="91"/>
      <c r="B550" s="91"/>
    </row>
    <row r="551" spans="1:2" ht="19.899999999999999" customHeight="1" x14ac:dyDescent="0.2">
      <c r="A551" s="91"/>
      <c r="B551" s="91"/>
    </row>
    <row r="552" spans="1:2" ht="19.899999999999999" customHeight="1" x14ac:dyDescent="0.2">
      <c r="A552" s="91"/>
      <c r="B552" s="91"/>
    </row>
    <row r="553" spans="1:2" ht="19.899999999999999" customHeight="1" x14ac:dyDescent="0.2">
      <c r="A553" s="91"/>
      <c r="B553" s="91"/>
    </row>
    <row r="554" spans="1:2" ht="19.899999999999999" customHeight="1" x14ac:dyDescent="0.2">
      <c r="A554" s="91"/>
      <c r="B554" s="91"/>
    </row>
    <row r="555" spans="1:2" ht="19.899999999999999" customHeight="1" x14ac:dyDescent="0.2">
      <c r="A555" s="91"/>
      <c r="B555" s="91"/>
    </row>
    <row r="556" spans="1:2" ht="19.899999999999999" customHeight="1" x14ac:dyDescent="0.2">
      <c r="A556" s="91"/>
      <c r="B556" s="91"/>
    </row>
    <row r="557" spans="1:2" ht="19.899999999999999" customHeight="1" x14ac:dyDescent="0.2">
      <c r="A557" s="91"/>
      <c r="B557" s="91"/>
    </row>
    <row r="558" spans="1:2" ht="19.899999999999999" customHeight="1" x14ac:dyDescent="0.2">
      <c r="A558" s="91"/>
      <c r="B558" s="91"/>
    </row>
    <row r="559" spans="1:2" ht="19.899999999999999" customHeight="1" x14ac:dyDescent="0.2">
      <c r="A559" s="91"/>
      <c r="B559" s="91"/>
    </row>
    <row r="560" spans="1:2" ht="19.899999999999999" customHeight="1" x14ac:dyDescent="0.2">
      <c r="A560" s="91"/>
      <c r="B560" s="91"/>
    </row>
    <row r="561" spans="1:2" ht="19.899999999999999" customHeight="1" x14ac:dyDescent="0.2">
      <c r="A561" s="91"/>
      <c r="B561" s="91"/>
    </row>
    <row r="562" spans="1:2" ht="19.899999999999999" customHeight="1" x14ac:dyDescent="0.2">
      <c r="A562" s="91"/>
      <c r="B562" s="91"/>
    </row>
    <row r="563" spans="1:2" ht="19.899999999999999" customHeight="1" x14ac:dyDescent="0.2">
      <c r="A563" s="91"/>
      <c r="B563" s="91"/>
    </row>
    <row r="564" spans="1:2" ht="19.899999999999999" customHeight="1" x14ac:dyDescent="0.2">
      <c r="A564" s="91"/>
      <c r="B564" s="91"/>
    </row>
    <row r="565" spans="1:2" ht="19.899999999999999" customHeight="1" x14ac:dyDescent="0.2">
      <c r="A565" s="91"/>
      <c r="B565" s="91"/>
    </row>
    <row r="566" spans="1:2" ht="19.899999999999999" customHeight="1" x14ac:dyDescent="0.2">
      <c r="A566" s="91"/>
      <c r="B566" s="91"/>
    </row>
    <row r="567" spans="1:2" ht="19.899999999999999" customHeight="1" x14ac:dyDescent="0.2">
      <c r="A567" s="91"/>
      <c r="B567" s="91"/>
    </row>
    <row r="568" spans="1:2" ht="19.899999999999999" customHeight="1" x14ac:dyDescent="0.2">
      <c r="A568" s="91"/>
      <c r="B568" s="91"/>
    </row>
    <row r="569" spans="1:2" ht="19.899999999999999" customHeight="1" x14ac:dyDescent="0.2">
      <c r="A569" s="91"/>
      <c r="B569" s="91"/>
    </row>
    <row r="570" spans="1:2" ht="19.899999999999999" customHeight="1" x14ac:dyDescent="0.2">
      <c r="A570" s="91"/>
      <c r="B570" s="91"/>
    </row>
    <row r="571" spans="1:2" ht="19.899999999999999" customHeight="1" x14ac:dyDescent="0.2">
      <c r="A571" s="91"/>
      <c r="B571" s="91"/>
    </row>
    <row r="572" spans="1:2" ht="19.899999999999999" customHeight="1" x14ac:dyDescent="0.2">
      <c r="A572" s="91"/>
      <c r="B572" s="91"/>
    </row>
    <row r="573" spans="1:2" ht="19.899999999999999" customHeight="1" x14ac:dyDescent="0.2">
      <c r="A573" s="91"/>
      <c r="B573" s="91"/>
    </row>
    <row r="574" spans="1:2" ht="19.899999999999999" customHeight="1" x14ac:dyDescent="0.2">
      <c r="A574" s="91"/>
      <c r="B574" s="91"/>
    </row>
    <row r="575" spans="1:2" ht="19.899999999999999" customHeight="1" x14ac:dyDescent="0.2">
      <c r="A575" s="91"/>
      <c r="B575" s="91"/>
    </row>
    <row r="576" spans="1:2" ht="19.899999999999999" customHeight="1" x14ac:dyDescent="0.2">
      <c r="A576" s="91"/>
      <c r="B576" s="91"/>
    </row>
    <row r="577" spans="1:2" ht="19.899999999999999" customHeight="1" x14ac:dyDescent="0.2">
      <c r="A577" s="91"/>
      <c r="B577" s="91"/>
    </row>
    <row r="578" spans="1:2" ht="19.899999999999999" customHeight="1" x14ac:dyDescent="0.2">
      <c r="A578" s="91"/>
      <c r="B578" s="91"/>
    </row>
    <row r="579" spans="1:2" ht="19.899999999999999" customHeight="1" x14ac:dyDescent="0.2">
      <c r="A579" s="91"/>
      <c r="B579" s="91"/>
    </row>
    <row r="580" spans="1:2" ht="19.899999999999999" customHeight="1" x14ac:dyDescent="0.2">
      <c r="A580" s="91"/>
      <c r="B580" s="91"/>
    </row>
    <row r="581" spans="1:2" ht="19.899999999999999" customHeight="1" x14ac:dyDescent="0.2">
      <c r="A581" s="91"/>
      <c r="B581" s="91"/>
    </row>
    <row r="582" spans="1:2" ht="19.899999999999999" customHeight="1" x14ac:dyDescent="0.2">
      <c r="A582" s="91"/>
      <c r="B582" s="91"/>
    </row>
    <row r="583" spans="1:2" ht="19.899999999999999" customHeight="1" x14ac:dyDescent="0.2">
      <c r="A583" s="91"/>
      <c r="B583" s="91"/>
    </row>
    <row r="584" spans="1:2" ht="19.899999999999999" customHeight="1" x14ac:dyDescent="0.2">
      <c r="A584" s="91"/>
      <c r="B584" s="91"/>
    </row>
    <row r="585" spans="1:2" ht="19.899999999999999" customHeight="1" x14ac:dyDescent="0.2">
      <c r="A585" s="91"/>
      <c r="B585" s="91"/>
    </row>
    <row r="586" spans="1:2" ht="19.899999999999999" customHeight="1" x14ac:dyDescent="0.2">
      <c r="A586" s="91"/>
      <c r="B586" s="91"/>
    </row>
    <row r="587" spans="1:2" ht="19.899999999999999" customHeight="1" x14ac:dyDescent="0.2">
      <c r="A587" s="91"/>
      <c r="B587" s="91"/>
    </row>
    <row r="588" spans="1:2" ht="19.899999999999999" customHeight="1" x14ac:dyDescent="0.2">
      <c r="A588" s="91"/>
      <c r="B588" s="91"/>
    </row>
    <row r="589" spans="1:2" ht="19.899999999999999" customHeight="1" x14ac:dyDescent="0.2">
      <c r="A589" s="91"/>
      <c r="B589" s="91"/>
    </row>
    <row r="590" spans="1:2" ht="19.899999999999999" customHeight="1" x14ac:dyDescent="0.2">
      <c r="A590" s="91"/>
      <c r="B590" s="91"/>
    </row>
    <row r="591" spans="1:2" ht="19.899999999999999" customHeight="1" x14ac:dyDescent="0.2">
      <c r="A591" s="91"/>
      <c r="B591" s="91"/>
    </row>
    <row r="592" spans="1:2" ht="19.899999999999999" customHeight="1" x14ac:dyDescent="0.2">
      <c r="A592" s="91"/>
      <c r="B592" s="91"/>
    </row>
    <row r="593" spans="1:2" ht="19.899999999999999" customHeight="1" x14ac:dyDescent="0.2">
      <c r="A593" s="91"/>
      <c r="B593" s="91"/>
    </row>
    <row r="594" spans="1:2" ht="19.899999999999999" customHeight="1" x14ac:dyDescent="0.2">
      <c r="A594" s="91"/>
      <c r="B594" s="91"/>
    </row>
    <row r="595" spans="1:2" ht="19.899999999999999" customHeight="1" x14ac:dyDescent="0.2">
      <c r="A595" s="91"/>
      <c r="B595" s="91"/>
    </row>
    <row r="596" spans="1:2" ht="19.899999999999999" customHeight="1" x14ac:dyDescent="0.2">
      <c r="A596" s="91"/>
      <c r="B596" s="91"/>
    </row>
    <row r="597" spans="1:2" ht="19.899999999999999" customHeight="1" x14ac:dyDescent="0.2">
      <c r="A597" s="91"/>
      <c r="B597" s="91"/>
    </row>
    <row r="598" spans="1:2" ht="19.899999999999999" customHeight="1" x14ac:dyDescent="0.2">
      <c r="A598" s="91"/>
      <c r="B598" s="91"/>
    </row>
    <row r="599" spans="1:2" ht="19.899999999999999" customHeight="1" x14ac:dyDescent="0.2">
      <c r="A599" s="91"/>
      <c r="B599" s="91"/>
    </row>
    <row r="600" spans="1:2" ht="19.899999999999999" customHeight="1" x14ac:dyDescent="0.2">
      <c r="A600" s="91"/>
      <c r="B600" s="91"/>
    </row>
    <row r="601" spans="1:2" ht="19.899999999999999" customHeight="1" x14ac:dyDescent="0.2">
      <c r="A601" s="91"/>
      <c r="B601" s="91"/>
    </row>
    <row r="602" spans="1:2" ht="19.899999999999999" customHeight="1" x14ac:dyDescent="0.2">
      <c r="A602" s="91"/>
      <c r="B602" s="91"/>
    </row>
    <row r="603" spans="1:2" ht="19.899999999999999" customHeight="1" x14ac:dyDescent="0.2">
      <c r="A603" s="91"/>
      <c r="B603" s="91"/>
    </row>
    <row r="604" spans="1:2" ht="19.899999999999999" customHeight="1" x14ac:dyDescent="0.2">
      <c r="A604" s="91"/>
      <c r="B604" s="91"/>
    </row>
    <row r="605" spans="1:2" ht="19.899999999999999" customHeight="1" x14ac:dyDescent="0.2">
      <c r="A605" s="91"/>
      <c r="B605" s="91"/>
    </row>
    <row r="606" spans="1:2" ht="19.899999999999999" customHeight="1" x14ac:dyDescent="0.2">
      <c r="A606" s="91"/>
      <c r="B606" s="91"/>
    </row>
    <row r="607" spans="1:2" ht="19.899999999999999" customHeight="1" x14ac:dyDescent="0.2">
      <c r="A607" s="91"/>
      <c r="B607" s="91"/>
    </row>
    <row r="608" spans="1:2" ht="19.899999999999999" customHeight="1" x14ac:dyDescent="0.2">
      <c r="A608" s="91"/>
      <c r="B608" s="91"/>
    </row>
    <row r="609" spans="1:2" ht="19.899999999999999" customHeight="1" x14ac:dyDescent="0.2">
      <c r="A609" s="91"/>
      <c r="B609" s="91"/>
    </row>
    <row r="610" spans="1:2" ht="19.899999999999999" customHeight="1" x14ac:dyDescent="0.2">
      <c r="A610" s="91"/>
      <c r="B610" s="91"/>
    </row>
    <row r="611" spans="1:2" ht="19.899999999999999" customHeight="1" x14ac:dyDescent="0.2">
      <c r="A611" s="91"/>
      <c r="B611" s="91"/>
    </row>
    <row r="612" spans="1:2" ht="19.899999999999999" customHeight="1" x14ac:dyDescent="0.2">
      <c r="A612" s="91"/>
      <c r="B612" s="91"/>
    </row>
    <row r="613" spans="1:2" ht="19.899999999999999" customHeight="1" x14ac:dyDescent="0.2">
      <c r="A613" s="91"/>
      <c r="B613" s="91"/>
    </row>
    <row r="614" spans="1:2" ht="19.899999999999999" customHeight="1" x14ac:dyDescent="0.2">
      <c r="A614" s="91"/>
      <c r="B614" s="91"/>
    </row>
    <row r="615" spans="1:2" ht="19.899999999999999" customHeight="1" x14ac:dyDescent="0.2">
      <c r="A615" s="91"/>
      <c r="B615" s="91"/>
    </row>
    <row r="616" spans="1:2" ht="19.899999999999999" customHeight="1" x14ac:dyDescent="0.2">
      <c r="A616" s="91"/>
      <c r="B616" s="91"/>
    </row>
    <row r="617" spans="1:2" ht="19.899999999999999" customHeight="1" x14ac:dyDescent="0.2">
      <c r="A617" s="91"/>
      <c r="B617" s="91"/>
    </row>
    <row r="618" spans="1:2" ht="19.899999999999999" customHeight="1" x14ac:dyDescent="0.2">
      <c r="A618" s="91"/>
      <c r="B618" s="91"/>
    </row>
    <row r="619" spans="1:2" ht="19.899999999999999" customHeight="1" x14ac:dyDescent="0.2">
      <c r="A619" s="91"/>
      <c r="B619" s="91"/>
    </row>
    <row r="620" spans="1:2" ht="19.899999999999999" customHeight="1" x14ac:dyDescent="0.2">
      <c r="A620" s="91"/>
      <c r="B620" s="91"/>
    </row>
    <row r="621" spans="1:2" ht="19.899999999999999" customHeight="1" x14ac:dyDescent="0.2">
      <c r="A621" s="91"/>
      <c r="B621" s="91"/>
    </row>
    <row r="622" spans="1:2" ht="19.899999999999999" customHeight="1" x14ac:dyDescent="0.2">
      <c r="A622" s="91"/>
      <c r="B622" s="91"/>
    </row>
    <row r="623" spans="1:2" ht="19.899999999999999" customHeight="1" x14ac:dyDescent="0.2">
      <c r="A623" s="91"/>
      <c r="B623" s="91"/>
    </row>
    <row r="624" spans="1:2" ht="19.899999999999999" customHeight="1" x14ac:dyDescent="0.2">
      <c r="A624" s="91"/>
      <c r="B624" s="91"/>
    </row>
    <row r="625" spans="1:2" ht="19.899999999999999" customHeight="1" x14ac:dyDescent="0.2">
      <c r="A625" s="91"/>
      <c r="B625" s="91"/>
    </row>
    <row r="626" spans="1:2" ht="19.899999999999999" customHeight="1" x14ac:dyDescent="0.2">
      <c r="A626" s="91"/>
      <c r="B626" s="91"/>
    </row>
    <row r="627" spans="1:2" ht="19.899999999999999" customHeight="1" x14ac:dyDescent="0.2">
      <c r="A627" s="91"/>
      <c r="B627" s="91"/>
    </row>
    <row r="628" spans="1:2" ht="19.899999999999999" customHeight="1" x14ac:dyDescent="0.2">
      <c r="A628" s="91"/>
      <c r="B628" s="91"/>
    </row>
    <row r="629" spans="1:2" ht="19.899999999999999" customHeight="1" x14ac:dyDescent="0.2">
      <c r="A629" s="91"/>
      <c r="B629" s="91"/>
    </row>
    <row r="630" spans="1:2" ht="19.899999999999999" customHeight="1" x14ac:dyDescent="0.2">
      <c r="A630" s="91"/>
      <c r="B630" s="91"/>
    </row>
    <row r="631" spans="1:2" ht="19.899999999999999" customHeight="1" x14ac:dyDescent="0.2">
      <c r="A631" s="91"/>
      <c r="B631" s="91"/>
    </row>
    <row r="632" spans="1:2" ht="19.899999999999999" customHeight="1" x14ac:dyDescent="0.2">
      <c r="A632" s="91"/>
      <c r="B632" s="91"/>
    </row>
    <row r="633" spans="1:2" ht="19.899999999999999" customHeight="1" x14ac:dyDescent="0.2">
      <c r="A633" s="91"/>
      <c r="B633" s="91"/>
    </row>
    <row r="634" spans="1:2" ht="19.899999999999999" customHeight="1" x14ac:dyDescent="0.2">
      <c r="A634" s="91"/>
      <c r="B634" s="91"/>
    </row>
    <row r="635" spans="1:2" ht="19.899999999999999" customHeight="1" x14ac:dyDescent="0.2">
      <c r="A635" s="91"/>
      <c r="B635" s="91"/>
    </row>
    <row r="636" spans="1:2" ht="19.899999999999999" customHeight="1" x14ac:dyDescent="0.2">
      <c r="A636" s="91"/>
      <c r="B636" s="91"/>
    </row>
    <row r="637" spans="1:2" ht="19.899999999999999" customHeight="1" x14ac:dyDescent="0.2">
      <c r="A637" s="91"/>
      <c r="B637" s="91"/>
    </row>
    <row r="638" spans="1:2" ht="19.899999999999999" customHeight="1" x14ac:dyDescent="0.2">
      <c r="A638" s="91"/>
      <c r="B638" s="91"/>
    </row>
    <row r="639" spans="1:2" ht="19.899999999999999" customHeight="1" x14ac:dyDescent="0.2">
      <c r="A639" s="91"/>
      <c r="B639" s="91"/>
    </row>
    <row r="640" spans="1:2" ht="19.899999999999999" customHeight="1" x14ac:dyDescent="0.2">
      <c r="A640" s="91"/>
      <c r="B640" s="91"/>
    </row>
    <row r="641" spans="1:2" ht="19.899999999999999" customHeight="1" x14ac:dyDescent="0.2">
      <c r="A641" s="91"/>
      <c r="B641" s="91"/>
    </row>
    <row r="642" spans="1:2" ht="19.899999999999999" customHeight="1" x14ac:dyDescent="0.2">
      <c r="A642" s="91"/>
      <c r="B642" s="91"/>
    </row>
    <row r="643" spans="1:2" ht="19.899999999999999" customHeight="1" x14ac:dyDescent="0.2">
      <c r="A643" s="91"/>
      <c r="B643" s="91"/>
    </row>
    <row r="644" spans="1:2" ht="19.899999999999999" customHeight="1" x14ac:dyDescent="0.2">
      <c r="A644" s="91"/>
      <c r="B644" s="91"/>
    </row>
    <row r="645" spans="1:2" ht="19.899999999999999" customHeight="1" x14ac:dyDescent="0.2">
      <c r="A645" s="91"/>
      <c r="B645" s="91"/>
    </row>
    <row r="646" spans="1:2" ht="19.899999999999999" customHeight="1" x14ac:dyDescent="0.2">
      <c r="A646" s="91"/>
      <c r="B646" s="91"/>
    </row>
    <row r="647" spans="1:2" ht="19.899999999999999" customHeight="1" x14ac:dyDescent="0.2">
      <c r="A647" s="91"/>
      <c r="B647" s="91"/>
    </row>
    <row r="648" spans="1:2" ht="19.899999999999999" customHeight="1" x14ac:dyDescent="0.2">
      <c r="A648" s="91"/>
      <c r="B648" s="91"/>
    </row>
    <row r="649" spans="1:2" ht="19.899999999999999" customHeight="1" x14ac:dyDescent="0.2">
      <c r="A649" s="91"/>
      <c r="B649" s="91"/>
    </row>
    <row r="650" spans="1:2" ht="19.899999999999999" customHeight="1" x14ac:dyDescent="0.2">
      <c r="A650" s="91"/>
      <c r="B650" s="91"/>
    </row>
    <row r="651" spans="1:2" ht="19.899999999999999" customHeight="1" x14ac:dyDescent="0.2">
      <c r="A651" s="91"/>
      <c r="B651" s="91"/>
    </row>
    <row r="652" spans="1:2" ht="19.899999999999999" customHeight="1" x14ac:dyDescent="0.2">
      <c r="A652" s="91"/>
      <c r="B652" s="91"/>
    </row>
    <row r="653" spans="1:2" ht="19.899999999999999" customHeight="1" x14ac:dyDescent="0.2">
      <c r="A653" s="91"/>
      <c r="B653" s="91"/>
    </row>
    <row r="654" spans="1:2" ht="19.899999999999999" customHeight="1" x14ac:dyDescent="0.2">
      <c r="A654" s="91"/>
      <c r="B654" s="91"/>
    </row>
    <row r="655" spans="1:2" ht="19.899999999999999" customHeight="1" x14ac:dyDescent="0.2">
      <c r="A655" s="91"/>
      <c r="B655" s="91"/>
    </row>
    <row r="656" spans="1:2" ht="19.899999999999999" customHeight="1" x14ac:dyDescent="0.2">
      <c r="A656" s="91"/>
      <c r="B656" s="91"/>
    </row>
    <row r="657" spans="1:2" ht="19.899999999999999" customHeight="1" x14ac:dyDescent="0.2">
      <c r="A657" s="91"/>
      <c r="B657" s="91"/>
    </row>
    <row r="658" spans="1:2" ht="19.899999999999999" customHeight="1" x14ac:dyDescent="0.2">
      <c r="A658" s="91"/>
      <c r="B658" s="91"/>
    </row>
    <row r="659" spans="1:2" ht="19.899999999999999" customHeight="1" x14ac:dyDescent="0.2">
      <c r="A659" s="91"/>
      <c r="B659" s="91"/>
    </row>
    <row r="660" spans="1:2" ht="19.899999999999999" customHeight="1" x14ac:dyDescent="0.2">
      <c r="A660" s="91"/>
      <c r="B660" s="91"/>
    </row>
    <row r="661" spans="1:2" ht="19.899999999999999" customHeight="1" x14ac:dyDescent="0.2">
      <c r="A661" s="91"/>
      <c r="B661" s="91"/>
    </row>
    <row r="662" spans="1:2" ht="19.899999999999999" customHeight="1" x14ac:dyDescent="0.2">
      <c r="A662" s="91"/>
      <c r="B662" s="91"/>
    </row>
    <row r="663" spans="1:2" ht="19.899999999999999" customHeight="1" x14ac:dyDescent="0.2">
      <c r="A663" s="91"/>
      <c r="B663" s="91"/>
    </row>
    <row r="664" spans="1:2" ht="19.899999999999999" customHeight="1" x14ac:dyDescent="0.2">
      <c r="A664" s="91"/>
      <c r="B664" s="91"/>
    </row>
    <row r="665" spans="1:2" ht="19.899999999999999" customHeight="1" x14ac:dyDescent="0.2">
      <c r="A665" s="91"/>
      <c r="B665" s="91"/>
    </row>
    <row r="666" spans="1:2" ht="19.899999999999999" customHeight="1" x14ac:dyDescent="0.2">
      <c r="A666" s="91"/>
      <c r="B666" s="91"/>
    </row>
    <row r="667" spans="1:2" ht="19.899999999999999" customHeight="1" x14ac:dyDescent="0.2">
      <c r="A667" s="91"/>
      <c r="B667" s="91"/>
    </row>
    <row r="668" spans="1:2" ht="19.899999999999999" customHeight="1" x14ac:dyDescent="0.2">
      <c r="A668" s="91"/>
      <c r="B668" s="91"/>
    </row>
    <row r="669" spans="1:2" ht="19.899999999999999" customHeight="1" x14ac:dyDescent="0.2">
      <c r="A669" s="91"/>
      <c r="B669" s="91"/>
    </row>
    <row r="670" spans="1:2" ht="19.899999999999999" customHeight="1" x14ac:dyDescent="0.2">
      <c r="A670" s="91"/>
      <c r="B670" s="91"/>
    </row>
    <row r="671" spans="1:2" ht="19.899999999999999" customHeight="1" x14ac:dyDescent="0.2">
      <c r="A671" s="91"/>
      <c r="B671" s="91"/>
    </row>
    <row r="672" spans="1:2" ht="19.899999999999999" customHeight="1" x14ac:dyDescent="0.2">
      <c r="A672" s="91"/>
      <c r="B672" s="91"/>
    </row>
    <row r="673" spans="1:2" ht="19.899999999999999" customHeight="1" x14ac:dyDescent="0.2">
      <c r="A673" s="91"/>
      <c r="B673" s="91"/>
    </row>
    <row r="674" spans="1:2" ht="19.899999999999999" customHeight="1" x14ac:dyDescent="0.2">
      <c r="A674" s="91"/>
      <c r="B674" s="91"/>
    </row>
    <row r="675" spans="1:2" ht="19.899999999999999" customHeight="1" x14ac:dyDescent="0.2">
      <c r="A675" s="91"/>
      <c r="B675" s="91"/>
    </row>
    <row r="676" spans="1:2" ht="19.899999999999999" customHeight="1" x14ac:dyDescent="0.2">
      <c r="A676" s="91"/>
      <c r="B676" s="91"/>
    </row>
    <row r="677" spans="1:2" ht="19.899999999999999" customHeight="1" x14ac:dyDescent="0.2">
      <c r="A677" s="91"/>
      <c r="B677" s="91"/>
    </row>
    <row r="678" spans="1:2" ht="19.899999999999999" customHeight="1" x14ac:dyDescent="0.2">
      <c r="A678" s="91"/>
      <c r="B678" s="91"/>
    </row>
    <row r="679" spans="1:2" ht="19.899999999999999" customHeight="1" x14ac:dyDescent="0.2">
      <c r="A679" s="91"/>
      <c r="B679" s="91"/>
    </row>
    <row r="680" spans="1:2" ht="19.899999999999999" customHeight="1" x14ac:dyDescent="0.2">
      <c r="A680" s="91"/>
      <c r="B680" s="91"/>
    </row>
    <row r="681" spans="1:2" ht="19.899999999999999" customHeight="1" x14ac:dyDescent="0.2">
      <c r="A681" s="91"/>
      <c r="B681" s="91"/>
    </row>
    <row r="682" spans="1:2" ht="19.899999999999999" customHeight="1" x14ac:dyDescent="0.2">
      <c r="A682" s="91"/>
      <c r="B682" s="91"/>
    </row>
    <row r="683" spans="1:2" ht="19.899999999999999" customHeight="1" x14ac:dyDescent="0.2">
      <c r="A683" s="91"/>
      <c r="B683" s="91"/>
    </row>
    <row r="684" spans="1:2" ht="19.899999999999999" customHeight="1" x14ac:dyDescent="0.2">
      <c r="A684" s="91"/>
      <c r="B684" s="91"/>
    </row>
    <row r="685" spans="1:2" ht="19.899999999999999" customHeight="1" x14ac:dyDescent="0.2">
      <c r="A685" s="91"/>
      <c r="B685" s="91"/>
    </row>
    <row r="686" spans="1:2" ht="19.899999999999999" customHeight="1" x14ac:dyDescent="0.2">
      <c r="A686" s="91"/>
      <c r="B686" s="91"/>
    </row>
    <row r="687" spans="1:2" ht="19.899999999999999" customHeight="1" x14ac:dyDescent="0.2">
      <c r="A687" s="91"/>
      <c r="B687" s="91"/>
    </row>
    <row r="688" spans="1:2" ht="19.899999999999999" customHeight="1" x14ac:dyDescent="0.2">
      <c r="A688" s="91"/>
      <c r="B688" s="91"/>
    </row>
    <row r="689" spans="1:2" ht="19.899999999999999" customHeight="1" x14ac:dyDescent="0.2">
      <c r="A689" s="91"/>
      <c r="B689" s="91"/>
    </row>
    <row r="690" spans="1:2" ht="19.899999999999999" customHeight="1" x14ac:dyDescent="0.2">
      <c r="A690" s="91"/>
      <c r="B690" s="91"/>
    </row>
    <row r="691" spans="1:2" ht="19.899999999999999" customHeight="1" x14ac:dyDescent="0.2">
      <c r="A691" s="91"/>
      <c r="B691" s="91"/>
    </row>
    <row r="692" spans="1:2" ht="19.899999999999999" customHeight="1" x14ac:dyDescent="0.2">
      <c r="A692" s="91"/>
      <c r="B692" s="91"/>
    </row>
    <row r="693" spans="1:2" ht="19.899999999999999" customHeight="1" x14ac:dyDescent="0.2">
      <c r="A693" s="91"/>
      <c r="B693" s="91"/>
    </row>
    <row r="694" spans="1:2" ht="19.899999999999999" customHeight="1" x14ac:dyDescent="0.2">
      <c r="A694" s="91"/>
      <c r="B694" s="91"/>
    </row>
    <row r="695" spans="1:2" ht="19.899999999999999" customHeight="1" x14ac:dyDescent="0.2">
      <c r="A695" s="91"/>
      <c r="B695" s="91"/>
    </row>
    <row r="696" spans="1:2" ht="19.899999999999999" customHeight="1" x14ac:dyDescent="0.2">
      <c r="A696" s="91"/>
      <c r="B696" s="91"/>
    </row>
    <row r="697" spans="1:2" ht="19.899999999999999" customHeight="1" x14ac:dyDescent="0.2">
      <c r="A697" s="91"/>
      <c r="B697" s="91"/>
    </row>
    <row r="698" spans="1:2" ht="19.899999999999999" customHeight="1" x14ac:dyDescent="0.2">
      <c r="A698" s="91"/>
      <c r="B698" s="91"/>
    </row>
    <row r="699" spans="1:2" ht="19.899999999999999" customHeight="1" x14ac:dyDescent="0.2">
      <c r="A699" s="91"/>
      <c r="B699" s="91"/>
    </row>
    <row r="700" spans="1:2" ht="19.899999999999999" customHeight="1" x14ac:dyDescent="0.2">
      <c r="A700" s="91"/>
      <c r="B700" s="91"/>
    </row>
    <row r="701" spans="1:2" ht="19.899999999999999" customHeight="1" x14ac:dyDescent="0.2">
      <c r="A701" s="91"/>
      <c r="B701" s="91"/>
    </row>
    <row r="702" spans="1:2" ht="19.899999999999999" customHeight="1" x14ac:dyDescent="0.2">
      <c r="A702" s="91"/>
      <c r="B702" s="91"/>
    </row>
    <row r="703" spans="1:2" ht="19.899999999999999" customHeight="1" x14ac:dyDescent="0.2">
      <c r="A703" s="91"/>
      <c r="B703" s="91"/>
    </row>
    <row r="704" spans="1:2" ht="19.899999999999999" customHeight="1" x14ac:dyDescent="0.2">
      <c r="A704" s="91"/>
      <c r="B704" s="91"/>
    </row>
    <row r="705" spans="1:2" ht="19.899999999999999" customHeight="1" x14ac:dyDescent="0.2">
      <c r="A705" s="91"/>
      <c r="B705" s="91"/>
    </row>
    <row r="706" spans="1:2" ht="19.899999999999999" customHeight="1" x14ac:dyDescent="0.2">
      <c r="A706" s="91"/>
      <c r="B706" s="91"/>
    </row>
    <row r="707" spans="1:2" ht="19.899999999999999" customHeight="1" x14ac:dyDescent="0.2">
      <c r="A707" s="91"/>
      <c r="B707" s="91"/>
    </row>
    <row r="708" spans="1:2" ht="19.899999999999999" customHeight="1" x14ac:dyDescent="0.2">
      <c r="A708" s="91"/>
      <c r="B708" s="91"/>
    </row>
    <row r="709" spans="1:2" ht="19.899999999999999" customHeight="1" x14ac:dyDescent="0.2">
      <c r="A709" s="91"/>
      <c r="B709" s="91"/>
    </row>
    <row r="710" spans="1:2" ht="19.899999999999999" customHeight="1" x14ac:dyDescent="0.2">
      <c r="A710" s="91"/>
      <c r="B710" s="91"/>
    </row>
    <row r="711" spans="1:2" ht="19.899999999999999" customHeight="1" x14ac:dyDescent="0.2">
      <c r="A711" s="91"/>
      <c r="B711" s="91"/>
    </row>
    <row r="712" spans="1:2" ht="19.899999999999999" customHeight="1" x14ac:dyDescent="0.2">
      <c r="A712" s="91"/>
      <c r="B712" s="91"/>
    </row>
    <row r="713" spans="1:2" ht="19.899999999999999" customHeight="1" x14ac:dyDescent="0.2">
      <c r="A713" s="91"/>
      <c r="B713" s="91"/>
    </row>
    <row r="714" spans="1:2" ht="19.899999999999999" customHeight="1" x14ac:dyDescent="0.2">
      <c r="A714" s="91"/>
      <c r="B714" s="91"/>
    </row>
    <row r="715" spans="1:2" ht="19.899999999999999" customHeight="1" x14ac:dyDescent="0.2">
      <c r="A715" s="91"/>
      <c r="B715" s="91"/>
    </row>
    <row r="716" spans="1:2" ht="19.899999999999999" customHeight="1" x14ac:dyDescent="0.2">
      <c r="A716" s="91"/>
      <c r="B716" s="91"/>
    </row>
    <row r="717" spans="1:2" ht="19.899999999999999" customHeight="1" x14ac:dyDescent="0.2">
      <c r="A717" s="91"/>
      <c r="B717" s="91"/>
    </row>
    <row r="718" spans="1:2" ht="19.899999999999999" customHeight="1" x14ac:dyDescent="0.2">
      <c r="A718" s="91"/>
      <c r="B718" s="91"/>
    </row>
    <row r="719" spans="1:2" ht="19.899999999999999" customHeight="1" x14ac:dyDescent="0.2">
      <c r="A719" s="91"/>
      <c r="B719" s="91"/>
    </row>
    <row r="720" spans="1:2" ht="19.899999999999999" customHeight="1" x14ac:dyDescent="0.2">
      <c r="A720" s="91"/>
      <c r="B720" s="91"/>
    </row>
    <row r="721" spans="1:2" ht="19.899999999999999" customHeight="1" x14ac:dyDescent="0.2">
      <c r="A721" s="89"/>
      <c r="B721" s="90"/>
    </row>
    <row r="722" spans="1:2" ht="19.899999999999999" customHeight="1" x14ac:dyDescent="0.2">
      <c r="A722" s="89"/>
      <c r="B722" s="90"/>
    </row>
    <row r="723" spans="1:2" ht="19.899999999999999" customHeight="1" x14ac:dyDescent="0.2">
      <c r="A723" s="89"/>
      <c r="B723" s="90"/>
    </row>
    <row r="724" spans="1:2" ht="19.899999999999999" customHeight="1" x14ac:dyDescent="0.2">
      <c r="A724" s="89"/>
      <c r="B724" s="90"/>
    </row>
    <row r="725" spans="1:2" ht="19.899999999999999" customHeight="1" x14ac:dyDescent="0.2">
      <c r="A725" s="89"/>
      <c r="B725" s="90"/>
    </row>
    <row r="726" spans="1:2" ht="19.899999999999999" customHeight="1" x14ac:dyDescent="0.2">
      <c r="A726" s="89"/>
      <c r="B726" s="90"/>
    </row>
    <row r="727" spans="1:2" ht="19.899999999999999" customHeight="1" x14ac:dyDescent="0.2">
      <c r="A727" s="89"/>
      <c r="B727" s="90"/>
    </row>
    <row r="728" spans="1:2" ht="19.899999999999999" customHeight="1" x14ac:dyDescent="0.2">
      <c r="A728" s="89"/>
      <c r="B728" s="90"/>
    </row>
    <row r="729" spans="1:2" ht="19.899999999999999" customHeight="1" x14ac:dyDescent="0.2">
      <c r="A729" s="89"/>
      <c r="B729" s="90"/>
    </row>
    <row r="730" spans="1:2" ht="19.899999999999999" customHeight="1" x14ac:dyDescent="0.2">
      <c r="A730" s="89"/>
      <c r="B730" s="90"/>
    </row>
    <row r="731" spans="1:2" ht="19.899999999999999" customHeight="1" x14ac:dyDescent="0.2">
      <c r="A731" s="89"/>
      <c r="B731" s="90"/>
    </row>
    <row r="732" spans="1:2" ht="19.899999999999999" customHeight="1" x14ac:dyDescent="0.2">
      <c r="A732" s="89"/>
      <c r="B732" s="90"/>
    </row>
    <row r="733" spans="1:2" ht="19.899999999999999" customHeight="1" x14ac:dyDescent="0.2">
      <c r="A733" s="89"/>
      <c r="B733" s="90"/>
    </row>
    <row r="734" spans="1:2" ht="19.899999999999999" customHeight="1" x14ac:dyDescent="0.2">
      <c r="A734" s="89"/>
      <c r="B734" s="90"/>
    </row>
    <row r="735" spans="1:2" ht="19.899999999999999" customHeight="1" x14ac:dyDescent="0.2">
      <c r="A735" s="89"/>
      <c r="B735" s="90"/>
    </row>
    <row r="736" spans="1:2" ht="19.899999999999999" customHeight="1" x14ac:dyDescent="0.2">
      <c r="A736" s="89"/>
      <c r="B736" s="90"/>
    </row>
    <row r="737" spans="1:2" ht="19.899999999999999" customHeight="1" x14ac:dyDescent="0.2">
      <c r="A737" s="89"/>
      <c r="B737" s="90"/>
    </row>
    <row r="738" spans="1:2" ht="19.899999999999999" customHeight="1" x14ac:dyDescent="0.2">
      <c r="A738" s="89"/>
      <c r="B738" s="90"/>
    </row>
    <row r="739" spans="1:2" ht="19.899999999999999" customHeight="1" x14ac:dyDescent="0.2">
      <c r="A739" s="89"/>
      <c r="B739" s="90"/>
    </row>
    <row r="740" spans="1:2" ht="19.899999999999999" customHeight="1" x14ac:dyDescent="0.2">
      <c r="A740" s="89"/>
      <c r="B740" s="90"/>
    </row>
    <row r="741" spans="1:2" ht="19.899999999999999" customHeight="1" x14ac:dyDescent="0.2">
      <c r="A741" s="89"/>
      <c r="B741" s="90"/>
    </row>
    <row r="742" spans="1:2" ht="19.899999999999999" customHeight="1" x14ac:dyDescent="0.2">
      <c r="A742" s="89"/>
      <c r="B742" s="90"/>
    </row>
    <row r="743" spans="1:2" ht="19.899999999999999" customHeight="1" x14ac:dyDescent="0.2">
      <c r="A743" s="89"/>
      <c r="B743" s="90"/>
    </row>
    <row r="744" spans="1:2" ht="19.899999999999999" customHeight="1" x14ac:dyDescent="0.2">
      <c r="A744" s="89"/>
      <c r="B744" s="90"/>
    </row>
    <row r="745" spans="1:2" ht="19.899999999999999" customHeight="1" x14ac:dyDescent="0.2">
      <c r="A745" s="89"/>
      <c r="B745" s="90"/>
    </row>
    <row r="746" spans="1:2" ht="19.899999999999999" customHeight="1" x14ac:dyDescent="0.2">
      <c r="A746" s="89"/>
      <c r="B746" s="90"/>
    </row>
    <row r="747" spans="1:2" ht="19.899999999999999" customHeight="1" x14ac:dyDescent="0.2">
      <c r="A747" s="89"/>
      <c r="B747" s="90"/>
    </row>
    <row r="748" spans="1:2" ht="19.899999999999999" customHeight="1" x14ac:dyDescent="0.2">
      <c r="A748" s="89"/>
      <c r="B748" s="90"/>
    </row>
    <row r="749" spans="1:2" ht="19.899999999999999" customHeight="1" x14ac:dyDescent="0.2">
      <c r="A749" s="89"/>
      <c r="B749" s="90"/>
    </row>
    <row r="750" spans="1:2" ht="19.899999999999999" customHeight="1" x14ac:dyDescent="0.2">
      <c r="A750" s="89"/>
      <c r="B750" s="90"/>
    </row>
    <row r="751" spans="1:2" ht="19.899999999999999" customHeight="1" x14ac:dyDescent="0.2">
      <c r="A751" s="89"/>
      <c r="B751" s="90"/>
    </row>
    <row r="752" spans="1:2" ht="19.899999999999999" customHeight="1" x14ac:dyDescent="0.2">
      <c r="A752" s="89"/>
      <c r="B752" s="90"/>
    </row>
    <row r="753" spans="1:2" ht="19.899999999999999" customHeight="1" x14ac:dyDescent="0.2">
      <c r="A753" s="89"/>
      <c r="B753" s="90"/>
    </row>
    <row r="754" spans="1:2" ht="19.899999999999999" customHeight="1" x14ac:dyDescent="0.2">
      <c r="A754" s="89"/>
      <c r="B754" s="90"/>
    </row>
    <row r="755" spans="1:2" ht="19.899999999999999" customHeight="1" x14ac:dyDescent="0.2">
      <c r="A755" s="89"/>
      <c r="B755" s="90"/>
    </row>
    <row r="756" spans="1:2" ht="19.899999999999999" customHeight="1" x14ac:dyDescent="0.2">
      <c r="A756" s="89"/>
      <c r="B756" s="90"/>
    </row>
    <row r="757" spans="1:2" ht="19.899999999999999" customHeight="1" x14ac:dyDescent="0.2">
      <c r="A757" s="89"/>
      <c r="B757" s="90"/>
    </row>
    <row r="758" spans="1:2" ht="19.899999999999999" customHeight="1" x14ac:dyDescent="0.2">
      <c r="A758" s="89"/>
      <c r="B758" s="90"/>
    </row>
    <row r="759" spans="1:2" ht="19.899999999999999" customHeight="1" x14ac:dyDescent="0.2">
      <c r="A759" s="89"/>
      <c r="B759" s="90"/>
    </row>
    <row r="760" spans="1:2" ht="19.899999999999999" customHeight="1" x14ac:dyDescent="0.2">
      <c r="A760" s="89"/>
      <c r="B760" s="90"/>
    </row>
    <row r="761" spans="1:2" ht="19.899999999999999" customHeight="1" x14ac:dyDescent="0.2">
      <c r="A761" s="89"/>
      <c r="B761" s="90"/>
    </row>
    <row r="762" spans="1:2" ht="19.899999999999999" customHeight="1" x14ac:dyDescent="0.2">
      <c r="A762" s="89"/>
      <c r="B762" s="90"/>
    </row>
    <row r="763" spans="1:2" ht="19.899999999999999" customHeight="1" x14ac:dyDescent="0.2">
      <c r="A763" s="89"/>
      <c r="B763" s="90"/>
    </row>
    <row r="764" spans="1:2" ht="19.899999999999999" customHeight="1" x14ac:dyDescent="0.2">
      <c r="A764" s="89"/>
      <c r="B764" s="90"/>
    </row>
    <row r="765" spans="1:2" ht="19.899999999999999" customHeight="1" x14ac:dyDescent="0.2">
      <c r="A765" s="89"/>
      <c r="B765" s="90"/>
    </row>
    <row r="766" spans="1:2" ht="19.899999999999999" customHeight="1" x14ac:dyDescent="0.2">
      <c r="A766" s="89"/>
      <c r="B766" s="90"/>
    </row>
    <row r="767" spans="1:2" ht="19.899999999999999" customHeight="1" x14ac:dyDescent="0.2">
      <c r="A767" s="89"/>
      <c r="B767" s="90"/>
    </row>
    <row r="768" spans="1:2" ht="19.899999999999999" customHeight="1" x14ac:dyDescent="0.2">
      <c r="A768" s="89"/>
      <c r="B768" s="90"/>
    </row>
    <row r="769" spans="1:2" ht="19.899999999999999" customHeight="1" x14ac:dyDescent="0.2">
      <c r="A769" s="89"/>
      <c r="B769" s="90"/>
    </row>
    <row r="770" spans="1:2" ht="19.899999999999999" customHeight="1" x14ac:dyDescent="0.2">
      <c r="A770" s="89"/>
      <c r="B770" s="90"/>
    </row>
    <row r="771" spans="1:2" ht="19.899999999999999" customHeight="1" x14ac:dyDescent="0.2">
      <c r="A771" s="89"/>
      <c r="B771" s="90"/>
    </row>
    <row r="772" spans="1:2" ht="19.899999999999999" customHeight="1" x14ac:dyDescent="0.2">
      <c r="A772" s="89"/>
      <c r="B772" s="90"/>
    </row>
    <row r="773" spans="1:2" ht="19.899999999999999" customHeight="1" x14ac:dyDescent="0.2">
      <c r="A773" s="89"/>
      <c r="B773" s="90"/>
    </row>
    <row r="774" spans="1:2" ht="19.899999999999999" customHeight="1" x14ac:dyDescent="0.2">
      <c r="A774" s="89"/>
      <c r="B774" s="90"/>
    </row>
    <row r="775" spans="1:2" ht="19.899999999999999" customHeight="1" x14ac:dyDescent="0.2">
      <c r="A775" s="89"/>
      <c r="B775" s="90"/>
    </row>
    <row r="776" spans="1:2" ht="19.899999999999999" customHeight="1" x14ac:dyDescent="0.2">
      <c r="A776" s="89"/>
      <c r="B776" s="90"/>
    </row>
    <row r="777" spans="1:2" ht="19.899999999999999" customHeight="1" x14ac:dyDescent="0.2">
      <c r="A777" s="89"/>
      <c r="B777" s="90"/>
    </row>
    <row r="778" spans="1:2" ht="19.899999999999999" customHeight="1" x14ac:dyDescent="0.2">
      <c r="A778" s="89"/>
      <c r="B778" s="90"/>
    </row>
    <row r="779" spans="1:2" ht="19.899999999999999" customHeight="1" x14ac:dyDescent="0.2">
      <c r="A779" s="89"/>
      <c r="B779" s="90"/>
    </row>
    <row r="780" spans="1:2" ht="19.899999999999999" customHeight="1" x14ac:dyDescent="0.2">
      <c r="A780" s="89"/>
      <c r="B780" s="90"/>
    </row>
    <row r="781" spans="1:2" ht="19.899999999999999" customHeight="1" x14ac:dyDescent="0.2">
      <c r="A781" s="89"/>
      <c r="B781" s="90"/>
    </row>
    <row r="782" spans="1:2" ht="19.899999999999999" customHeight="1" x14ac:dyDescent="0.2">
      <c r="A782" s="89"/>
      <c r="B782" s="90"/>
    </row>
    <row r="783" spans="1:2" ht="19.899999999999999" customHeight="1" x14ac:dyDescent="0.2">
      <c r="A783" s="89"/>
      <c r="B783" s="90"/>
    </row>
    <row r="784" spans="1:2" ht="19.899999999999999" customHeight="1" x14ac:dyDescent="0.2">
      <c r="A784" s="89"/>
      <c r="B784" s="90"/>
    </row>
    <row r="785" spans="1:2" ht="19.899999999999999" customHeight="1" x14ac:dyDescent="0.2">
      <c r="A785" s="89"/>
      <c r="B785" s="90"/>
    </row>
    <row r="786" spans="1:2" ht="19.899999999999999" customHeight="1" x14ac:dyDescent="0.2">
      <c r="A786" s="89"/>
      <c r="B786" s="90"/>
    </row>
    <row r="787" spans="1:2" ht="19.899999999999999" customHeight="1" x14ac:dyDescent="0.2">
      <c r="A787" s="89"/>
      <c r="B787" s="90"/>
    </row>
    <row r="788" spans="1:2" ht="19.899999999999999" customHeight="1" x14ac:dyDescent="0.2">
      <c r="A788" s="89"/>
      <c r="B788" s="90"/>
    </row>
    <row r="789" spans="1:2" ht="19.899999999999999" customHeight="1" x14ac:dyDescent="0.2">
      <c r="A789" s="89"/>
      <c r="B789" s="90"/>
    </row>
    <row r="790" spans="1:2" ht="19.899999999999999" customHeight="1" x14ac:dyDescent="0.2">
      <c r="A790" s="89"/>
      <c r="B790" s="90"/>
    </row>
    <row r="791" spans="1:2" ht="19.899999999999999" customHeight="1" x14ac:dyDescent="0.2">
      <c r="A791" s="89"/>
      <c r="B791" s="90"/>
    </row>
    <row r="792" spans="1:2" ht="19.899999999999999" customHeight="1" x14ac:dyDescent="0.2">
      <c r="A792" s="89"/>
      <c r="B792" s="90"/>
    </row>
    <row r="793" spans="1:2" ht="19.899999999999999" customHeight="1" x14ac:dyDescent="0.2">
      <c r="A793" s="89"/>
      <c r="B793" s="90"/>
    </row>
    <row r="794" spans="1:2" ht="19.899999999999999" customHeight="1" x14ac:dyDescent="0.2">
      <c r="A794" s="89"/>
      <c r="B794" s="90"/>
    </row>
    <row r="795" spans="1:2" ht="19.899999999999999" customHeight="1" x14ac:dyDescent="0.2">
      <c r="A795" s="89"/>
      <c r="B795" s="90"/>
    </row>
    <row r="796" spans="1:2" ht="19.899999999999999" customHeight="1" x14ac:dyDescent="0.2">
      <c r="A796" s="89"/>
      <c r="B796" s="90"/>
    </row>
    <row r="797" spans="1:2" ht="19.899999999999999" customHeight="1" x14ac:dyDescent="0.2">
      <c r="A797" s="89"/>
      <c r="B797" s="90"/>
    </row>
    <row r="798" spans="1:2" ht="19.899999999999999" customHeight="1" x14ac:dyDescent="0.2">
      <c r="A798" s="89"/>
      <c r="B798" s="90"/>
    </row>
    <row r="799" spans="1:2" ht="19.899999999999999" customHeight="1" x14ac:dyDescent="0.2">
      <c r="A799" s="89"/>
      <c r="B799" s="90"/>
    </row>
    <row r="800" spans="1:2" ht="19.899999999999999" customHeight="1" x14ac:dyDescent="0.2">
      <c r="A800" s="89"/>
      <c r="B800" s="90"/>
    </row>
    <row r="801" spans="1:2" ht="19.899999999999999" customHeight="1" x14ac:dyDescent="0.2">
      <c r="A801" s="89"/>
      <c r="B801" s="90"/>
    </row>
    <row r="802" spans="1:2" ht="19.899999999999999" customHeight="1" x14ac:dyDescent="0.2">
      <c r="A802" s="89"/>
      <c r="B802" s="90"/>
    </row>
    <row r="803" spans="1:2" ht="19.899999999999999" customHeight="1" x14ac:dyDescent="0.2">
      <c r="A803" s="89"/>
      <c r="B803" s="90"/>
    </row>
    <row r="804" spans="1:2" ht="19.899999999999999" customHeight="1" x14ac:dyDescent="0.2">
      <c r="A804" s="89"/>
      <c r="B804" s="90"/>
    </row>
    <row r="805" spans="1:2" ht="19.899999999999999" customHeight="1" x14ac:dyDescent="0.2">
      <c r="A805" s="89"/>
      <c r="B805" s="90"/>
    </row>
    <row r="806" spans="1:2" ht="19.899999999999999" customHeight="1" x14ac:dyDescent="0.2">
      <c r="A806" s="89"/>
      <c r="B806" s="90"/>
    </row>
    <row r="807" spans="1:2" ht="19.899999999999999" customHeight="1" x14ac:dyDescent="0.2">
      <c r="A807" s="89"/>
      <c r="B807" s="90"/>
    </row>
    <row r="808" spans="1:2" ht="19.899999999999999" customHeight="1" x14ac:dyDescent="0.2">
      <c r="A808" s="89"/>
      <c r="B808" s="90"/>
    </row>
    <row r="809" spans="1:2" ht="19.899999999999999" customHeight="1" x14ac:dyDescent="0.2">
      <c r="A809" s="89"/>
      <c r="B809" s="90"/>
    </row>
    <row r="810" spans="1:2" ht="19.899999999999999" customHeight="1" x14ac:dyDescent="0.2">
      <c r="A810" s="89"/>
      <c r="B810" s="90"/>
    </row>
    <row r="811" spans="1:2" ht="19.899999999999999" customHeight="1" x14ac:dyDescent="0.2">
      <c r="A811" s="89"/>
      <c r="B811" s="90"/>
    </row>
    <row r="812" spans="1:2" ht="19.899999999999999" customHeight="1" x14ac:dyDescent="0.2">
      <c r="A812" s="89"/>
      <c r="B812" s="90"/>
    </row>
    <row r="813" spans="1:2" ht="19.899999999999999" customHeight="1" x14ac:dyDescent="0.2">
      <c r="A813" s="89"/>
      <c r="B813" s="90"/>
    </row>
    <row r="814" spans="1:2" ht="19.899999999999999" customHeight="1" x14ac:dyDescent="0.2">
      <c r="A814" s="89"/>
      <c r="B814" s="90"/>
    </row>
    <row r="815" spans="1:2" ht="19.899999999999999" customHeight="1" x14ac:dyDescent="0.2">
      <c r="A815" s="89"/>
      <c r="B815" s="90"/>
    </row>
    <row r="816" spans="1:2" ht="19.899999999999999" customHeight="1" x14ac:dyDescent="0.2">
      <c r="A816" s="89"/>
      <c r="B816" s="90"/>
    </row>
    <row r="817" spans="1:2" ht="19.899999999999999" customHeight="1" x14ac:dyDescent="0.2">
      <c r="A817" s="89"/>
      <c r="B817" s="90"/>
    </row>
    <row r="818" spans="1:2" ht="19.899999999999999" customHeight="1" x14ac:dyDescent="0.2">
      <c r="A818" s="89"/>
      <c r="B818" s="90"/>
    </row>
    <row r="819" spans="1:2" ht="19.899999999999999" customHeight="1" x14ac:dyDescent="0.2">
      <c r="A819" s="89"/>
      <c r="B819" s="90"/>
    </row>
    <row r="820" spans="1:2" ht="19.899999999999999" customHeight="1" x14ac:dyDescent="0.2">
      <c r="A820" s="89"/>
      <c r="B820" s="90"/>
    </row>
    <row r="821" spans="1:2" ht="19.899999999999999" customHeight="1" x14ac:dyDescent="0.2">
      <c r="A821" s="89"/>
      <c r="B821" s="90"/>
    </row>
    <row r="822" spans="1:2" ht="19.899999999999999" customHeight="1" x14ac:dyDescent="0.2">
      <c r="A822" s="89"/>
      <c r="B822" s="90"/>
    </row>
    <row r="823" spans="1:2" ht="19.899999999999999" customHeight="1" x14ac:dyDescent="0.2">
      <c r="A823" s="89"/>
      <c r="B823" s="90"/>
    </row>
    <row r="824" spans="1:2" ht="19.899999999999999" customHeight="1" x14ac:dyDescent="0.2">
      <c r="A824" s="89"/>
      <c r="B824" s="90"/>
    </row>
    <row r="825" spans="1:2" ht="19.899999999999999" customHeight="1" x14ac:dyDescent="0.2">
      <c r="A825" s="89"/>
      <c r="B825" s="90"/>
    </row>
    <row r="826" spans="1:2" ht="19.899999999999999" customHeight="1" x14ac:dyDescent="0.2">
      <c r="A826" s="89"/>
      <c r="B826" s="90"/>
    </row>
    <row r="827" spans="1:2" ht="19.899999999999999" customHeight="1" x14ac:dyDescent="0.2">
      <c r="A827" s="89"/>
      <c r="B827" s="90"/>
    </row>
    <row r="828" spans="1:2" ht="19.899999999999999" customHeight="1" x14ac:dyDescent="0.2">
      <c r="A828" s="89"/>
      <c r="B828" s="90"/>
    </row>
    <row r="829" spans="1:2" ht="19.899999999999999" customHeight="1" x14ac:dyDescent="0.2">
      <c r="A829" s="89"/>
      <c r="B829" s="90"/>
    </row>
    <row r="830" spans="1:2" ht="19.899999999999999" customHeight="1" x14ac:dyDescent="0.2">
      <c r="A830" s="89"/>
      <c r="B830" s="90"/>
    </row>
    <row r="831" spans="1:2" ht="19.899999999999999" customHeight="1" x14ac:dyDescent="0.2">
      <c r="A831" s="89"/>
      <c r="B831" s="90"/>
    </row>
    <row r="832" spans="1:2" ht="19.899999999999999" customHeight="1" x14ac:dyDescent="0.2">
      <c r="A832" s="89"/>
      <c r="B832" s="90"/>
    </row>
    <row r="833" spans="1:2" ht="19.899999999999999" customHeight="1" x14ac:dyDescent="0.2">
      <c r="A833" s="89"/>
      <c r="B833" s="90"/>
    </row>
    <row r="834" spans="1:2" ht="19.899999999999999" customHeight="1" x14ac:dyDescent="0.2">
      <c r="A834" s="89"/>
      <c r="B834" s="90"/>
    </row>
    <row r="835" spans="1:2" ht="19.899999999999999" customHeight="1" x14ac:dyDescent="0.2">
      <c r="A835" s="89"/>
      <c r="B835" s="90"/>
    </row>
    <row r="836" spans="1:2" ht="19.899999999999999" customHeight="1" x14ac:dyDescent="0.2">
      <c r="A836" s="89"/>
      <c r="B836" s="90"/>
    </row>
    <row r="837" spans="1:2" ht="19.899999999999999" customHeight="1" x14ac:dyDescent="0.2">
      <c r="A837" s="89"/>
      <c r="B837" s="90"/>
    </row>
    <row r="838" spans="1:2" ht="19.899999999999999" customHeight="1" x14ac:dyDescent="0.2">
      <c r="A838" s="89"/>
      <c r="B838" s="90"/>
    </row>
    <row r="839" spans="1:2" ht="19.899999999999999" customHeight="1" x14ac:dyDescent="0.2">
      <c r="A839" s="89"/>
      <c r="B839" s="90"/>
    </row>
    <row r="840" spans="1:2" ht="19.899999999999999" customHeight="1" x14ac:dyDescent="0.2">
      <c r="A840" s="89"/>
      <c r="B840" s="90"/>
    </row>
    <row r="841" spans="1:2" ht="19.899999999999999" customHeight="1" x14ac:dyDescent="0.2">
      <c r="A841" s="89"/>
      <c r="B841" s="90"/>
    </row>
    <row r="842" spans="1:2" ht="19.899999999999999" customHeight="1" x14ac:dyDescent="0.2">
      <c r="A842" s="89"/>
      <c r="B842" s="90"/>
    </row>
    <row r="843" spans="1:2" ht="19.899999999999999" customHeight="1" x14ac:dyDescent="0.2">
      <c r="A843" s="89"/>
      <c r="B843" s="90"/>
    </row>
    <row r="844" spans="1:2" ht="19.899999999999999" customHeight="1" x14ac:dyDescent="0.2">
      <c r="A844" s="89"/>
      <c r="B844" s="90"/>
    </row>
    <row r="845" spans="1:2" ht="19.899999999999999" customHeight="1" x14ac:dyDescent="0.2">
      <c r="A845" s="89"/>
      <c r="B845" s="90"/>
    </row>
    <row r="846" spans="1:2" ht="19.899999999999999" customHeight="1" x14ac:dyDescent="0.2">
      <c r="A846" s="89"/>
      <c r="B846" s="90"/>
    </row>
    <row r="847" spans="1:2" ht="19.899999999999999" customHeight="1" x14ac:dyDescent="0.2">
      <c r="A847" s="89"/>
      <c r="B847" s="90"/>
    </row>
    <row r="848" spans="1:2" ht="19.899999999999999" customHeight="1" x14ac:dyDescent="0.2">
      <c r="A848" s="89"/>
      <c r="B848" s="90"/>
    </row>
    <row r="849" spans="1:2" ht="19.899999999999999" customHeight="1" x14ac:dyDescent="0.2">
      <c r="A849" s="89"/>
      <c r="B849" s="90"/>
    </row>
    <row r="850" spans="1:2" ht="19.899999999999999" customHeight="1" x14ac:dyDescent="0.2">
      <c r="A850" s="89"/>
      <c r="B850" s="90"/>
    </row>
    <row r="851" spans="1:2" ht="19.899999999999999" customHeight="1" x14ac:dyDescent="0.2">
      <c r="A851" s="89"/>
      <c r="B851" s="90"/>
    </row>
    <row r="852" spans="1:2" ht="19.899999999999999" customHeight="1" x14ac:dyDescent="0.2">
      <c r="A852" s="89"/>
      <c r="B852" s="90"/>
    </row>
    <row r="853" spans="1:2" ht="19.899999999999999" customHeight="1" x14ac:dyDescent="0.2">
      <c r="A853" s="89"/>
      <c r="B853" s="90"/>
    </row>
    <row r="854" spans="1:2" ht="19.899999999999999" customHeight="1" x14ac:dyDescent="0.2">
      <c r="A854" s="89"/>
      <c r="B854" s="90"/>
    </row>
    <row r="855" spans="1:2" ht="19.899999999999999" customHeight="1" x14ac:dyDescent="0.2">
      <c r="A855" s="89"/>
      <c r="B855" s="90"/>
    </row>
    <row r="856" spans="1:2" ht="19.899999999999999" customHeight="1" x14ac:dyDescent="0.2">
      <c r="A856" s="89"/>
      <c r="B856" s="90"/>
    </row>
    <row r="857" spans="1:2" ht="19.899999999999999" customHeight="1" x14ac:dyDescent="0.2">
      <c r="A857" s="89"/>
      <c r="B857" s="90"/>
    </row>
    <row r="858" spans="1:2" ht="19.899999999999999" customHeight="1" x14ac:dyDescent="0.2">
      <c r="A858" s="89"/>
      <c r="B858" s="90"/>
    </row>
    <row r="859" spans="1:2" ht="19.899999999999999" customHeight="1" x14ac:dyDescent="0.2">
      <c r="A859" s="89"/>
      <c r="B859" s="90"/>
    </row>
    <row r="860" spans="1:2" ht="19.899999999999999" customHeight="1" x14ac:dyDescent="0.2">
      <c r="A860" s="89"/>
      <c r="B860" s="90"/>
    </row>
    <row r="861" spans="1:2" ht="19.899999999999999" customHeight="1" x14ac:dyDescent="0.2">
      <c r="A861" s="89"/>
      <c r="B861" s="90"/>
    </row>
    <row r="862" spans="1:2" ht="19.899999999999999" customHeight="1" x14ac:dyDescent="0.2">
      <c r="A862" s="89"/>
      <c r="B862" s="90"/>
    </row>
    <row r="863" spans="1:2" ht="19.899999999999999" customHeight="1" x14ac:dyDescent="0.2">
      <c r="A863" s="89"/>
      <c r="B863" s="90"/>
    </row>
    <row r="864" spans="1:2" ht="19.899999999999999" customHeight="1" x14ac:dyDescent="0.2">
      <c r="A864" s="89"/>
      <c r="B864" s="90"/>
    </row>
    <row r="865" spans="1:2" ht="19.899999999999999" customHeight="1" x14ac:dyDescent="0.2">
      <c r="A865" s="89"/>
      <c r="B865" s="90"/>
    </row>
    <row r="866" spans="1:2" ht="19.899999999999999" customHeight="1" x14ac:dyDescent="0.2">
      <c r="A866" s="89"/>
      <c r="B866" s="90"/>
    </row>
    <row r="867" spans="1:2" ht="19.899999999999999" customHeight="1" x14ac:dyDescent="0.2">
      <c r="A867" s="89"/>
      <c r="B867" s="90"/>
    </row>
    <row r="868" spans="1:2" ht="19.899999999999999" customHeight="1" x14ac:dyDescent="0.2">
      <c r="A868" s="89"/>
      <c r="B868" s="90"/>
    </row>
    <row r="869" spans="1:2" ht="19.899999999999999" customHeight="1" x14ac:dyDescent="0.2">
      <c r="A869" s="89"/>
      <c r="B869" s="90"/>
    </row>
    <row r="870" spans="1:2" ht="19.899999999999999" customHeight="1" x14ac:dyDescent="0.2">
      <c r="A870" s="89"/>
      <c r="B870" s="90"/>
    </row>
    <row r="871" spans="1:2" ht="19.899999999999999" customHeight="1" x14ac:dyDescent="0.2">
      <c r="A871" s="89"/>
      <c r="B871" s="90"/>
    </row>
    <row r="872" spans="1:2" ht="19.899999999999999" customHeight="1" x14ac:dyDescent="0.2">
      <c r="A872" s="89"/>
      <c r="B872" s="90"/>
    </row>
    <row r="873" spans="1:2" ht="19.899999999999999" customHeight="1" x14ac:dyDescent="0.2">
      <c r="A873" s="89"/>
      <c r="B873" s="90"/>
    </row>
    <row r="874" spans="1:2" ht="19.899999999999999" customHeight="1" x14ac:dyDescent="0.2">
      <c r="A874" s="89"/>
      <c r="B874" s="90"/>
    </row>
    <row r="875" spans="1:2" ht="19.899999999999999" customHeight="1" x14ac:dyDescent="0.2">
      <c r="A875" s="89"/>
      <c r="B875" s="90"/>
    </row>
    <row r="876" spans="1:2" ht="19.899999999999999" customHeight="1" x14ac:dyDescent="0.2">
      <c r="A876" s="89"/>
      <c r="B876" s="90"/>
    </row>
    <row r="877" spans="1:2" ht="19.899999999999999" customHeight="1" x14ac:dyDescent="0.2">
      <c r="A877" s="89"/>
      <c r="B877" s="90"/>
    </row>
    <row r="878" spans="1:2" ht="19.899999999999999" customHeight="1" x14ac:dyDescent="0.2">
      <c r="A878" s="89"/>
      <c r="B878" s="90"/>
    </row>
    <row r="879" spans="1:2" ht="19.899999999999999" customHeight="1" x14ac:dyDescent="0.2">
      <c r="A879" s="89"/>
      <c r="B879" s="90"/>
    </row>
    <row r="880" spans="1:2" ht="19.899999999999999" customHeight="1" x14ac:dyDescent="0.2">
      <c r="A880" s="89"/>
      <c r="B880" s="90"/>
    </row>
    <row r="881" spans="1:2" ht="19.899999999999999" customHeight="1" x14ac:dyDescent="0.2">
      <c r="A881" s="89"/>
      <c r="B881" s="90"/>
    </row>
    <row r="882" spans="1:2" ht="19.899999999999999" customHeight="1" x14ac:dyDescent="0.2">
      <c r="A882" s="89"/>
      <c r="B882" s="90"/>
    </row>
    <row r="883" spans="1:2" ht="19.899999999999999" customHeight="1" x14ac:dyDescent="0.2">
      <c r="A883" s="89"/>
      <c r="B883" s="90"/>
    </row>
    <row r="884" spans="1:2" ht="19.899999999999999" customHeight="1" x14ac:dyDescent="0.2">
      <c r="A884" s="89"/>
      <c r="B884" s="90"/>
    </row>
    <row r="885" spans="1:2" ht="19.899999999999999" customHeight="1" x14ac:dyDescent="0.2">
      <c r="A885" s="89"/>
      <c r="B885" s="90"/>
    </row>
    <row r="886" spans="1:2" ht="19.899999999999999" customHeight="1" x14ac:dyDescent="0.2">
      <c r="A886" s="89"/>
      <c r="B886" s="90"/>
    </row>
    <row r="887" spans="1:2" ht="19.899999999999999" customHeight="1" x14ac:dyDescent="0.2">
      <c r="A887" s="89"/>
      <c r="B887" s="90"/>
    </row>
    <row r="888" spans="1:2" ht="19.899999999999999" customHeight="1" x14ac:dyDescent="0.2">
      <c r="A888" s="89"/>
      <c r="B888" s="90"/>
    </row>
    <row r="889" spans="1:2" ht="19.899999999999999" customHeight="1" x14ac:dyDescent="0.2">
      <c r="A889" s="89"/>
      <c r="B889" s="90"/>
    </row>
    <row r="890" spans="1:2" ht="19.899999999999999" customHeight="1" x14ac:dyDescent="0.2">
      <c r="A890" s="89"/>
      <c r="B890" s="90"/>
    </row>
    <row r="891" spans="1:2" ht="19.899999999999999" customHeight="1" x14ac:dyDescent="0.2">
      <c r="A891" s="89"/>
      <c r="B891" s="90"/>
    </row>
    <row r="892" spans="1:2" ht="19.899999999999999" customHeight="1" x14ac:dyDescent="0.2">
      <c r="A892" s="89"/>
      <c r="B892" s="90"/>
    </row>
    <row r="893" spans="1:2" ht="19.899999999999999" customHeight="1" x14ac:dyDescent="0.2">
      <c r="A893" s="89"/>
      <c r="B893" s="90"/>
    </row>
    <row r="894" spans="1:2" ht="19.899999999999999" customHeight="1" x14ac:dyDescent="0.2">
      <c r="A894" s="89"/>
      <c r="B894" s="90"/>
    </row>
    <row r="895" spans="1:2" ht="19.899999999999999" customHeight="1" x14ac:dyDescent="0.2">
      <c r="A895" s="89"/>
      <c r="B895" s="90"/>
    </row>
    <row r="896" spans="1:2" ht="19.899999999999999" customHeight="1" x14ac:dyDescent="0.2">
      <c r="A896" s="89"/>
      <c r="B896" s="90"/>
    </row>
    <row r="897" spans="1:2" ht="19.899999999999999" customHeight="1" x14ac:dyDescent="0.2">
      <c r="A897" s="89"/>
      <c r="B897" s="90"/>
    </row>
    <row r="898" spans="1:2" ht="19.899999999999999" customHeight="1" x14ac:dyDescent="0.2">
      <c r="A898" s="89"/>
      <c r="B898" s="90"/>
    </row>
    <row r="899" spans="1:2" ht="19.899999999999999" customHeight="1" x14ac:dyDescent="0.2">
      <c r="A899" s="89"/>
      <c r="B899" s="90"/>
    </row>
    <row r="900" spans="1:2" ht="19.899999999999999" customHeight="1" x14ac:dyDescent="0.2">
      <c r="A900" s="89"/>
      <c r="B900" s="90"/>
    </row>
    <row r="901" spans="1:2" ht="19.899999999999999" customHeight="1" x14ac:dyDescent="0.2">
      <c r="A901" s="89"/>
      <c r="B901" s="90"/>
    </row>
    <row r="902" spans="1:2" ht="19.899999999999999" customHeight="1" x14ac:dyDescent="0.2">
      <c r="A902" s="89"/>
      <c r="B902" s="90"/>
    </row>
    <row r="903" spans="1:2" ht="19.899999999999999" customHeight="1" x14ac:dyDescent="0.2">
      <c r="A903" s="89"/>
      <c r="B903" s="90"/>
    </row>
    <row r="904" spans="1:2" ht="19.899999999999999" customHeight="1" x14ac:dyDescent="0.2">
      <c r="A904" s="89"/>
      <c r="B904" s="90"/>
    </row>
    <row r="905" spans="1:2" ht="19.899999999999999" customHeight="1" x14ac:dyDescent="0.2">
      <c r="A905" s="89"/>
      <c r="B905" s="90"/>
    </row>
    <row r="906" spans="1:2" ht="19.899999999999999" customHeight="1" x14ac:dyDescent="0.2">
      <c r="A906" s="89"/>
      <c r="B906" s="90"/>
    </row>
    <row r="907" spans="1:2" ht="19.899999999999999" customHeight="1" x14ac:dyDescent="0.2">
      <c r="A907" s="89"/>
      <c r="B907" s="90"/>
    </row>
    <row r="908" spans="1:2" ht="19.899999999999999" customHeight="1" x14ac:dyDescent="0.2">
      <c r="A908" s="89"/>
      <c r="B908" s="90"/>
    </row>
    <row r="909" spans="1:2" ht="19.899999999999999" customHeight="1" x14ac:dyDescent="0.2">
      <c r="A909" s="89"/>
      <c r="B909" s="90"/>
    </row>
    <row r="910" spans="1:2" ht="19.899999999999999" customHeight="1" x14ac:dyDescent="0.2">
      <c r="A910" s="89"/>
      <c r="B910" s="90"/>
    </row>
    <row r="911" spans="1:2" ht="19.899999999999999" customHeight="1" x14ac:dyDescent="0.2">
      <c r="A911" s="89"/>
      <c r="B911" s="90"/>
    </row>
    <row r="912" spans="1:2" ht="19.899999999999999" customHeight="1" x14ac:dyDescent="0.2">
      <c r="A912" s="89"/>
      <c r="B912" s="90"/>
    </row>
    <row r="913" spans="1:2" ht="19.899999999999999" customHeight="1" x14ac:dyDescent="0.2">
      <c r="A913" s="89"/>
      <c r="B913" s="90"/>
    </row>
    <row r="914" spans="1:2" ht="19.899999999999999" customHeight="1" x14ac:dyDescent="0.2">
      <c r="A914" s="89"/>
      <c r="B914" s="90"/>
    </row>
    <row r="915" spans="1:2" ht="19.899999999999999" customHeight="1" x14ac:dyDescent="0.2">
      <c r="A915" s="89"/>
      <c r="B915" s="90"/>
    </row>
    <row r="916" spans="1:2" ht="19.899999999999999" customHeight="1" x14ac:dyDescent="0.2">
      <c r="A916" s="89"/>
      <c r="B916" s="90"/>
    </row>
    <row r="917" spans="1:2" ht="19.899999999999999" customHeight="1" x14ac:dyDescent="0.2">
      <c r="A917" s="89"/>
      <c r="B917" s="90"/>
    </row>
    <row r="918" spans="1:2" ht="19.899999999999999" customHeight="1" x14ac:dyDescent="0.2">
      <c r="A918" s="89"/>
      <c r="B918" s="90"/>
    </row>
    <row r="919" spans="1:2" ht="19.899999999999999" customHeight="1" x14ac:dyDescent="0.2">
      <c r="A919" s="89"/>
      <c r="B919" s="90"/>
    </row>
    <row r="920" spans="1:2" ht="19.899999999999999" customHeight="1" x14ac:dyDescent="0.2">
      <c r="A920" s="89"/>
      <c r="B920" s="90"/>
    </row>
    <row r="921" spans="1:2" ht="19.899999999999999" customHeight="1" x14ac:dyDescent="0.2">
      <c r="A921" s="89"/>
      <c r="B921" s="90"/>
    </row>
    <row r="922" spans="1:2" ht="19.899999999999999" customHeight="1" x14ac:dyDescent="0.2">
      <c r="A922" s="89"/>
      <c r="B922" s="90"/>
    </row>
    <row r="923" spans="1:2" ht="19.899999999999999" customHeight="1" x14ac:dyDescent="0.2">
      <c r="A923" s="89"/>
      <c r="B923" s="90"/>
    </row>
    <row r="924" spans="1:2" ht="19.899999999999999" customHeight="1" x14ac:dyDescent="0.2">
      <c r="A924" s="89"/>
      <c r="B924" s="90"/>
    </row>
    <row r="925" spans="1:2" ht="19.899999999999999" customHeight="1" x14ac:dyDescent="0.2">
      <c r="A925" s="89"/>
      <c r="B925" s="90"/>
    </row>
    <row r="926" spans="1:2" ht="19.899999999999999" customHeight="1" x14ac:dyDescent="0.2">
      <c r="A926" s="89"/>
      <c r="B926" s="90"/>
    </row>
    <row r="927" spans="1:2" ht="19.899999999999999" customHeight="1" x14ac:dyDescent="0.2">
      <c r="A927" s="89"/>
      <c r="B927" s="90"/>
    </row>
    <row r="928" spans="1:2" ht="19.899999999999999" customHeight="1" x14ac:dyDescent="0.2">
      <c r="A928" s="89"/>
      <c r="B928" s="90"/>
    </row>
    <row r="929" spans="1:2" ht="19.899999999999999" customHeight="1" x14ac:dyDescent="0.2">
      <c r="A929" s="89"/>
      <c r="B929" s="90"/>
    </row>
    <row r="930" spans="1:2" ht="19.899999999999999" customHeight="1" x14ac:dyDescent="0.2">
      <c r="A930" s="89"/>
      <c r="B930" s="90"/>
    </row>
    <row r="931" spans="1:2" ht="19.899999999999999" customHeight="1" x14ac:dyDescent="0.2">
      <c r="A931" s="89"/>
      <c r="B931" s="90"/>
    </row>
    <row r="932" spans="1:2" ht="19.899999999999999" customHeight="1" x14ac:dyDescent="0.2">
      <c r="A932" s="89"/>
      <c r="B932" s="90"/>
    </row>
    <row r="933" spans="1:2" ht="19.899999999999999" customHeight="1" x14ac:dyDescent="0.2">
      <c r="A933" s="89"/>
      <c r="B933" s="90"/>
    </row>
    <row r="934" spans="1:2" ht="19.899999999999999" customHeight="1" x14ac:dyDescent="0.2">
      <c r="A934" s="89"/>
      <c r="B934" s="90"/>
    </row>
    <row r="935" spans="1:2" ht="19.899999999999999" customHeight="1" x14ac:dyDescent="0.2">
      <c r="A935" s="89"/>
      <c r="B935" s="90"/>
    </row>
    <row r="936" spans="1:2" ht="19.899999999999999" customHeight="1" x14ac:dyDescent="0.2">
      <c r="A936" s="89"/>
      <c r="B936" s="90"/>
    </row>
    <row r="937" spans="1:2" ht="19.899999999999999" customHeight="1" x14ac:dyDescent="0.2">
      <c r="A937" s="89"/>
      <c r="B937" s="90"/>
    </row>
    <row r="938" spans="1:2" ht="19.899999999999999" customHeight="1" x14ac:dyDescent="0.2">
      <c r="A938" s="89"/>
      <c r="B938" s="90"/>
    </row>
    <row r="939" spans="1:2" ht="19.899999999999999" customHeight="1" x14ac:dyDescent="0.2">
      <c r="A939" s="89"/>
      <c r="B939" s="90"/>
    </row>
    <row r="940" spans="1:2" ht="19.899999999999999" customHeight="1" x14ac:dyDescent="0.2">
      <c r="A940" s="89"/>
      <c r="B940" s="90"/>
    </row>
    <row r="941" spans="1:2" ht="19.899999999999999" customHeight="1" x14ac:dyDescent="0.2">
      <c r="A941" s="89"/>
      <c r="B941" s="90"/>
    </row>
    <row r="942" spans="1:2" ht="19.899999999999999" customHeight="1" x14ac:dyDescent="0.2">
      <c r="A942" s="89"/>
      <c r="B942" s="90"/>
    </row>
    <row r="943" spans="1:2" ht="19.899999999999999" customHeight="1" x14ac:dyDescent="0.2">
      <c r="A943" s="89"/>
      <c r="B943" s="90"/>
    </row>
    <row r="944" spans="1:2" ht="19.899999999999999" customHeight="1" x14ac:dyDescent="0.2">
      <c r="A944" s="89"/>
      <c r="B944" s="90"/>
    </row>
    <row r="945" spans="1:2" ht="19.899999999999999" customHeight="1" x14ac:dyDescent="0.2">
      <c r="A945" s="89"/>
      <c r="B945" s="90"/>
    </row>
    <row r="946" spans="1:2" ht="19.899999999999999" customHeight="1" x14ac:dyDescent="0.2">
      <c r="A946" s="89"/>
      <c r="B946" s="90"/>
    </row>
    <row r="947" spans="1:2" ht="19.899999999999999" customHeight="1" x14ac:dyDescent="0.2">
      <c r="A947" s="89"/>
      <c r="B947" s="90"/>
    </row>
    <row r="948" spans="1:2" ht="19.899999999999999" customHeight="1" x14ac:dyDescent="0.2">
      <c r="A948" s="89"/>
      <c r="B948" s="90"/>
    </row>
    <row r="949" spans="1:2" ht="19.899999999999999" customHeight="1" x14ac:dyDescent="0.2">
      <c r="A949" s="89"/>
      <c r="B949" s="90"/>
    </row>
    <row r="950" spans="1:2" ht="19.899999999999999" customHeight="1" x14ac:dyDescent="0.2">
      <c r="A950" s="89"/>
      <c r="B950" s="90"/>
    </row>
    <row r="951" spans="1:2" ht="19.899999999999999" customHeight="1" x14ac:dyDescent="0.2">
      <c r="A951" s="89"/>
      <c r="B951" s="90"/>
    </row>
    <row r="952" spans="1:2" ht="19.899999999999999" customHeight="1" x14ac:dyDescent="0.2">
      <c r="A952" s="89"/>
      <c r="B952" s="90"/>
    </row>
    <row r="953" spans="1:2" ht="19.899999999999999" customHeight="1" x14ac:dyDescent="0.2">
      <c r="A953" s="89"/>
      <c r="B953" s="90"/>
    </row>
    <row r="954" spans="1:2" ht="19.899999999999999" customHeight="1" x14ac:dyDescent="0.2">
      <c r="A954" s="89"/>
      <c r="B954" s="90"/>
    </row>
    <row r="955" spans="1:2" ht="19.899999999999999" customHeight="1" x14ac:dyDescent="0.2">
      <c r="A955" s="89"/>
      <c r="B955" s="90"/>
    </row>
    <row r="956" spans="1:2" ht="19.899999999999999" customHeight="1" x14ac:dyDescent="0.2">
      <c r="A956" s="89"/>
      <c r="B956" s="90"/>
    </row>
    <row r="957" spans="1:2" ht="19.899999999999999" customHeight="1" x14ac:dyDescent="0.2">
      <c r="A957" s="89"/>
      <c r="B957" s="90"/>
    </row>
    <row r="958" spans="1:2" ht="19.899999999999999" customHeight="1" x14ac:dyDescent="0.2">
      <c r="A958" s="89"/>
      <c r="B958" s="90"/>
    </row>
    <row r="959" spans="1:2" ht="19.899999999999999" customHeight="1" x14ac:dyDescent="0.2">
      <c r="A959" s="89"/>
      <c r="B959" s="90"/>
    </row>
    <row r="960" spans="1:2" ht="19.899999999999999" customHeight="1" x14ac:dyDescent="0.2">
      <c r="A960" s="89"/>
      <c r="B960" s="90"/>
    </row>
    <row r="961" spans="1:2" ht="19.899999999999999" customHeight="1" x14ac:dyDescent="0.2">
      <c r="A961" s="89"/>
      <c r="B961" s="90"/>
    </row>
    <row r="962" spans="1:2" ht="19.899999999999999" customHeight="1" x14ac:dyDescent="0.2">
      <c r="A962" s="89"/>
      <c r="B962" s="90"/>
    </row>
    <row r="963" spans="1:2" ht="19.899999999999999" customHeight="1" x14ac:dyDescent="0.2">
      <c r="A963" s="89"/>
      <c r="B963" s="90"/>
    </row>
    <row r="964" spans="1:2" ht="19.899999999999999" customHeight="1" x14ac:dyDescent="0.2">
      <c r="A964" s="89"/>
      <c r="B964" s="90"/>
    </row>
    <row r="965" spans="1:2" ht="19.899999999999999" customHeight="1" x14ac:dyDescent="0.2">
      <c r="A965" s="89"/>
      <c r="B965" s="90"/>
    </row>
    <row r="966" spans="1:2" ht="19.899999999999999" customHeight="1" x14ac:dyDescent="0.2">
      <c r="A966" s="89"/>
      <c r="B966" s="90"/>
    </row>
    <row r="967" spans="1:2" ht="19.899999999999999" customHeight="1" x14ac:dyDescent="0.2">
      <c r="A967" s="89"/>
      <c r="B967" s="90"/>
    </row>
    <row r="968" spans="1:2" ht="19.899999999999999" customHeight="1" x14ac:dyDescent="0.2">
      <c r="A968" s="89"/>
      <c r="B968" s="90"/>
    </row>
    <row r="969" spans="1:2" ht="19.899999999999999" customHeight="1" x14ac:dyDescent="0.2">
      <c r="A969" s="89"/>
      <c r="B969" s="90"/>
    </row>
    <row r="970" spans="1:2" ht="19.899999999999999" customHeight="1" x14ac:dyDescent="0.2">
      <c r="A970" s="89"/>
      <c r="B970" s="90"/>
    </row>
    <row r="971" spans="1:2" ht="19.899999999999999" customHeight="1" x14ac:dyDescent="0.2">
      <c r="A971" s="89"/>
      <c r="B971" s="90"/>
    </row>
    <row r="972" spans="1:2" ht="19.899999999999999" customHeight="1" x14ac:dyDescent="0.2">
      <c r="A972" s="89"/>
      <c r="B972" s="90"/>
    </row>
    <row r="973" spans="1:2" ht="19.899999999999999" customHeight="1" x14ac:dyDescent="0.2">
      <c r="A973" s="89"/>
      <c r="B973" s="90"/>
    </row>
    <row r="974" spans="1:2" ht="19.899999999999999" customHeight="1" x14ac:dyDescent="0.2">
      <c r="A974" s="89"/>
      <c r="B974" s="90"/>
    </row>
    <row r="975" spans="1:2" ht="19.899999999999999" customHeight="1" x14ac:dyDescent="0.2">
      <c r="A975" s="89"/>
      <c r="B975" s="90"/>
    </row>
    <row r="976" spans="1:2" ht="19.899999999999999" customHeight="1" x14ac:dyDescent="0.2">
      <c r="A976" s="89"/>
      <c r="B976" s="90"/>
    </row>
    <row r="977" spans="1:2" ht="19.899999999999999" customHeight="1" x14ac:dyDescent="0.2">
      <c r="A977" s="89"/>
      <c r="B977" s="90"/>
    </row>
    <row r="978" spans="1:2" ht="19.899999999999999" customHeight="1" x14ac:dyDescent="0.2">
      <c r="A978" s="89"/>
      <c r="B978" s="90"/>
    </row>
    <row r="979" spans="1:2" ht="19.899999999999999" customHeight="1" x14ac:dyDescent="0.2">
      <c r="A979" s="89"/>
      <c r="B979" s="90"/>
    </row>
    <row r="980" spans="1:2" ht="19.899999999999999" customHeight="1" x14ac:dyDescent="0.2">
      <c r="A980" s="89"/>
      <c r="B980" s="90"/>
    </row>
    <row r="981" spans="1:2" ht="19.899999999999999" customHeight="1" x14ac:dyDescent="0.2">
      <c r="A981" s="89"/>
      <c r="B981" s="90"/>
    </row>
    <row r="982" spans="1:2" ht="19.899999999999999" customHeight="1" x14ac:dyDescent="0.2">
      <c r="A982" s="89"/>
      <c r="B982" s="90"/>
    </row>
    <row r="983" spans="1:2" ht="19.899999999999999" customHeight="1" x14ac:dyDescent="0.2">
      <c r="A983" s="89"/>
      <c r="B983" s="90"/>
    </row>
    <row r="984" spans="1:2" ht="19.899999999999999" customHeight="1" x14ac:dyDescent="0.2">
      <c r="A984" s="89"/>
      <c r="B984" s="90"/>
    </row>
    <row r="985" spans="1:2" ht="19.899999999999999" customHeight="1" x14ac:dyDescent="0.2">
      <c r="A985" s="89"/>
      <c r="B985" s="90"/>
    </row>
    <row r="986" spans="1:2" ht="19.899999999999999" customHeight="1" x14ac:dyDescent="0.2">
      <c r="A986" s="89"/>
      <c r="B986" s="90"/>
    </row>
    <row r="987" spans="1:2" ht="19.899999999999999" customHeight="1" x14ac:dyDescent="0.2">
      <c r="A987" s="89"/>
      <c r="B987" s="90"/>
    </row>
    <row r="988" spans="1:2" ht="19.899999999999999" customHeight="1" x14ac:dyDescent="0.2">
      <c r="A988" s="89"/>
      <c r="B988" s="90"/>
    </row>
    <row r="989" spans="1:2" ht="19.899999999999999" customHeight="1" x14ac:dyDescent="0.2">
      <c r="A989" s="89"/>
      <c r="B989" s="90"/>
    </row>
    <row r="990" spans="1:2" ht="19.899999999999999" customHeight="1" x14ac:dyDescent="0.2">
      <c r="A990" s="89"/>
      <c r="B990" s="90"/>
    </row>
    <row r="991" spans="1:2" ht="19.899999999999999" customHeight="1" x14ac:dyDescent="0.2">
      <c r="A991" s="89"/>
      <c r="B991" s="90"/>
    </row>
    <row r="992" spans="1:2" ht="19.899999999999999" customHeight="1" x14ac:dyDescent="0.2">
      <c r="A992" s="89"/>
      <c r="B992" s="90"/>
    </row>
    <row r="993" spans="1:2" ht="19.899999999999999" customHeight="1" x14ac:dyDescent="0.2">
      <c r="A993" s="89"/>
      <c r="B993" s="90"/>
    </row>
    <row r="994" spans="1:2" ht="19.899999999999999" customHeight="1" x14ac:dyDescent="0.2">
      <c r="A994" s="89"/>
      <c r="B994" s="90"/>
    </row>
    <row r="995" spans="1:2" ht="19.899999999999999" customHeight="1" x14ac:dyDescent="0.2">
      <c r="A995" s="89"/>
      <c r="B995" s="90"/>
    </row>
    <row r="996" spans="1:2" ht="19.899999999999999" customHeight="1" x14ac:dyDescent="0.2">
      <c r="A996" s="89"/>
      <c r="B996" s="90"/>
    </row>
    <row r="997" spans="1:2" ht="19.899999999999999" customHeight="1" x14ac:dyDescent="0.2">
      <c r="A997" s="89"/>
      <c r="B997" s="90"/>
    </row>
    <row r="998" spans="1:2" ht="19.899999999999999" customHeight="1" x14ac:dyDescent="0.2">
      <c r="A998" s="89"/>
      <c r="B998" s="90"/>
    </row>
    <row r="999" spans="1:2" ht="19.899999999999999" customHeight="1" x14ac:dyDescent="0.2">
      <c r="A999" s="89"/>
      <c r="B999" s="90"/>
    </row>
    <row r="1000" spans="1:2" ht="19.899999999999999" customHeight="1" x14ac:dyDescent="0.2">
      <c r="A1000" s="89"/>
      <c r="B1000" s="90"/>
    </row>
    <row r="1001" spans="1:2" ht="19.899999999999999" customHeight="1" x14ac:dyDescent="0.2">
      <c r="A1001" s="89"/>
      <c r="B1001" s="90"/>
    </row>
    <row r="1002" spans="1:2" ht="19.899999999999999" customHeight="1" x14ac:dyDescent="0.2">
      <c r="A1002" s="89"/>
      <c r="B1002" s="90"/>
    </row>
    <row r="1003" spans="1:2" ht="19.899999999999999" customHeight="1" x14ac:dyDescent="0.2">
      <c r="A1003" s="89"/>
      <c r="B1003" s="90"/>
    </row>
    <row r="1004" spans="1:2" ht="19.899999999999999" customHeight="1" x14ac:dyDescent="0.2">
      <c r="A1004" s="89"/>
      <c r="B1004" s="90"/>
    </row>
    <row r="1005" spans="1:2" ht="19.899999999999999" customHeight="1" x14ac:dyDescent="0.2">
      <c r="A1005" s="89"/>
      <c r="B1005" s="90"/>
    </row>
    <row r="1006" spans="1:2" ht="19.899999999999999" customHeight="1" x14ac:dyDescent="0.2">
      <c r="A1006" s="89"/>
      <c r="B1006" s="90"/>
    </row>
    <row r="1007" spans="1:2" ht="19.899999999999999" customHeight="1" x14ac:dyDescent="0.2">
      <c r="A1007" s="89"/>
      <c r="B1007" s="90"/>
    </row>
    <row r="1008" spans="1:2" ht="19.899999999999999" customHeight="1" x14ac:dyDescent="0.2">
      <c r="A1008" s="89"/>
      <c r="B1008" s="90"/>
    </row>
    <row r="1009" spans="1:2" ht="19.899999999999999" customHeight="1" x14ac:dyDescent="0.2">
      <c r="A1009" s="89"/>
      <c r="B1009" s="90"/>
    </row>
    <row r="1010" spans="1:2" ht="19.899999999999999" customHeight="1" x14ac:dyDescent="0.2">
      <c r="A1010" s="89"/>
      <c r="B1010" s="90"/>
    </row>
    <row r="1011" spans="1:2" ht="19.899999999999999" customHeight="1" x14ac:dyDescent="0.2">
      <c r="A1011" s="89"/>
      <c r="B1011" s="90"/>
    </row>
    <row r="1012" spans="1:2" ht="19.899999999999999" customHeight="1" x14ac:dyDescent="0.2">
      <c r="A1012" s="89"/>
      <c r="B1012" s="90"/>
    </row>
    <row r="1013" spans="1:2" ht="19.899999999999999" customHeight="1" x14ac:dyDescent="0.2">
      <c r="A1013" s="89"/>
      <c r="B1013" s="90"/>
    </row>
    <row r="1014" spans="1:2" ht="19.899999999999999" customHeight="1" x14ac:dyDescent="0.2">
      <c r="A1014" s="89"/>
      <c r="B1014" s="90"/>
    </row>
    <row r="1015" spans="1:2" ht="19.899999999999999" customHeight="1" x14ac:dyDescent="0.2">
      <c r="A1015" s="89"/>
      <c r="B1015" s="90"/>
    </row>
    <row r="1016" spans="1:2" ht="19.899999999999999" customHeight="1" x14ac:dyDescent="0.2">
      <c r="A1016" s="89"/>
      <c r="B1016" s="90"/>
    </row>
    <row r="1017" spans="1:2" ht="19.899999999999999" customHeight="1" x14ac:dyDescent="0.2">
      <c r="A1017" s="89"/>
      <c r="B1017" s="90"/>
    </row>
    <row r="1018" spans="1:2" ht="19.899999999999999" customHeight="1" x14ac:dyDescent="0.2">
      <c r="A1018" s="89"/>
      <c r="B1018" s="90"/>
    </row>
    <row r="1019" spans="1:2" ht="19.899999999999999" customHeight="1" x14ac:dyDescent="0.2">
      <c r="A1019" s="89"/>
      <c r="B1019" s="90"/>
    </row>
    <row r="1020" spans="1:2" ht="19.899999999999999" customHeight="1" x14ac:dyDescent="0.2">
      <c r="A1020" s="89"/>
      <c r="B1020" s="90"/>
    </row>
    <row r="1021" spans="1:2" ht="19.899999999999999" customHeight="1" x14ac:dyDescent="0.2">
      <c r="A1021" s="89"/>
      <c r="B1021" s="90"/>
    </row>
    <row r="1022" spans="1:2" ht="19.899999999999999" customHeight="1" x14ac:dyDescent="0.2">
      <c r="A1022" s="89"/>
      <c r="B1022" s="90"/>
    </row>
    <row r="1023" spans="1:2" ht="19.899999999999999" customHeight="1" x14ac:dyDescent="0.2">
      <c r="A1023" s="89"/>
      <c r="B1023" s="90"/>
    </row>
    <row r="1024" spans="1:2" ht="19.899999999999999" customHeight="1" x14ac:dyDescent="0.2">
      <c r="A1024" s="89"/>
      <c r="B1024" s="90"/>
    </row>
    <row r="1025" spans="1:2" ht="19.899999999999999" customHeight="1" x14ac:dyDescent="0.2">
      <c r="A1025" s="89"/>
      <c r="B1025" s="90"/>
    </row>
    <row r="1026" spans="1:2" ht="19.899999999999999" customHeight="1" x14ac:dyDescent="0.2">
      <c r="A1026" s="89"/>
      <c r="B1026" s="90"/>
    </row>
    <row r="1027" spans="1:2" ht="19.899999999999999" customHeight="1" x14ac:dyDescent="0.2">
      <c r="A1027" s="89"/>
      <c r="B1027" s="90"/>
    </row>
    <row r="1028" spans="1:2" ht="19.899999999999999" customHeight="1" x14ac:dyDescent="0.2">
      <c r="A1028" s="89"/>
      <c r="B1028" s="90"/>
    </row>
    <row r="1029" spans="1:2" ht="19.899999999999999" customHeight="1" x14ac:dyDescent="0.2">
      <c r="A1029" s="89"/>
      <c r="B1029" s="90"/>
    </row>
    <row r="1030" spans="1:2" ht="19.899999999999999" customHeight="1" x14ac:dyDescent="0.2">
      <c r="A1030" s="89"/>
      <c r="B1030" s="90"/>
    </row>
    <row r="1031" spans="1:2" ht="19.899999999999999" customHeight="1" x14ac:dyDescent="0.2">
      <c r="A1031" s="89"/>
      <c r="B1031" s="90"/>
    </row>
    <row r="1032" spans="1:2" ht="19.899999999999999" customHeight="1" x14ac:dyDescent="0.2">
      <c r="A1032" s="89"/>
      <c r="B1032" s="90"/>
    </row>
    <row r="1033" spans="1:2" ht="19.899999999999999" customHeight="1" x14ac:dyDescent="0.2">
      <c r="A1033" s="89"/>
      <c r="B1033" s="90"/>
    </row>
    <row r="1034" spans="1:2" ht="19.899999999999999" customHeight="1" x14ac:dyDescent="0.2">
      <c r="A1034" s="89"/>
      <c r="B1034" s="90"/>
    </row>
    <row r="1035" spans="1:2" ht="19.899999999999999" customHeight="1" x14ac:dyDescent="0.2">
      <c r="A1035" s="89"/>
      <c r="B1035" s="90"/>
    </row>
    <row r="1036" spans="1:2" ht="19.899999999999999" customHeight="1" x14ac:dyDescent="0.2">
      <c r="A1036" s="89"/>
      <c r="B1036" s="90"/>
    </row>
    <row r="1037" spans="1:2" ht="19.899999999999999" customHeight="1" x14ac:dyDescent="0.2">
      <c r="A1037" s="89"/>
      <c r="B1037" s="90"/>
    </row>
    <row r="1038" spans="1:2" ht="19.899999999999999" customHeight="1" x14ac:dyDescent="0.2">
      <c r="A1038" s="89"/>
      <c r="B1038" s="90"/>
    </row>
    <row r="1039" spans="1:2" ht="19.899999999999999" customHeight="1" x14ac:dyDescent="0.2">
      <c r="A1039" s="89"/>
      <c r="B1039" s="90"/>
    </row>
    <row r="1040" spans="1:2" ht="19.899999999999999" customHeight="1" x14ac:dyDescent="0.2">
      <c r="A1040" s="89"/>
      <c r="B1040" s="90"/>
    </row>
    <row r="1041" spans="1:2" ht="19.899999999999999" customHeight="1" x14ac:dyDescent="0.2">
      <c r="A1041" s="89"/>
      <c r="B1041" s="90"/>
    </row>
    <row r="1042" spans="1:2" ht="19.899999999999999" customHeight="1" x14ac:dyDescent="0.2">
      <c r="A1042" s="89"/>
      <c r="B1042" s="90"/>
    </row>
    <row r="1043" spans="1:2" ht="19.899999999999999" customHeight="1" x14ac:dyDescent="0.2">
      <c r="A1043" s="89"/>
      <c r="B1043" s="90"/>
    </row>
    <row r="1044" spans="1:2" ht="19.899999999999999" customHeight="1" x14ac:dyDescent="0.2">
      <c r="A1044" s="89"/>
      <c r="B1044" s="90"/>
    </row>
    <row r="1045" spans="1:2" ht="19.899999999999999" customHeight="1" x14ac:dyDescent="0.2">
      <c r="A1045" s="89"/>
      <c r="B1045" s="90"/>
    </row>
    <row r="1046" spans="1:2" ht="19.899999999999999" customHeight="1" x14ac:dyDescent="0.2">
      <c r="A1046" s="89"/>
      <c r="B1046" s="90"/>
    </row>
    <row r="1047" spans="1:2" ht="19.899999999999999" customHeight="1" x14ac:dyDescent="0.2">
      <c r="A1047" s="89"/>
      <c r="B1047" s="90"/>
    </row>
    <row r="1048" spans="1:2" ht="19.899999999999999" customHeight="1" x14ac:dyDescent="0.2">
      <c r="A1048" s="89"/>
      <c r="B1048" s="90"/>
    </row>
    <row r="1049" spans="1:2" ht="19.899999999999999" customHeight="1" x14ac:dyDescent="0.2">
      <c r="A1049" s="89"/>
      <c r="B1049" s="90"/>
    </row>
    <row r="1050" spans="1:2" ht="19.899999999999999" customHeight="1" x14ac:dyDescent="0.2">
      <c r="A1050" s="89"/>
      <c r="B1050" s="90"/>
    </row>
    <row r="1051" spans="1:2" ht="19.899999999999999" customHeight="1" x14ac:dyDescent="0.2">
      <c r="A1051" s="89"/>
      <c r="B1051" s="90"/>
    </row>
    <row r="1052" spans="1:2" ht="19.899999999999999" customHeight="1" x14ac:dyDescent="0.2">
      <c r="A1052" s="89"/>
      <c r="B1052" s="90"/>
    </row>
    <row r="1053" spans="1:2" ht="19.899999999999999" customHeight="1" x14ac:dyDescent="0.2">
      <c r="A1053" s="89"/>
      <c r="B1053" s="90"/>
    </row>
    <row r="1054" spans="1:2" ht="19.899999999999999" customHeight="1" x14ac:dyDescent="0.2">
      <c r="A1054" s="89"/>
      <c r="B1054" s="90"/>
    </row>
    <row r="1055" spans="1:2" ht="19.899999999999999" customHeight="1" x14ac:dyDescent="0.2">
      <c r="A1055" s="89"/>
      <c r="B1055" s="90"/>
    </row>
    <row r="1056" spans="1:2" ht="19.899999999999999" customHeight="1" x14ac:dyDescent="0.2">
      <c r="A1056" s="89"/>
      <c r="B1056" s="90"/>
    </row>
    <row r="1057" spans="1:2" ht="19.899999999999999" customHeight="1" x14ac:dyDescent="0.2">
      <c r="A1057" s="89"/>
      <c r="B1057" s="90"/>
    </row>
    <row r="1058" spans="1:2" ht="19.899999999999999" customHeight="1" x14ac:dyDescent="0.2">
      <c r="A1058" s="89"/>
      <c r="B1058" s="90"/>
    </row>
    <row r="1059" spans="1:2" ht="19.899999999999999" customHeight="1" x14ac:dyDescent="0.2">
      <c r="A1059" s="89"/>
      <c r="B1059" s="90"/>
    </row>
    <row r="1060" spans="1:2" ht="19.899999999999999" customHeight="1" x14ac:dyDescent="0.2">
      <c r="A1060" s="89"/>
      <c r="B1060" s="90"/>
    </row>
    <row r="1061" spans="1:2" ht="19.899999999999999" customHeight="1" x14ac:dyDescent="0.2">
      <c r="A1061" s="89"/>
      <c r="B1061" s="90"/>
    </row>
    <row r="1062" spans="1:2" ht="19.899999999999999" customHeight="1" x14ac:dyDescent="0.2">
      <c r="A1062" s="89"/>
      <c r="B1062" s="90"/>
    </row>
    <row r="1063" spans="1:2" ht="19.899999999999999" customHeight="1" x14ac:dyDescent="0.2">
      <c r="A1063" s="89"/>
      <c r="B1063" s="90"/>
    </row>
    <row r="1064" spans="1:2" ht="19.899999999999999" customHeight="1" x14ac:dyDescent="0.2">
      <c r="A1064" s="89"/>
      <c r="B1064" s="90"/>
    </row>
    <row r="1065" spans="1:2" ht="19.899999999999999" customHeight="1" x14ac:dyDescent="0.2">
      <c r="A1065" s="89"/>
      <c r="B1065" s="90"/>
    </row>
    <row r="1066" spans="1:2" ht="19.899999999999999" customHeight="1" x14ac:dyDescent="0.2">
      <c r="A1066" s="89"/>
      <c r="B1066" s="90"/>
    </row>
    <row r="1067" spans="1:2" ht="19.899999999999999" customHeight="1" x14ac:dyDescent="0.2">
      <c r="A1067" s="89"/>
      <c r="B1067" s="90"/>
    </row>
    <row r="1068" spans="1:2" ht="19.899999999999999" customHeight="1" x14ac:dyDescent="0.2">
      <c r="A1068" s="89"/>
      <c r="B1068" s="90"/>
    </row>
    <row r="1069" spans="1:2" ht="19.899999999999999" customHeight="1" x14ac:dyDescent="0.2">
      <c r="A1069" s="89"/>
      <c r="B1069" s="90"/>
    </row>
    <row r="1070" spans="1:2" ht="19.899999999999999" customHeight="1" x14ac:dyDescent="0.2">
      <c r="A1070" s="89"/>
      <c r="B1070" s="90"/>
    </row>
    <row r="1071" spans="1:2" ht="19.899999999999999" customHeight="1" x14ac:dyDescent="0.2">
      <c r="A1071" s="89"/>
      <c r="B1071" s="90"/>
    </row>
    <row r="1072" spans="1:2" ht="19.899999999999999" customHeight="1" x14ac:dyDescent="0.2">
      <c r="A1072" s="89"/>
      <c r="B1072" s="90"/>
    </row>
    <row r="1073" spans="1:2" ht="19.899999999999999" customHeight="1" x14ac:dyDescent="0.2">
      <c r="A1073" s="89"/>
      <c r="B1073" s="90"/>
    </row>
    <row r="1074" spans="1:2" ht="19.899999999999999" customHeight="1" x14ac:dyDescent="0.2">
      <c r="A1074" s="89"/>
      <c r="B1074" s="90"/>
    </row>
    <row r="1075" spans="1:2" ht="19.899999999999999" customHeight="1" x14ac:dyDescent="0.2">
      <c r="A1075" s="89"/>
      <c r="B1075" s="90"/>
    </row>
    <row r="1076" spans="1:2" ht="19.899999999999999" customHeight="1" x14ac:dyDescent="0.2">
      <c r="A1076" s="89"/>
      <c r="B1076" s="90"/>
    </row>
    <row r="1077" spans="1:2" ht="19.899999999999999" customHeight="1" x14ac:dyDescent="0.2">
      <c r="A1077" s="89"/>
      <c r="B1077" s="90"/>
    </row>
    <row r="1078" spans="1:2" ht="19.899999999999999" customHeight="1" x14ac:dyDescent="0.2">
      <c r="A1078" s="89"/>
      <c r="B1078" s="90"/>
    </row>
    <row r="1079" spans="1:2" ht="19.899999999999999" customHeight="1" x14ac:dyDescent="0.2">
      <c r="A1079" s="89"/>
      <c r="B1079" s="90"/>
    </row>
    <row r="1080" spans="1:2" ht="19.899999999999999" customHeight="1" x14ac:dyDescent="0.2">
      <c r="A1080" s="89"/>
      <c r="B1080" s="90"/>
    </row>
    <row r="1081" spans="1:2" ht="19.899999999999999" customHeight="1" x14ac:dyDescent="0.2">
      <c r="A1081" s="89"/>
      <c r="B1081" s="90"/>
    </row>
    <row r="1082" spans="1:2" ht="19.899999999999999" customHeight="1" x14ac:dyDescent="0.2">
      <c r="A1082" s="89"/>
      <c r="B1082" s="90"/>
    </row>
    <row r="1083" spans="1:2" ht="19.899999999999999" customHeight="1" x14ac:dyDescent="0.2">
      <c r="A1083" s="89"/>
      <c r="B1083" s="90"/>
    </row>
    <row r="1084" spans="1:2" ht="19.899999999999999" customHeight="1" x14ac:dyDescent="0.2">
      <c r="A1084" s="89"/>
      <c r="B1084" s="90"/>
    </row>
    <row r="1085" spans="1:2" ht="19.899999999999999" customHeight="1" x14ac:dyDescent="0.2">
      <c r="A1085" s="89"/>
      <c r="B1085" s="90"/>
    </row>
    <row r="1086" spans="1:2" ht="19.899999999999999" customHeight="1" x14ac:dyDescent="0.2">
      <c r="A1086" s="89"/>
      <c r="B1086" s="90"/>
    </row>
    <row r="1087" spans="1:2" ht="19.899999999999999" customHeight="1" x14ac:dyDescent="0.2">
      <c r="A1087" s="89"/>
      <c r="B1087" s="90"/>
    </row>
    <row r="1088" spans="1:2" ht="19.899999999999999" customHeight="1" x14ac:dyDescent="0.2">
      <c r="A1088" s="89"/>
      <c r="B1088" s="90"/>
    </row>
    <row r="1089" spans="1:2" ht="19.899999999999999" customHeight="1" x14ac:dyDescent="0.2">
      <c r="A1089" s="89"/>
      <c r="B1089" s="90"/>
    </row>
    <row r="1090" spans="1:2" ht="19.899999999999999" customHeight="1" x14ac:dyDescent="0.2">
      <c r="A1090" s="89"/>
      <c r="B1090" s="90"/>
    </row>
    <row r="1091" spans="1:2" ht="19.899999999999999" customHeight="1" x14ac:dyDescent="0.2">
      <c r="A1091" s="89"/>
      <c r="B1091" s="90"/>
    </row>
    <row r="1092" spans="1:2" ht="19.899999999999999" customHeight="1" x14ac:dyDescent="0.2">
      <c r="A1092" s="89"/>
      <c r="B1092" s="90"/>
    </row>
    <row r="1093" spans="1:2" ht="19.899999999999999" customHeight="1" x14ac:dyDescent="0.2">
      <c r="A1093" s="89"/>
      <c r="B1093" s="90"/>
    </row>
    <row r="1094" spans="1:2" ht="19.899999999999999" customHeight="1" x14ac:dyDescent="0.2">
      <c r="A1094" s="89"/>
      <c r="B1094" s="90"/>
    </row>
    <row r="1095" spans="1:2" ht="19.899999999999999" customHeight="1" x14ac:dyDescent="0.2">
      <c r="A1095" s="89"/>
      <c r="B1095" s="90"/>
    </row>
    <row r="1096" spans="1:2" ht="19.899999999999999" customHeight="1" x14ac:dyDescent="0.2">
      <c r="A1096" s="89"/>
      <c r="B1096" s="90"/>
    </row>
    <row r="1097" spans="1:2" ht="19.899999999999999" customHeight="1" x14ac:dyDescent="0.2">
      <c r="A1097" s="89"/>
      <c r="B1097" s="90"/>
    </row>
    <row r="1098" spans="1:2" ht="19.899999999999999" customHeight="1" x14ac:dyDescent="0.2">
      <c r="A1098" s="89"/>
      <c r="B1098" s="90"/>
    </row>
    <row r="1099" spans="1:2" ht="19.899999999999999" customHeight="1" x14ac:dyDescent="0.2">
      <c r="A1099" s="89"/>
      <c r="B1099" s="90"/>
    </row>
    <row r="1100" spans="1:2" ht="19.899999999999999" customHeight="1" x14ac:dyDescent="0.2">
      <c r="A1100" s="89"/>
      <c r="B1100" s="90"/>
    </row>
    <row r="1101" spans="1:2" ht="19.899999999999999" customHeight="1" x14ac:dyDescent="0.2">
      <c r="A1101" s="89"/>
      <c r="B1101" s="90"/>
    </row>
    <row r="1102" spans="1:2" ht="19.899999999999999" customHeight="1" x14ac:dyDescent="0.2">
      <c r="A1102" s="89"/>
      <c r="B1102" s="90"/>
    </row>
    <row r="1103" spans="1:2" ht="19.899999999999999" customHeight="1" x14ac:dyDescent="0.2">
      <c r="A1103" s="89"/>
      <c r="B1103" s="90"/>
    </row>
    <row r="1104" spans="1:2" ht="19.899999999999999" customHeight="1" x14ac:dyDescent="0.2">
      <c r="A1104" s="89"/>
      <c r="B1104" s="90"/>
    </row>
    <row r="1105" spans="1:2" ht="19.899999999999999" customHeight="1" x14ac:dyDescent="0.2">
      <c r="A1105" s="89"/>
      <c r="B1105" s="90"/>
    </row>
    <row r="1106" spans="1:2" ht="19.899999999999999" customHeight="1" x14ac:dyDescent="0.2">
      <c r="A1106" s="89"/>
      <c r="B1106" s="90"/>
    </row>
    <row r="1107" spans="1:2" ht="19.899999999999999" customHeight="1" x14ac:dyDescent="0.2">
      <c r="A1107" s="89"/>
      <c r="B1107" s="90"/>
    </row>
    <row r="1108" spans="1:2" ht="19.899999999999999" customHeight="1" x14ac:dyDescent="0.2">
      <c r="A1108" s="89"/>
      <c r="B1108" s="90"/>
    </row>
    <row r="1109" spans="1:2" ht="19.899999999999999" customHeight="1" x14ac:dyDescent="0.2">
      <c r="A1109" s="89"/>
      <c r="B1109" s="90"/>
    </row>
    <row r="1110" spans="1:2" ht="19.899999999999999" customHeight="1" x14ac:dyDescent="0.2">
      <c r="A1110" s="89"/>
      <c r="B1110" s="90"/>
    </row>
    <row r="1111" spans="1:2" ht="19.899999999999999" customHeight="1" x14ac:dyDescent="0.2">
      <c r="A1111" s="89"/>
      <c r="B1111" s="90"/>
    </row>
    <row r="1112" spans="1:2" ht="19.899999999999999" customHeight="1" x14ac:dyDescent="0.2">
      <c r="A1112" s="89"/>
      <c r="B1112" s="90"/>
    </row>
    <row r="1113" spans="1:2" ht="19.899999999999999" customHeight="1" x14ac:dyDescent="0.2">
      <c r="A1113" s="89"/>
      <c r="B1113" s="90"/>
    </row>
    <row r="1114" spans="1:2" ht="19.899999999999999" customHeight="1" x14ac:dyDescent="0.2">
      <c r="A1114" s="89"/>
      <c r="B1114" s="90"/>
    </row>
    <row r="1115" spans="1:2" ht="19.899999999999999" customHeight="1" x14ac:dyDescent="0.2">
      <c r="A1115" s="89"/>
      <c r="B1115" s="90"/>
    </row>
    <row r="1116" spans="1:2" ht="19.899999999999999" customHeight="1" x14ac:dyDescent="0.2">
      <c r="A1116" s="89"/>
      <c r="B1116" s="90"/>
    </row>
    <row r="1117" spans="1:2" ht="19.899999999999999" customHeight="1" x14ac:dyDescent="0.2">
      <c r="A1117" s="89"/>
      <c r="B1117" s="90"/>
    </row>
    <row r="1118" spans="1:2" ht="19.899999999999999" customHeight="1" x14ac:dyDescent="0.2">
      <c r="A1118" s="89"/>
      <c r="B1118" s="90"/>
    </row>
    <row r="1119" spans="1:2" ht="19.899999999999999" customHeight="1" x14ac:dyDescent="0.2">
      <c r="A1119" s="89"/>
      <c r="B1119" s="90"/>
    </row>
    <row r="1120" spans="1:2" ht="19.899999999999999" customHeight="1" x14ac:dyDescent="0.2">
      <c r="A1120" s="89"/>
      <c r="B1120" s="90"/>
    </row>
    <row r="1121" spans="1:2" ht="19.899999999999999" customHeight="1" x14ac:dyDescent="0.2">
      <c r="A1121" s="89"/>
      <c r="B1121" s="90"/>
    </row>
    <row r="1122" spans="1:2" ht="19.899999999999999" customHeight="1" x14ac:dyDescent="0.2">
      <c r="A1122" s="89"/>
      <c r="B1122" s="90"/>
    </row>
    <row r="1123" spans="1:2" ht="19.899999999999999" customHeight="1" x14ac:dyDescent="0.2">
      <c r="A1123" s="89"/>
      <c r="B1123" s="90"/>
    </row>
    <row r="1124" spans="1:2" ht="19.899999999999999" customHeight="1" x14ac:dyDescent="0.2">
      <c r="A1124" s="89"/>
      <c r="B1124" s="90"/>
    </row>
    <row r="1125" spans="1:2" ht="19.899999999999999" customHeight="1" x14ac:dyDescent="0.2">
      <c r="A1125" s="89"/>
      <c r="B1125" s="90"/>
    </row>
    <row r="1126" spans="1:2" ht="19.899999999999999" customHeight="1" x14ac:dyDescent="0.2">
      <c r="A1126" s="89"/>
      <c r="B1126" s="90"/>
    </row>
    <row r="1127" spans="1:2" ht="19.899999999999999" customHeight="1" x14ac:dyDescent="0.2">
      <c r="A1127" s="89"/>
      <c r="B1127" s="90"/>
    </row>
    <row r="1128" spans="1:2" ht="19.899999999999999" customHeight="1" x14ac:dyDescent="0.2">
      <c r="A1128" s="89"/>
      <c r="B1128" s="90"/>
    </row>
    <row r="1129" spans="1:2" ht="19.899999999999999" customHeight="1" x14ac:dyDescent="0.2">
      <c r="A1129" s="89"/>
      <c r="B1129" s="90"/>
    </row>
    <row r="1130" spans="1:2" ht="19.899999999999999" customHeight="1" x14ac:dyDescent="0.2">
      <c r="A1130" s="89"/>
      <c r="B1130" s="90"/>
    </row>
    <row r="1131" spans="1:2" ht="19.899999999999999" customHeight="1" x14ac:dyDescent="0.2">
      <c r="A1131" s="89"/>
      <c r="B1131" s="90"/>
    </row>
    <row r="1132" spans="1:2" ht="19.899999999999999" customHeight="1" x14ac:dyDescent="0.2">
      <c r="A1132" s="89"/>
      <c r="B1132" s="90"/>
    </row>
    <row r="1133" spans="1:2" ht="19.899999999999999" customHeight="1" x14ac:dyDescent="0.2">
      <c r="A1133" s="89"/>
      <c r="B1133" s="90"/>
    </row>
    <row r="1134" spans="1:2" ht="19.899999999999999" customHeight="1" x14ac:dyDescent="0.2">
      <c r="A1134" s="89"/>
      <c r="B1134" s="90"/>
    </row>
    <row r="1135" spans="1:2" ht="19.899999999999999" customHeight="1" x14ac:dyDescent="0.2">
      <c r="A1135" s="89"/>
      <c r="B1135" s="90"/>
    </row>
    <row r="1136" spans="1:2" ht="19.899999999999999" customHeight="1" x14ac:dyDescent="0.2">
      <c r="A1136" s="89"/>
      <c r="B1136" s="90"/>
    </row>
    <row r="1137" spans="1:2" ht="19.899999999999999" customHeight="1" x14ac:dyDescent="0.2">
      <c r="A1137" s="89"/>
      <c r="B1137" s="90"/>
    </row>
    <row r="1138" spans="1:2" ht="19.899999999999999" customHeight="1" x14ac:dyDescent="0.2">
      <c r="A1138" s="89"/>
      <c r="B1138" s="90"/>
    </row>
    <row r="1139" spans="1:2" ht="19.899999999999999" customHeight="1" x14ac:dyDescent="0.2">
      <c r="A1139" s="89"/>
      <c r="B1139" s="90"/>
    </row>
    <row r="1140" spans="1:2" ht="19.899999999999999" customHeight="1" x14ac:dyDescent="0.2">
      <c r="A1140" s="89"/>
      <c r="B1140" s="90"/>
    </row>
    <row r="1141" spans="1:2" ht="19.899999999999999" customHeight="1" x14ac:dyDescent="0.2">
      <c r="A1141" s="89"/>
      <c r="B1141" s="90"/>
    </row>
    <row r="1142" spans="1:2" ht="19.899999999999999" customHeight="1" x14ac:dyDescent="0.2">
      <c r="A1142" s="89"/>
      <c r="B1142" s="90"/>
    </row>
    <row r="1143" spans="1:2" ht="19.899999999999999" customHeight="1" x14ac:dyDescent="0.2">
      <c r="A1143" s="89"/>
      <c r="B1143" s="90"/>
    </row>
    <row r="1144" spans="1:2" ht="19.899999999999999" customHeight="1" x14ac:dyDescent="0.2">
      <c r="A1144" s="89"/>
      <c r="B1144" s="90"/>
    </row>
    <row r="1145" spans="1:2" ht="19.899999999999999" customHeight="1" x14ac:dyDescent="0.2">
      <c r="A1145" s="89"/>
      <c r="B1145" s="90"/>
    </row>
    <row r="1146" spans="1:2" ht="19.899999999999999" customHeight="1" x14ac:dyDescent="0.2">
      <c r="A1146" s="89"/>
      <c r="B1146" s="90"/>
    </row>
    <row r="1147" spans="1:2" ht="19.899999999999999" customHeight="1" x14ac:dyDescent="0.2">
      <c r="A1147" s="89"/>
      <c r="B1147" s="90"/>
    </row>
    <row r="1148" spans="1:2" ht="19.899999999999999" customHeight="1" x14ac:dyDescent="0.2">
      <c r="A1148" s="89"/>
      <c r="B1148" s="90"/>
    </row>
    <row r="1149" spans="1:2" ht="19.899999999999999" customHeight="1" x14ac:dyDescent="0.2">
      <c r="A1149" s="89"/>
      <c r="B1149" s="90"/>
    </row>
    <row r="1150" spans="1:2" ht="19.899999999999999" customHeight="1" x14ac:dyDescent="0.2">
      <c r="A1150" s="89"/>
      <c r="B1150" s="90"/>
    </row>
    <row r="1151" spans="1:2" ht="19.899999999999999" customHeight="1" x14ac:dyDescent="0.2">
      <c r="A1151" s="89"/>
      <c r="B1151" s="90"/>
    </row>
    <row r="1152" spans="1:2" ht="19.899999999999999" customHeight="1" x14ac:dyDescent="0.2">
      <c r="A1152" s="89"/>
      <c r="B1152" s="90"/>
    </row>
    <row r="1153" spans="1:2" ht="19.899999999999999" customHeight="1" x14ac:dyDescent="0.2">
      <c r="A1153" s="89"/>
      <c r="B1153" s="90"/>
    </row>
    <row r="1154" spans="1:2" ht="19.899999999999999" customHeight="1" x14ac:dyDescent="0.2">
      <c r="A1154" s="89"/>
      <c r="B1154" s="90"/>
    </row>
    <row r="1155" spans="1:2" ht="19.899999999999999" customHeight="1" x14ac:dyDescent="0.2">
      <c r="A1155" s="89"/>
      <c r="B1155" s="90"/>
    </row>
    <row r="1156" spans="1:2" ht="19.899999999999999" customHeight="1" x14ac:dyDescent="0.2">
      <c r="A1156" s="89"/>
      <c r="B1156" s="90"/>
    </row>
    <row r="1157" spans="1:2" ht="19.899999999999999" customHeight="1" x14ac:dyDescent="0.2">
      <c r="A1157" s="89"/>
      <c r="B1157" s="90"/>
    </row>
    <row r="1158" spans="1:2" ht="19.899999999999999" customHeight="1" x14ac:dyDescent="0.2">
      <c r="A1158" s="89"/>
      <c r="B1158" s="90"/>
    </row>
    <row r="1159" spans="1:2" ht="19.899999999999999" customHeight="1" x14ac:dyDescent="0.2">
      <c r="A1159" s="89"/>
      <c r="B1159" s="90"/>
    </row>
    <row r="1160" spans="1:2" ht="19.899999999999999" customHeight="1" x14ac:dyDescent="0.2">
      <c r="A1160" s="89"/>
      <c r="B1160" s="90"/>
    </row>
    <row r="1161" spans="1:2" ht="19.899999999999999" customHeight="1" x14ac:dyDescent="0.2">
      <c r="A1161" s="89"/>
      <c r="B1161" s="90"/>
    </row>
    <row r="1162" spans="1:2" ht="19.899999999999999" customHeight="1" x14ac:dyDescent="0.2">
      <c r="A1162" s="89"/>
      <c r="B1162" s="90"/>
    </row>
    <row r="1163" spans="1:2" ht="19.899999999999999" customHeight="1" x14ac:dyDescent="0.2">
      <c r="A1163" s="89"/>
      <c r="B1163" s="90"/>
    </row>
    <row r="1164" spans="1:2" ht="19.899999999999999" customHeight="1" x14ac:dyDescent="0.2">
      <c r="A1164" s="89"/>
      <c r="B1164" s="90"/>
    </row>
    <row r="1165" spans="1:2" ht="19.899999999999999" customHeight="1" x14ac:dyDescent="0.2">
      <c r="A1165" s="89"/>
      <c r="B1165" s="90"/>
    </row>
    <row r="1166" spans="1:2" ht="19.899999999999999" customHeight="1" x14ac:dyDescent="0.2">
      <c r="A1166" s="89"/>
      <c r="B1166" s="90"/>
    </row>
    <row r="1167" spans="1:2" ht="19.899999999999999" customHeight="1" x14ac:dyDescent="0.2">
      <c r="A1167" s="89"/>
      <c r="B1167" s="90"/>
    </row>
    <row r="1168" spans="1:2" ht="19.899999999999999" customHeight="1" x14ac:dyDescent="0.2">
      <c r="A1168" s="89"/>
      <c r="B1168" s="90"/>
    </row>
    <row r="1169" spans="1:2" ht="19.899999999999999" customHeight="1" x14ac:dyDescent="0.2">
      <c r="A1169" s="89"/>
      <c r="B1169" s="90"/>
    </row>
    <row r="1170" spans="1:2" ht="19.899999999999999" customHeight="1" x14ac:dyDescent="0.2">
      <c r="A1170" s="89"/>
      <c r="B1170" s="90"/>
    </row>
    <row r="1171" spans="1:2" ht="19.899999999999999" customHeight="1" x14ac:dyDescent="0.2">
      <c r="A1171" s="89"/>
      <c r="B1171" s="90"/>
    </row>
    <row r="1172" spans="1:2" ht="19.899999999999999" customHeight="1" x14ac:dyDescent="0.2">
      <c r="A1172" s="89"/>
      <c r="B1172" s="90"/>
    </row>
    <row r="1173" spans="1:2" ht="19.899999999999999" customHeight="1" x14ac:dyDescent="0.2">
      <c r="A1173" s="89"/>
      <c r="B1173" s="90"/>
    </row>
    <row r="1174" spans="1:2" ht="19.899999999999999" customHeight="1" x14ac:dyDescent="0.2">
      <c r="A1174" s="89"/>
      <c r="B1174" s="90"/>
    </row>
    <row r="1175" spans="1:2" ht="19.899999999999999" customHeight="1" x14ac:dyDescent="0.2">
      <c r="A1175" s="89"/>
      <c r="B1175" s="90"/>
    </row>
    <row r="1176" spans="1:2" ht="19.899999999999999" customHeight="1" x14ac:dyDescent="0.2">
      <c r="A1176" s="89"/>
      <c r="B1176" s="90"/>
    </row>
    <row r="1177" spans="1:2" ht="19.899999999999999" customHeight="1" x14ac:dyDescent="0.2">
      <c r="A1177" s="89"/>
      <c r="B1177" s="90"/>
    </row>
    <row r="1178" spans="1:2" ht="19.899999999999999" customHeight="1" x14ac:dyDescent="0.2">
      <c r="A1178" s="89"/>
      <c r="B1178" s="90"/>
    </row>
    <row r="1179" spans="1:2" ht="19.899999999999999" customHeight="1" x14ac:dyDescent="0.2">
      <c r="A1179" s="89"/>
      <c r="B1179" s="90"/>
    </row>
    <row r="1180" spans="1:2" ht="19.899999999999999" customHeight="1" x14ac:dyDescent="0.2">
      <c r="A1180" s="89"/>
      <c r="B1180" s="90"/>
    </row>
    <row r="1181" spans="1:2" ht="19.899999999999999" customHeight="1" x14ac:dyDescent="0.2">
      <c r="A1181" s="89"/>
      <c r="B1181" s="90"/>
    </row>
    <row r="1182" spans="1:2" ht="19.899999999999999" customHeight="1" x14ac:dyDescent="0.2">
      <c r="A1182" s="89"/>
      <c r="B1182" s="90"/>
    </row>
    <row r="1183" spans="1:2" ht="19.899999999999999" customHeight="1" x14ac:dyDescent="0.2">
      <c r="A1183" s="89"/>
      <c r="B1183" s="90"/>
    </row>
    <row r="1184" spans="1:2" ht="19.899999999999999" customHeight="1" x14ac:dyDescent="0.2">
      <c r="A1184" s="89"/>
      <c r="B1184" s="90"/>
    </row>
    <row r="1185" spans="1:2" ht="19.899999999999999" customHeight="1" x14ac:dyDescent="0.2">
      <c r="A1185" s="89"/>
      <c r="B1185" s="90"/>
    </row>
    <row r="1186" spans="1:2" ht="19.899999999999999" customHeight="1" x14ac:dyDescent="0.2">
      <c r="A1186" s="89"/>
      <c r="B1186" s="90"/>
    </row>
    <row r="1187" spans="1:2" ht="19.899999999999999" customHeight="1" x14ac:dyDescent="0.2">
      <c r="A1187" s="89"/>
      <c r="B1187" s="90"/>
    </row>
    <row r="1188" spans="1:2" ht="19.899999999999999" customHeight="1" x14ac:dyDescent="0.2">
      <c r="A1188" s="89"/>
      <c r="B1188" s="90"/>
    </row>
    <row r="1189" spans="1:2" ht="19.899999999999999" customHeight="1" x14ac:dyDescent="0.2">
      <c r="A1189" s="89"/>
      <c r="B1189" s="90"/>
    </row>
    <row r="1190" spans="1:2" ht="19.899999999999999" customHeight="1" x14ac:dyDescent="0.2">
      <c r="A1190" s="89"/>
      <c r="B1190" s="90"/>
    </row>
    <row r="1191" spans="1:2" ht="19.899999999999999" customHeight="1" x14ac:dyDescent="0.2">
      <c r="A1191" s="89"/>
      <c r="B1191" s="90"/>
    </row>
    <row r="1192" spans="1:2" ht="19.899999999999999" customHeight="1" x14ac:dyDescent="0.2">
      <c r="A1192" s="89"/>
      <c r="B1192" s="90"/>
    </row>
    <row r="1193" spans="1:2" ht="19.899999999999999" customHeight="1" x14ac:dyDescent="0.2">
      <c r="A1193" s="89"/>
      <c r="B1193" s="90"/>
    </row>
    <row r="1194" spans="1:2" ht="19.899999999999999" customHeight="1" x14ac:dyDescent="0.2">
      <c r="A1194" s="89"/>
      <c r="B1194" s="90"/>
    </row>
    <row r="1195" spans="1:2" ht="19.899999999999999" customHeight="1" x14ac:dyDescent="0.2">
      <c r="A1195" s="89"/>
      <c r="B1195" s="90"/>
    </row>
    <row r="1196" spans="1:2" ht="19.899999999999999" customHeight="1" x14ac:dyDescent="0.2">
      <c r="A1196" s="89"/>
      <c r="B1196" s="90"/>
    </row>
    <row r="1197" spans="1:2" ht="19.899999999999999" customHeight="1" x14ac:dyDescent="0.2">
      <c r="A1197" s="89"/>
      <c r="B1197" s="90"/>
    </row>
    <row r="1198" spans="1:2" ht="19.899999999999999" customHeight="1" x14ac:dyDescent="0.2">
      <c r="A1198" s="89"/>
      <c r="B1198" s="90"/>
    </row>
    <row r="1199" spans="1:2" ht="19.899999999999999" customHeight="1" x14ac:dyDescent="0.2">
      <c r="A1199" s="89"/>
      <c r="B1199" s="90"/>
    </row>
    <row r="1200" spans="1:2" ht="19.899999999999999" customHeight="1" x14ac:dyDescent="0.2">
      <c r="A1200" s="89"/>
      <c r="B1200" s="90"/>
    </row>
    <row r="1201" spans="1:2" ht="19.899999999999999" customHeight="1" x14ac:dyDescent="0.2">
      <c r="A1201" s="89"/>
      <c r="B1201" s="90"/>
    </row>
    <row r="1202" spans="1:2" ht="19.899999999999999" customHeight="1" x14ac:dyDescent="0.2">
      <c r="A1202" s="89"/>
      <c r="B1202" s="90"/>
    </row>
    <row r="1203" spans="1:2" ht="19.899999999999999" customHeight="1" x14ac:dyDescent="0.2">
      <c r="A1203" s="89"/>
      <c r="B1203" s="90"/>
    </row>
    <row r="1204" spans="1:2" ht="19.899999999999999" customHeight="1" x14ac:dyDescent="0.2">
      <c r="A1204" s="89"/>
      <c r="B1204" s="90"/>
    </row>
    <row r="1205" spans="1:2" ht="19.899999999999999" customHeight="1" x14ac:dyDescent="0.2">
      <c r="A1205" s="89"/>
      <c r="B1205" s="90"/>
    </row>
    <row r="1206" spans="1:2" ht="19.899999999999999" customHeight="1" x14ac:dyDescent="0.2">
      <c r="A1206" s="89"/>
      <c r="B1206" s="90"/>
    </row>
    <row r="1207" spans="1:2" ht="19.899999999999999" customHeight="1" x14ac:dyDescent="0.2">
      <c r="A1207" s="89"/>
      <c r="B1207" s="90"/>
    </row>
    <row r="1208" spans="1:2" ht="19.899999999999999" customHeight="1" x14ac:dyDescent="0.2">
      <c r="A1208" s="89"/>
      <c r="B1208" s="90"/>
    </row>
    <row r="1209" spans="1:2" ht="19.899999999999999" customHeight="1" x14ac:dyDescent="0.2">
      <c r="A1209" s="89"/>
      <c r="B1209" s="90"/>
    </row>
    <row r="1210" spans="1:2" ht="19.899999999999999" customHeight="1" x14ac:dyDescent="0.2">
      <c r="A1210" s="89"/>
      <c r="B1210" s="90"/>
    </row>
    <row r="1211" spans="1:2" ht="19.899999999999999" customHeight="1" x14ac:dyDescent="0.2">
      <c r="A1211" s="89"/>
      <c r="B1211" s="90"/>
    </row>
    <row r="1212" spans="1:2" ht="19.899999999999999" customHeight="1" x14ac:dyDescent="0.2">
      <c r="A1212" s="89"/>
      <c r="B1212" s="90"/>
    </row>
    <row r="1213" spans="1:2" ht="19.899999999999999" customHeight="1" x14ac:dyDescent="0.2">
      <c r="A1213" s="89"/>
      <c r="B1213" s="90"/>
    </row>
    <row r="1214" spans="1:2" ht="19.899999999999999" customHeight="1" x14ac:dyDescent="0.2">
      <c r="A1214" s="89"/>
      <c r="B1214" s="90"/>
    </row>
    <row r="1215" spans="1:2" ht="19.899999999999999" customHeight="1" x14ac:dyDescent="0.2">
      <c r="A1215" s="89"/>
      <c r="B1215" s="90"/>
    </row>
    <row r="1216" spans="1:2" ht="19.899999999999999" customHeight="1" x14ac:dyDescent="0.2">
      <c r="A1216" s="89"/>
      <c r="B1216" s="90"/>
    </row>
    <row r="1217" spans="1:2" ht="19.899999999999999" customHeight="1" x14ac:dyDescent="0.2">
      <c r="A1217" s="89"/>
      <c r="B1217" s="90"/>
    </row>
    <row r="1218" spans="1:2" ht="19.899999999999999" customHeight="1" x14ac:dyDescent="0.2">
      <c r="A1218" s="89"/>
      <c r="B1218" s="90"/>
    </row>
    <row r="1219" spans="1:2" ht="19.899999999999999" customHeight="1" x14ac:dyDescent="0.2">
      <c r="A1219" s="89"/>
      <c r="B1219" s="90"/>
    </row>
    <row r="1220" spans="1:2" ht="19.899999999999999" customHeight="1" x14ac:dyDescent="0.2">
      <c r="A1220" s="89"/>
      <c r="B1220" s="90"/>
    </row>
    <row r="1221" spans="1:2" ht="19.899999999999999" customHeight="1" x14ac:dyDescent="0.2">
      <c r="A1221" s="89"/>
      <c r="B1221" s="90"/>
    </row>
    <row r="1222" spans="1:2" ht="19.899999999999999" customHeight="1" x14ac:dyDescent="0.2">
      <c r="A1222" s="89"/>
      <c r="B1222" s="90"/>
    </row>
    <row r="1223" spans="1:2" ht="19.899999999999999" customHeight="1" x14ac:dyDescent="0.2">
      <c r="A1223" s="89"/>
      <c r="B1223" s="90"/>
    </row>
    <row r="1224" spans="1:2" ht="19.899999999999999" customHeight="1" x14ac:dyDescent="0.2">
      <c r="A1224" s="89"/>
      <c r="B1224" s="90"/>
    </row>
    <row r="1225" spans="1:2" ht="19.899999999999999" customHeight="1" x14ac:dyDescent="0.2">
      <c r="A1225" s="89"/>
      <c r="B1225" s="90"/>
    </row>
    <row r="1226" spans="1:2" ht="19.899999999999999" customHeight="1" x14ac:dyDescent="0.2">
      <c r="A1226" s="89"/>
      <c r="B1226" s="90"/>
    </row>
    <row r="1227" spans="1:2" ht="19.899999999999999" customHeight="1" x14ac:dyDescent="0.2">
      <c r="A1227" s="89"/>
      <c r="B1227" s="90"/>
    </row>
    <row r="1228" spans="1:2" ht="19.899999999999999" customHeight="1" x14ac:dyDescent="0.2">
      <c r="A1228" s="89"/>
      <c r="B1228" s="90"/>
    </row>
    <row r="1229" spans="1:2" ht="19.899999999999999" customHeight="1" x14ac:dyDescent="0.2">
      <c r="A1229" s="89"/>
      <c r="B1229" s="90"/>
    </row>
    <row r="1230" spans="1:2" ht="19.899999999999999" customHeight="1" x14ac:dyDescent="0.2">
      <c r="A1230" s="89"/>
      <c r="B1230" s="90"/>
    </row>
    <row r="1231" spans="1:2" ht="19.899999999999999" customHeight="1" x14ac:dyDescent="0.2">
      <c r="A1231" s="89"/>
      <c r="B1231" s="90"/>
    </row>
    <row r="1232" spans="1:2" ht="19.899999999999999" customHeight="1" x14ac:dyDescent="0.2">
      <c r="A1232" s="89"/>
      <c r="B1232" s="90"/>
    </row>
    <row r="1233" spans="1:2" ht="19.899999999999999" customHeight="1" x14ac:dyDescent="0.2">
      <c r="A1233" s="89"/>
      <c r="B1233" s="90"/>
    </row>
    <row r="1234" spans="1:2" ht="19.899999999999999" customHeight="1" x14ac:dyDescent="0.2">
      <c r="A1234" s="89"/>
      <c r="B1234" s="90"/>
    </row>
    <row r="1235" spans="1:2" ht="19.899999999999999" customHeight="1" x14ac:dyDescent="0.2">
      <c r="A1235" s="89"/>
      <c r="B1235" s="90"/>
    </row>
    <row r="1236" spans="1:2" ht="19.899999999999999" customHeight="1" x14ac:dyDescent="0.2">
      <c r="A1236" s="89"/>
      <c r="B1236" s="90"/>
    </row>
    <row r="1237" spans="1:2" ht="19.899999999999999" customHeight="1" x14ac:dyDescent="0.2">
      <c r="A1237" s="89"/>
      <c r="B1237" s="90"/>
    </row>
    <row r="1238" spans="1:2" ht="19.899999999999999" customHeight="1" x14ac:dyDescent="0.2">
      <c r="A1238" s="89"/>
      <c r="B1238" s="90"/>
    </row>
    <row r="1239" spans="1:2" ht="19.899999999999999" customHeight="1" x14ac:dyDescent="0.2">
      <c r="A1239" s="89"/>
      <c r="B1239" s="90"/>
    </row>
    <row r="1240" spans="1:2" ht="19.899999999999999" customHeight="1" x14ac:dyDescent="0.2">
      <c r="A1240" s="89"/>
      <c r="B1240" s="90"/>
    </row>
    <row r="1241" spans="1:2" ht="19.899999999999999" customHeight="1" x14ac:dyDescent="0.2">
      <c r="A1241" s="89"/>
      <c r="B1241" s="90"/>
    </row>
    <row r="1242" spans="1:2" ht="19.899999999999999" customHeight="1" x14ac:dyDescent="0.2">
      <c r="A1242" s="89"/>
      <c r="B1242" s="90"/>
    </row>
    <row r="1243" spans="1:2" ht="19.899999999999999" customHeight="1" x14ac:dyDescent="0.2">
      <c r="A1243" s="89"/>
      <c r="B1243" s="90"/>
    </row>
    <row r="1244" spans="1:2" ht="19.899999999999999" customHeight="1" x14ac:dyDescent="0.2">
      <c r="A1244" s="89"/>
      <c r="B1244" s="90"/>
    </row>
    <row r="1245" spans="1:2" ht="19.899999999999999" customHeight="1" x14ac:dyDescent="0.2">
      <c r="A1245" s="89"/>
      <c r="B1245" s="90"/>
    </row>
    <row r="1246" spans="1:2" ht="19.899999999999999" customHeight="1" x14ac:dyDescent="0.2">
      <c r="A1246" s="89"/>
      <c r="B1246" s="90"/>
    </row>
    <row r="1247" spans="1:2" ht="19.899999999999999" customHeight="1" x14ac:dyDescent="0.2">
      <c r="A1247" s="89"/>
      <c r="B1247" s="90"/>
    </row>
    <row r="1248" spans="1:2" ht="19.899999999999999" customHeight="1" x14ac:dyDescent="0.2">
      <c r="A1248" s="89"/>
      <c r="B1248" s="90"/>
    </row>
    <row r="1249" spans="1:2" ht="19.899999999999999" customHeight="1" x14ac:dyDescent="0.2">
      <c r="A1249" s="89"/>
      <c r="B1249" s="90"/>
    </row>
    <row r="1250" spans="1:2" ht="19.899999999999999" customHeight="1" x14ac:dyDescent="0.2">
      <c r="A1250" s="89"/>
      <c r="B1250" s="90"/>
    </row>
    <row r="1251" spans="1:2" ht="19.899999999999999" customHeight="1" x14ac:dyDescent="0.2">
      <c r="A1251" s="89"/>
      <c r="B1251" s="90"/>
    </row>
    <row r="1252" spans="1:2" ht="19.899999999999999" customHeight="1" x14ac:dyDescent="0.2">
      <c r="A1252" s="89"/>
      <c r="B1252" s="90"/>
    </row>
    <row r="1253" spans="1:2" ht="19.899999999999999" customHeight="1" x14ac:dyDescent="0.2">
      <c r="A1253" s="89"/>
      <c r="B1253" s="90"/>
    </row>
    <row r="1254" spans="1:2" ht="19.899999999999999" customHeight="1" x14ac:dyDescent="0.2">
      <c r="A1254" s="89"/>
      <c r="B1254" s="90"/>
    </row>
    <row r="1255" spans="1:2" ht="19.899999999999999" customHeight="1" x14ac:dyDescent="0.2">
      <c r="A1255" s="89"/>
      <c r="B1255" s="90"/>
    </row>
    <row r="1256" spans="1:2" ht="19.899999999999999" customHeight="1" x14ac:dyDescent="0.2">
      <c r="A1256" s="89"/>
      <c r="B1256" s="90"/>
    </row>
    <row r="1257" spans="1:2" ht="19.899999999999999" customHeight="1" x14ac:dyDescent="0.2">
      <c r="A1257" s="89"/>
      <c r="B1257" s="90"/>
    </row>
    <row r="1258" spans="1:2" ht="19.899999999999999" customHeight="1" x14ac:dyDescent="0.2">
      <c r="A1258" s="89"/>
      <c r="B1258" s="90"/>
    </row>
    <row r="1259" spans="1:2" ht="19.899999999999999" customHeight="1" x14ac:dyDescent="0.2">
      <c r="A1259" s="89"/>
      <c r="B1259" s="90"/>
    </row>
    <row r="1260" spans="1:2" ht="19.899999999999999" customHeight="1" x14ac:dyDescent="0.2">
      <c r="A1260" s="89"/>
      <c r="B1260" s="90"/>
    </row>
    <row r="1261" spans="1:2" ht="19.899999999999999" customHeight="1" x14ac:dyDescent="0.2">
      <c r="A1261" s="89"/>
      <c r="B1261" s="90"/>
    </row>
    <row r="1262" spans="1:2" ht="19.899999999999999" customHeight="1" x14ac:dyDescent="0.2">
      <c r="A1262" s="89"/>
      <c r="B1262" s="90"/>
    </row>
    <row r="1263" spans="1:2" ht="19.899999999999999" customHeight="1" x14ac:dyDescent="0.2">
      <c r="A1263" s="89"/>
      <c r="B1263" s="90"/>
    </row>
    <row r="1264" spans="1:2" ht="19.899999999999999" customHeight="1" x14ac:dyDescent="0.2">
      <c r="A1264" s="89"/>
      <c r="B1264" s="90"/>
    </row>
    <row r="1265" spans="1:2" ht="19.899999999999999" customHeight="1" x14ac:dyDescent="0.2">
      <c r="A1265" s="89"/>
      <c r="B1265" s="90"/>
    </row>
    <row r="1266" spans="1:2" ht="19.899999999999999" customHeight="1" x14ac:dyDescent="0.2">
      <c r="A1266" s="89"/>
      <c r="B1266" s="90"/>
    </row>
    <row r="1267" spans="1:2" ht="19.899999999999999" customHeight="1" x14ac:dyDescent="0.2">
      <c r="A1267" s="89"/>
      <c r="B1267" s="90"/>
    </row>
    <row r="1268" spans="1:2" ht="19.899999999999999" customHeight="1" x14ac:dyDescent="0.2">
      <c r="A1268" s="89"/>
      <c r="B1268" s="90"/>
    </row>
    <row r="1269" spans="1:2" ht="19.899999999999999" customHeight="1" x14ac:dyDescent="0.2">
      <c r="A1269" s="89"/>
      <c r="B1269" s="90"/>
    </row>
    <row r="1270" spans="1:2" ht="19.899999999999999" customHeight="1" x14ac:dyDescent="0.2">
      <c r="A1270" s="89"/>
      <c r="B1270" s="90"/>
    </row>
    <row r="1271" spans="1:2" ht="19.899999999999999" customHeight="1" x14ac:dyDescent="0.2">
      <c r="A1271" s="89"/>
      <c r="B1271" s="90"/>
    </row>
    <row r="1272" spans="1:2" ht="19.899999999999999" customHeight="1" x14ac:dyDescent="0.2">
      <c r="A1272" s="89"/>
      <c r="B1272" s="90"/>
    </row>
    <row r="1273" spans="1:2" ht="19.899999999999999" customHeight="1" x14ac:dyDescent="0.2">
      <c r="A1273" s="89"/>
      <c r="B1273" s="90"/>
    </row>
    <row r="1274" spans="1:2" ht="19.899999999999999" customHeight="1" x14ac:dyDescent="0.2">
      <c r="A1274" s="89"/>
      <c r="B1274" s="90"/>
    </row>
    <row r="1275" spans="1:2" ht="19.899999999999999" customHeight="1" x14ac:dyDescent="0.2">
      <c r="A1275" s="89"/>
      <c r="B1275" s="90"/>
    </row>
    <row r="1276" spans="1:2" ht="19.899999999999999" customHeight="1" x14ac:dyDescent="0.2">
      <c r="A1276" s="89"/>
      <c r="B1276" s="90"/>
    </row>
    <row r="1277" spans="1:2" ht="19.899999999999999" customHeight="1" x14ac:dyDescent="0.2">
      <c r="A1277" s="89"/>
      <c r="B1277" s="90"/>
    </row>
    <row r="1278" spans="1:2" ht="19.899999999999999" customHeight="1" x14ac:dyDescent="0.2">
      <c r="A1278" s="89"/>
      <c r="B1278" s="90"/>
    </row>
    <row r="1279" spans="1:2" ht="19.899999999999999" customHeight="1" x14ac:dyDescent="0.2">
      <c r="A1279" s="89"/>
      <c r="B1279" s="90"/>
    </row>
    <row r="1280" spans="1:2" ht="19.899999999999999" customHeight="1" x14ac:dyDescent="0.2">
      <c r="A1280" s="89"/>
      <c r="B1280" s="90"/>
    </row>
    <row r="1281" spans="1:2" ht="19.899999999999999" customHeight="1" x14ac:dyDescent="0.2">
      <c r="A1281" s="89"/>
      <c r="B1281" s="90"/>
    </row>
    <row r="1282" spans="1:2" ht="19.899999999999999" customHeight="1" x14ac:dyDescent="0.2">
      <c r="A1282" s="89"/>
      <c r="B1282" s="90"/>
    </row>
    <row r="1283" spans="1:2" ht="19.899999999999999" customHeight="1" x14ac:dyDescent="0.2">
      <c r="A1283" s="89"/>
      <c r="B1283" s="90"/>
    </row>
    <row r="1284" spans="1:2" ht="19.899999999999999" customHeight="1" x14ac:dyDescent="0.2">
      <c r="A1284" s="89"/>
      <c r="B1284" s="90"/>
    </row>
    <row r="1285" spans="1:2" ht="19.899999999999999" customHeight="1" x14ac:dyDescent="0.2">
      <c r="A1285" s="89"/>
      <c r="B1285" s="90"/>
    </row>
    <row r="1286" spans="1:2" ht="19.899999999999999" customHeight="1" x14ac:dyDescent="0.2">
      <c r="A1286" s="89"/>
      <c r="B1286" s="90"/>
    </row>
    <row r="1287" spans="1:2" ht="19.899999999999999" customHeight="1" x14ac:dyDescent="0.2">
      <c r="A1287" s="89"/>
      <c r="B1287" s="90"/>
    </row>
    <row r="1288" spans="1:2" ht="19.899999999999999" customHeight="1" x14ac:dyDescent="0.2">
      <c r="A1288" s="89"/>
      <c r="B1288" s="90"/>
    </row>
    <row r="1289" spans="1:2" ht="19.899999999999999" customHeight="1" x14ac:dyDescent="0.2">
      <c r="A1289" s="89"/>
      <c r="B1289" s="90"/>
    </row>
    <row r="1290" spans="1:2" ht="19.899999999999999" customHeight="1" x14ac:dyDescent="0.2">
      <c r="A1290" s="89"/>
      <c r="B1290" s="90"/>
    </row>
    <row r="1291" spans="1:2" ht="19.899999999999999" customHeight="1" x14ac:dyDescent="0.2">
      <c r="A1291" s="89"/>
      <c r="B1291" s="90"/>
    </row>
    <row r="1292" spans="1:2" ht="19.899999999999999" customHeight="1" x14ac:dyDescent="0.2">
      <c r="A1292" s="89"/>
      <c r="B1292" s="90"/>
    </row>
    <row r="1293" spans="1:2" ht="19.899999999999999" customHeight="1" x14ac:dyDescent="0.2">
      <c r="A1293" s="89"/>
      <c r="B1293" s="90"/>
    </row>
    <row r="1294" spans="1:2" ht="19.899999999999999" customHeight="1" x14ac:dyDescent="0.2">
      <c r="A1294" s="89"/>
      <c r="B1294" s="90"/>
    </row>
    <row r="1295" spans="1:2" ht="19.899999999999999" customHeight="1" x14ac:dyDescent="0.2">
      <c r="A1295" s="89"/>
      <c r="B1295" s="90"/>
    </row>
    <row r="1296" spans="1:2" ht="19.899999999999999" customHeight="1" x14ac:dyDescent="0.2">
      <c r="A1296" s="89"/>
      <c r="B1296" s="90"/>
    </row>
    <row r="1297" spans="1:2" ht="19.899999999999999" customHeight="1" x14ac:dyDescent="0.2">
      <c r="A1297" s="89"/>
      <c r="B1297" s="90"/>
    </row>
    <row r="1298" spans="1:2" ht="19.899999999999999" customHeight="1" x14ac:dyDescent="0.2">
      <c r="A1298" s="89"/>
      <c r="B1298" s="90"/>
    </row>
    <row r="1299" spans="1:2" ht="19.899999999999999" customHeight="1" x14ac:dyDescent="0.2">
      <c r="A1299" s="89"/>
      <c r="B1299" s="90"/>
    </row>
    <row r="1300" spans="1:2" ht="19.899999999999999" customHeight="1" x14ac:dyDescent="0.2">
      <c r="A1300" s="89"/>
      <c r="B1300" s="90"/>
    </row>
    <row r="1301" spans="1:2" ht="19.899999999999999" customHeight="1" x14ac:dyDescent="0.2">
      <c r="A1301" s="89"/>
      <c r="B1301" s="90"/>
    </row>
    <row r="1302" spans="1:2" ht="19.899999999999999" customHeight="1" x14ac:dyDescent="0.2">
      <c r="A1302" s="89"/>
      <c r="B1302" s="90"/>
    </row>
    <row r="1303" spans="1:2" ht="19.899999999999999" customHeight="1" x14ac:dyDescent="0.2">
      <c r="A1303" s="89"/>
      <c r="B1303" s="90"/>
    </row>
    <row r="1304" spans="1:2" ht="19.899999999999999" customHeight="1" x14ac:dyDescent="0.2">
      <c r="A1304" s="89"/>
      <c r="B1304" s="90"/>
    </row>
    <row r="1305" spans="1:2" ht="19.899999999999999" customHeight="1" x14ac:dyDescent="0.2">
      <c r="A1305" s="89"/>
      <c r="B1305" s="90"/>
    </row>
    <row r="1306" spans="1:2" ht="19.899999999999999" customHeight="1" x14ac:dyDescent="0.2">
      <c r="A1306" s="89"/>
      <c r="B1306" s="90"/>
    </row>
    <row r="1307" spans="1:2" ht="19.899999999999999" customHeight="1" x14ac:dyDescent="0.2">
      <c r="A1307" s="89"/>
      <c r="B1307" s="90"/>
    </row>
    <row r="1308" spans="1:2" ht="19.899999999999999" customHeight="1" x14ac:dyDescent="0.2">
      <c r="A1308" s="89"/>
      <c r="B1308" s="90"/>
    </row>
    <row r="1309" spans="1:2" ht="19.899999999999999" customHeight="1" x14ac:dyDescent="0.2">
      <c r="A1309" s="89"/>
      <c r="B1309" s="90"/>
    </row>
    <row r="1310" spans="1:2" ht="19.899999999999999" customHeight="1" x14ac:dyDescent="0.2">
      <c r="A1310" s="89"/>
      <c r="B1310" s="90"/>
    </row>
    <row r="1311" spans="1:2" ht="19.899999999999999" customHeight="1" x14ac:dyDescent="0.2">
      <c r="A1311" s="89"/>
      <c r="B1311" s="90"/>
    </row>
    <row r="1312" spans="1:2" ht="19.899999999999999" customHeight="1" x14ac:dyDescent="0.2">
      <c r="A1312" s="89"/>
      <c r="B1312" s="90"/>
    </row>
    <row r="1313" spans="1:2" ht="19.899999999999999" customHeight="1" x14ac:dyDescent="0.2">
      <c r="A1313" s="89"/>
      <c r="B1313" s="90"/>
    </row>
    <row r="1314" spans="1:2" ht="19.899999999999999" customHeight="1" x14ac:dyDescent="0.2">
      <c r="A1314" s="89"/>
      <c r="B1314" s="90"/>
    </row>
    <row r="1315" spans="1:2" ht="19.899999999999999" customHeight="1" x14ac:dyDescent="0.2">
      <c r="A1315" s="89"/>
      <c r="B1315" s="90"/>
    </row>
    <row r="1316" spans="1:2" ht="19.899999999999999" customHeight="1" x14ac:dyDescent="0.2">
      <c r="A1316" s="89"/>
      <c r="B1316" s="90"/>
    </row>
    <row r="1317" spans="1:2" ht="19.899999999999999" customHeight="1" x14ac:dyDescent="0.2">
      <c r="A1317" s="89"/>
      <c r="B1317" s="90"/>
    </row>
    <row r="1318" spans="1:2" ht="19.899999999999999" customHeight="1" x14ac:dyDescent="0.2">
      <c r="A1318" s="89"/>
      <c r="B1318" s="90"/>
    </row>
    <row r="1319" spans="1:2" ht="19.899999999999999" customHeight="1" x14ac:dyDescent="0.2">
      <c r="A1319" s="89"/>
      <c r="B1319" s="90"/>
    </row>
    <row r="1320" spans="1:2" ht="19.899999999999999" customHeight="1" x14ac:dyDescent="0.2">
      <c r="A1320" s="89"/>
      <c r="B1320" s="90"/>
    </row>
    <row r="1321" spans="1:2" ht="19.899999999999999" customHeight="1" x14ac:dyDescent="0.2">
      <c r="A1321" s="89"/>
      <c r="B1321" s="90"/>
    </row>
    <row r="1322" spans="1:2" ht="19.899999999999999" customHeight="1" x14ac:dyDescent="0.2">
      <c r="A1322" s="89"/>
      <c r="B1322" s="90"/>
    </row>
    <row r="1323" spans="1:2" ht="19.899999999999999" customHeight="1" x14ac:dyDescent="0.2">
      <c r="A1323" s="89"/>
      <c r="B1323" s="90"/>
    </row>
    <row r="1324" spans="1:2" ht="19.899999999999999" customHeight="1" x14ac:dyDescent="0.2">
      <c r="A1324" s="89"/>
      <c r="B1324" s="90"/>
    </row>
    <row r="1325" spans="1:2" ht="19.899999999999999" customHeight="1" x14ac:dyDescent="0.2">
      <c r="A1325" s="89"/>
      <c r="B1325" s="90"/>
    </row>
    <row r="1326" spans="1:2" ht="19.899999999999999" customHeight="1" x14ac:dyDescent="0.2">
      <c r="A1326" s="89"/>
      <c r="B1326" s="90"/>
    </row>
    <row r="1327" spans="1:2" ht="19.899999999999999" customHeight="1" x14ac:dyDescent="0.2">
      <c r="A1327" s="89"/>
      <c r="B1327" s="90"/>
    </row>
    <row r="1328" spans="1:2" ht="19.899999999999999" customHeight="1" x14ac:dyDescent="0.2">
      <c r="A1328" s="89"/>
      <c r="B1328" s="90"/>
    </row>
    <row r="1329" spans="1:2" ht="19.899999999999999" customHeight="1" x14ac:dyDescent="0.2">
      <c r="A1329" s="89"/>
      <c r="B1329" s="90"/>
    </row>
    <row r="1330" spans="1:2" ht="19.899999999999999" customHeight="1" x14ac:dyDescent="0.2">
      <c r="A1330" s="89"/>
      <c r="B1330" s="90"/>
    </row>
    <row r="1331" spans="1:2" ht="19.899999999999999" customHeight="1" x14ac:dyDescent="0.2">
      <c r="A1331" s="89"/>
      <c r="B1331" s="90"/>
    </row>
    <row r="1332" spans="1:2" ht="19.899999999999999" customHeight="1" x14ac:dyDescent="0.2">
      <c r="A1332" s="89"/>
      <c r="B1332" s="90"/>
    </row>
    <row r="1333" spans="1:2" ht="19.899999999999999" customHeight="1" x14ac:dyDescent="0.2">
      <c r="A1333" s="89"/>
      <c r="B1333" s="90"/>
    </row>
    <row r="1334" spans="1:2" ht="19.899999999999999" customHeight="1" x14ac:dyDescent="0.2">
      <c r="A1334" s="89"/>
      <c r="B1334" s="90"/>
    </row>
    <row r="1335" spans="1:2" ht="19.899999999999999" customHeight="1" x14ac:dyDescent="0.2">
      <c r="A1335" s="89"/>
      <c r="B1335" s="90"/>
    </row>
    <row r="1336" spans="1:2" ht="19.899999999999999" customHeight="1" x14ac:dyDescent="0.2">
      <c r="A1336" s="89"/>
      <c r="B1336" s="90"/>
    </row>
    <row r="1337" spans="1:2" ht="19.899999999999999" customHeight="1" x14ac:dyDescent="0.2">
      <c r="A1337" s="89"/>
      <c r="B1337" s="90"/>
    </row>
    <row r="1338" spans="1:2" ht="19.899999999999999" customHeight="1" x14ac:dyDescent="0.2">
      <c r="A1338" s="89"/>
      <c r="B1338" s="90"/>
    </row>
    <row r="1339" spans="1:2" ht="19.899999999999999" customHeight="1" x14ac:dyDescent="0.2">
      <c r="A1339" s="89"/>
      <c r="B1339" s="90"/>
    </row>
    <row r="1340" spans="1:2" ht="19.899999999999999" customHeight="1" x14ac:dyDescent="0.2">
      <c r="A1340" s="89"/>
      <c r="B1340" s="90"/>
    </row>
    <row r="1341" spans="1:2" ht="19.899999999999999" customHeight="1" x14ac:dyDescent="0.2">
      <c r="A1341" s="89"/>
      <c r="B1341" s="90"/>
    </row>
    <row r="1342" spans="1:2" ht="19.899999999999999" customHeight="1" x14ac:dyDescent="0.2">
      <c r="A1342" s="89"/>
      <c r="B1342" s="90"/>
    </row>
    <row r="1343" spans="1:2" ht="19.899999999999999" customHeight="1" x14ac:dyDescent="0.2">
      <c r="A1343" s="89"/>
      <c r="B1343" s="90"/>
    </row>
    <row r="1344" spans="1:2" ht="19.899999999999999" customHeight="1" x14ac:dyDescent="0.2">
      <c r="A1344" s="89"/>
      <c r="B1344" s="90"/>
    </row>
    <row r="1345" spans="1:2" ht="19.899999999999999" customHeight="1" x14ac:dyDescent="0.2">
      <c r="A1345" s="89"/>
      <c r="B1345" s="90"/>
    </row>
    <row r="1346" spans="1:2" ht="19.899999999999999" customHeight="1" x14ac:dyDescent="0.2">
      <c r="A1346" s="89"/>
      <c r="B1346" s="90"/>
    </row>
    <row r="1347" spans="1:2" ht="19.899999999999999" customHeight="1" x14ac:dyDescent="0.2">
      <c r="A1347" s="89"/>
      <c r="B1347" s="90"/>
    </row>
    <row r="1348" spans="1:2" ht="19.899999999999999" customHeight="1" x14ac:dyDescent="0.2">
      <c r="A1348" s="89"/>
      <c r="B1348" s="90"/>
    </row>
    <row r="1349" spans="1:2" ht="19.899999999999999" customHeight="1" x14ac:dyDescent="0.2">
      <c r="A1349" s="89"/>
      <c r="B1349" s="90"/>
    </row>
    <row r="1350" spans="1:2" ht="19.899999999999999" customHeight="1" x14ac:dyDescent="0.2">
      <c r="A1350" s="89"/>
      <c r="B1350" s="90"/>
    </row>
    <row r="1351" spans="1:2" ht="19.899999999999999" customHeight="1" x14ac:dyDescent="0.2">
      <c r="A1351" s="89"/>
      <c r="B1351" s="90"/>
    </row>
    <row r="1352" spans="1:2" ht="19.899999999999999" customHeight="1" x14ac:dyDescent="0.2">
      <c r="A1352" s="89"/>
      <c r="B1352" s="90"/>
    </row>
    <row r="1353" spans="1:2" ht="19.899999999999999" customHeight="1" x14ac:dyDescent="0.2">
      <c r="A1353" s="89"/>
      <c r="B1353" s="90"/>
    </row>
    <row r="1354" spans="1:2" ht="19.899999999999999" customHeight="1" x14ac:dyDescent="0.2">
      <c r="A1354" s="89"/>
      <c r="B1354" s="90"/>
    </row>
    <row r="1355" spans="1:2" ht="19.899999999999999" customHeight="1" x14ac:dyDescent="0.2">
      <c r="A1355" s="89"/>
      <c r="B1355" s="90"/>
    </row>
    <row r="1356" spans="1:2" ht="19.899999999999999" customHeight="1" x14ac:dyDescent="0.2">
      <c r="A1356" s="89"/>
      <c r="B1356" s="90"/>
    </row>
    <row r="1357" spans="1:2" ht="19.899999999999999" customHeight="1" x14ac:dyDescent="0.2">
      <c r="A1357" s="89"/>
      <c r="B1357" s="90"/>
    </row>
    <row r="1358" spans="1:2" ht="19.899999999999999" customHeight="1" x14ac:dyDescent="0.2">
      <c r="A1358" s="89"/>
      <c r="B1358" s="90"/>
    </row>
    <row r="1359" spans="1:2" ht="19.899999999999999" customHeight="1" x14ac:dyDescent="0.2">
      <c r="A1359" s="89"/>
      <c r="B1359" s="90"/>
    </row>
    <row r="1360" spans="1:2" ht="19.899999999999999" customHeight="1" x14ac:dyDescent="0.2">
      <c r="A1360" s="89"/>
      <c r="B1360" s="90"/>
    </row>
    <row r="1361" spans="1:2" ht="19.899999999999999" customHeight="1" x14ac:dyDescent="0.2">
      <c r="A1361" s="89"/>
      <c r="B1361" s="90"/>
    </row>
    <row r="1362" spans="1:2" ht="19.899999999999999" customHeight="1" x14ac:dyDescent="0.2">
      <c r="A1362" s="89"/>
      <c r="B1362" s="90"/>
    </row>
    <row r="1363" spans="1:2" ht="19.899999999999999" customHeight="1" x14ac:dyDescent="0.2">
      <c r="A1363" s="89"/>
      <c r="B1363" s="90"/>
    </row>
    <row r="1364" spans="1:2" ht="19.899999999999999" customHeight="1" x14ac:dyDescent="0.2">
      <c r="A1364" s="89"/>
      <c r="B1364" s="90"/>
    </row>
    <row r="1365" spans="1:2" ht="19.899999999999999" customHeight="1" x14ac:dyDescent="0.2">
      <c r="A1365" s="89"/>
      <c r="B1365" s="90"/>
    </row>
    <row r="1366" spans="1:2" ht="19.899999999999999" customHeight="1" x14ac:dyDescent="0.2">
      <c r="A1366" s="89"/>
      <c r="B1366" s="90"/>
    </row>
    <row r="1367" spans="1:2" ht="19.899999999999999" customHeight="1" x14ac:dyDescent="0.2">
      <c r="A1367" s="89"/>
      <c r="B1367" s="90"/>
    </row>
    <row r="1368" spans="1:2" ht="19.899999999999999" customHeight="1" x14ac:dyDescent="0.2">
      <c r="A1368" s="89"/>
      <c r="B1368" s="90"/>
    </row>
    <row r="1369" spans="1:2" ht="19.899999999999999" customHeight="1" x14ac:dyDescent="0.2">
      <c r="A1369" s="89"/>
      <c r="B1369" s="90"/>
    </row>
    <row r="1370" spans="1:2" ht="19.899999999999999" customHeight="1" x14ac:dyDescent="0.2">
      <c r="A1370" s="89"/>
      <c r="B1370" s="90"/>
    </row>
    <row r="1371" spans="1:2" ht="19.899999999999999" customHeight="1" x14ac:dyDescent="0.2">
      <c r="A1371" s="89"/>
      <c r="B1371" s="90"/>
    </row>
    <row r="1372" spans="1:2" ht="19.899999999999999" customHeight="1" x14ac:dyDescent="0.2">
      <c r="A1372" s="89"/>
      <c r="B1372" s="90"/>
    </row>
    <row r="1373" spans="1:2" ht="19.899999999999999" customHeight="1" x14ac:dyDescent="0.2">
      <c r="A1373" s="89"/>
      <c r="B1373" s="90"/>
    </row>
    <row r="1374" spans="1:2" ht="19.899999999999999" customHeight="1" x14ac:dyDescent="0.2">
      <c r="A1374" s="89"/>
      <c r="B1374" s="90"/>
    </row>
    <row r="1375" spans="1:2" ht="19.899999999999999" customHeight="1" x14ac:dyDescent="0.2">
      <c r="A1375" s="89"/>
      <c r="B1375" s="90"/>
    </row>
    <row r="1376" spans="1:2" ht="19.899999999999999" customHeight="1" x14ac:dyDescent="0.2">
      <c r="A1376" s="89"/>
      <c r="B1376" s="90"/>
    </row>
    <row r="1377" spans="1:2" ht="19.899999999999999" customHeight="1" x14ac:dyDescent="0.2">
      <c r="A1377" s="89"/>
      <c r="B1377" s="90"/>
    </row>
    <row r="1378" spans="1:2" ht="19.899999999999999" customHeight="1" x14ac:dyDescent="0.2">
      <c r="A1378" s="89"/>
      <c r="B1378" s="90"/>
    </row>
    <row r="1379" spans="1:2" ht="19.899999999999999" customHeight="1" x14ac:dyDescent="0.2">
      <c r="A1379" s="89"/>
      <c r="B1379" s="90"/>
    </row>
    <row r="1380" spans="1:2" ht="19.899999999999999" customHeight="1" x14ac:dyDescent="0.2">
      <c r="A1380" s="89"/>
      <c r="B1380" s="90"/>
    </row>
    <row r="1381" spans="1:2" ht="19.899999999999999" customHeight="1" x14ac:dyDescent="0.2">
      <c r="A1381" s="89"/>
      <c r="B1381" s="90"/>
    </row>
    <row r="1382" spans="1:2" ht="19.899999999999999" customHeight="1" x14ac:dyDescent="0.2">
      <c r="A1382" s="89"/>
      <c r="B1382" s="90"/>
    </row>
    <row r="1383" spans="1:2" ht="19.899999999999999" customHeight="1" x14ac:dyDescent="0.2">
      <c r="A1383" s="89"/>
      <c r="B1383" s="90"/>
    </row>
    <row r="1384" spans="1:2" ht="19.899999999999999" customHeight="1" x14ac:dyDescent="0.2">
      <c r="A1384" s="89"/>
      <c r="B1384" s="90"/>
    </row>
    <row r="1385" spans="1:2" ht="19.899999999999999" customHeight="1" x14ac:dyDescent="0.2">
      <c r="A1385" s="89"/>
      <c r="B1385" s="90"/>
    </row>
    <row r="1386" spans="1:2" ht="19.899999999999999" customHeight="1" x14ac:dyDescent="0.2">
      <c r="A1386" s="89"/>
      <c r="B1386" s="90"/>
    </row>
    <row r="1387" spans="1:2" ht="19.899999999999999" customHeight="1" x14ac:dyDescent="0.2">
      <c r="A1387" s="89"/>
      <c r="B1387" s="90"/>
    </row>
    <row r="1388" spans="1:2" ht="19.899999999999999" customHeight="1" x14ac:dyDescent="0.2">
      <c r="A1388" s="89"/>
      <c r="B1388" s="90"/>
    </row>
    <row r="1389" spans="1:2" ht="19.899999999999999" customHeight="1" x14ac:dyDescent="0.2">
      <c r="A1389" s="89"/>
      <c r="B1389" s="90"/>
    </row>
    <row r="1390" spans="1:2" ht="19.899999999999999" customHeight="1" x14ac:dyDescent="0.2">
      <c r="A1390" s="89"/>
      <c r="B1390" s="90"/>
    </row>
    <row r="1391" spans="1:2" ht="19.899999999999999" customHeight="1" x14ac:dyDescent="0.2">
      <c r="A1391" s="89"/>
      <c r="B1391" s="90"/>
    </row>
    <row r="1392" spans="1:2" ht="19.899999999999999" customHeight="1" x14ac:dyDescent="0.2">
      <c r="A1392" s="89"/>
      <c r="B1392" s="90"/>
    </row>
    <row r="1393" spans="1:2" ht="19.899999999999999" customHeight="1" x14ac:dyDescent="0.2">
      <c r="A1393" s="89"/>
      <c r="B1393" s="90"/>
    </row>
    <row r="1394" spans="1:2" ht="19.899999999999999" customHeight="1" x14ac:dyDescent="0.2">
      <c r="A1394" s="89"/>
      <c r="B1394" s="90"/>
    </row>
    <row r="1395" spans="1:2" ht="19.899999999999999" customHeight="1" x14ac:dyDescent="0.2">
      <c r="A1395" s="89"/>
      <c r="B1395" s="90"/>
    </row>
    <row r="1396" spans="1:2" ht="19.899999999999999" customHeight="1" x14ac:dyDescent="0.2">
      <c r="A1396" s="89"/>
      <c r="B1396" s="90"/>
    </row>
    <row r="1397" spans="1:2" ht="19.899999999999999" customHeight="1" x14ac:dyDescent="0.2">
      <c r="A1397" s="89"/>
      <c r="B1397" s="90"/>
    </row>
    <row r="1398" spans="1:2" ht="19.899999999999999" customHeight="1" x14ac:dyDescent="0.2">
      <c r="A1398" s="89"/>
      <c r="B1398" s="90"/>
    </row>
    <row r="1399" spans="1:2" ht="19.899999999999999" customHeight="1" x14ac:dyDescent="0.2">
      <c r="A1399" s="89"/>
      <c r="B1399" s="90"/>
    </row>
    <row r="1400" spans="1:2" ht="19.899999999999999" customHeight="1" x14ac:dyDescent="0.2">
      <c r="A1400" s="89"/>
      <c r="B1400" s="90"/>
    </row>
    <row r="1401" spans="1:2" ht="19.899999999999999" customHeight="1" x14ac:dyDescent="0.2">
      <c r="A1401" s="89"/>
      <c r="B1401" s="90"/>
    </row>
    <row r="1402" spans="1:2" ht="19.899999999999999" customHeight="1" x14ac:dyDescent="0.2">
      <c r="A1402" s="89"/>
      <c r="B1402" s="90"/>
    </row>
    <row r="1403" spans="1:2" ht="19.899999999999999" customHeight="1" x14ac:dyDescent="0.2">
      <c r="A1403" s="89"/>
      <c r="B1403" s="90"/>
    </row>
    <row r="1404" spans="1:2" ht="19.899999999999999" customHeight="1" x14ac:dyDescent="0.2">
      <c r="A1404" s="89"/>
      <c r="B1404" s="90"/>
    </row>
    <row r="1405" spans="1:2" ht="19.899999999999999" customHeight="1" x14ac:dyDescent="0.2">
      <c r="A1405" s="89"/>
      <c r="B1405" s="90"/>
    </row>
    <row r="1406" spans="1:2" ht="19.899999999999999" customHeight="1" x14ac:dyDescent="0.2">
      <c r="A1406" s="89"/>
      <c r="B1406" s="90"/>
    </row>
    <row r="1407" spans="1:2" ht="19.899999999999999" customHeight="1" x14ac:dyDescent="0.2">
      <c r="A1407" s="89"/>
      <c r="B1407" s="90"/>
    </row>
    <row r="1408" spans="1:2" ht="19.899999999999999" customHeight="1" x14ac:dyDescent="0.2">
      <c r="A1408" s="89"/>
      <c r="B1408" s="90"/>
    </row>
    <row r="1409" spans="1:2" ht="19.899999999999999" customHeight="1" x14ac:dyDescent="0.2">
      <c r="A1409" s="89"/>
      <c r="B1409" s="90"/>
    </row>
    <row r="1410" spans="1:2" ht="19.899999999999999" customHeight="1" x14ac:dyDescent="0.2">
      <c r="A1410" s="89"/>
      <c r="B1410" s="90"/>
    </row>
    <row r="1411" spans="1:2" ht="19.899999999999999" customHeight="1" x14ac:dyDescent="0.2">
      <c r="A1411" s="89"/>
      <c r="B1411" s="90"/>
    </row>
    <row r="1412" spans="1:2" ht="19.899999999999999" customHeight="1" x14ac:dyDescent="0.2">
      <c r="A1412" s="89"/>
      <c r="B1412" s="90"/>
    </row>
    <row r="1413" spans="1:2" ht="19.899999999999999" customHeight="1" x14ac:dyDescent="0.2">
      <c r="A1413" s="89"/>
      <c r="B1413" s="90"/>
    </row>
    <row r="1414" spans="1:2" ht="19.899999999999999" customHeight="1" x14ac:dyDescent="0.2">
      <c r="A1414" s="89"/>
      <c r="B1414" s="90"/>
    </row>
    <row r="1415" spans="1:2" ht="19.899999999999999" customHeight="1" x14ac:dyDescent="0.2">
      <c r="A1415" s="89"/>
      <c r="B1415" s="90"/>
    </row>
    <row r="1416" spans="1:2" ht="19.899999999999999" customHeight="1" x14ac:dyDescent="0.2">
      <c r="A1416" s="89"/>
      <c r="B1416" s="90"/>
    </row>
    <row r="1417" spans="1:2" ht="19.899999999999999" customHeight="1" x14ac:dyDescent="0.2">
      <c r="A1417" s="89"/>
      <c r="B1417" s="90"/>
    </row>
    <row r="1418" spans="1:2" ht="19.899999999999999" customHeight="1" x14ac:dyDescent="0.2">
      <c r="A1418" s="89"/>
      <c r="B1418" s="90"/>
    </row>
    <row r="1419" spans="1:2" ht="19.899999999999999" customHeight="1" x14ac:dyDescent="0.2">
      <c r="A1419" s="89"/>
      <c r="B1419" s="90"/>
    </row>
    <row r="1420" spans="1:2" ht="19.899999999999999" customHeight="1" x14ac:dyDescent="0.2">
      <c r="A1420" s="89"/>
      <c r="B1420" s="90"/>
    </row>
    <row r="1421" spans="1:2" ht="19.899999999999999" customHeight="1" x14ac:dyDescent="0.2">
      <c r="A1421" s="89"/>
      <c r="B1421" s="90"/>
    </row>
    <row r="1422" spans="1:2" ht="19.899999999999999" customHeight="1" x14ac:dyDescent="0.2">
      <c r="A1422" s="89"/>
      <c r="B1422" s="90"/>
    </row>
    <row r="1423" spans="1:2" ht="19.899999999999999" customHeight="1" x14ac:dyDescent="0.2">
      <c r="A1423" s="89"/>
      <c r="B1423" s="90"/>
    </row>
    <row r="1424" spans="1:2" ht="19.899999999999999" customHeight="1" x14ac:dyDescent="0.2">
      <c r="A1424" s="89"/>
      <c r="B1424" s="90"/>
    </row>
    <row r="1425" spans="1:2" ht="19.899999999999999" customHeight="1" x14ac:dyDescent="0.2">
      <c r="A1425" s="89"/>
      <c r="B1425" s="90"/>
    </row>
    <row r="1426" spans="1:2" ht="19.899999999999999" customHeight="1" x14ac:dyDescent="0.2">
      <c r="A1426" s="89"/>
      <c r="B1426" s="90"/>
    </row>
    <row r="1427" spans="1:2" ht="19.899999999999999" customHeight="1" x14ac:dyDescent="0.2">
      <c r="A1427" s="89"/>
      <c r="B1427" s="90"/>
    </row>
    <row r="1428" spans="1:2" ht="19.899999999999999" customHeight="1" x14ac:dyDescent="0.2">
      <c r="A1428" s="89"/>
      <c r="B1428" s="90"/>
    </row>
    <row r="1429" spans="1:2" ht="19.899999999999999" customHeight="1" x14ac:dyDescent="0.2">
      <c r="A1429" s="89"/>
      <c r="B1429" s="90"/>
    </row>
    <row r="1430" spans="1:2" ht="19.899999999999999" customHeight="1" x14ac:dyDescent="0.2">
      <c r="A1430" s="89"/>
      <c r="B1430" s="90"/>
    </row>
    <row r="1431" spans="1:2" ht="19.899999999999999" customHeight="1" x14ac:dyDescent="0.2">
      <c r="A1431" s="89"/>
      <c r="B1431" s="90"/>
    </row>
    <row r="1432" spans="1:2" ht="19.899999999999999" customHeight="1" x14ac:dyDescent="0.2">
      <c r="A1432" s="89"/>
      <c r="B1432" s="90"/>
    </row>
    <row r="1433" spans="1:2" ht="19.899999999999999" customHeight="1" x14ac:dyDescent="0.2">
      <c r="A1433" s="89"/>
      <c r="B1433" s="90"/>
    </row>
    <row r="1434" spans="1:2" ht="19.899999999999999" customHeight="1" x14ac:dyDescent="0.2">
      <c r="A1434" s="89"/>
      <c r="B1434" s="90"/>
    </row>
    <row r="1435" spans="1:2" ht="19.899999999999999" customHeight="1" x14ac:dyDescent="0.2">
      <c r="A1435" s="89"/>
      <c r="B1435" s="90"/>
    </row>
    <row r="1436" spans="1:2" ht="19.899999999999999" customHeight="1" x14ac:dyDescent="0.2">
      <c r="A1436" s="89"/>
      <c r="B1436" s="90"/>
    </row>
    <row r="1437" spans="1:2" ht="19.899999999999999" customHeight="1" x14ac:dyDescent="0.2">
      <c r="A1437" s="89"/>
      <c r="B1437" s="90"/>
    </row>
    <row r="1438" spans="1:2" ht="19.899999999999999" customHeight="1" x14ac:dyDescent="0.2">
      <c r="A1438" s="89"/>
      <c r="B1438" s="90"/>
    </row>
    <row r="1439" spans="1:2" ht="19.899999999999999" customHeight="1" x14ac:dyDescent="0.2">
      <c r="A1439" s="89"/>
      <c r="B1439" s="90"/>
    </row>
    <row r="1440" spans="1:2" ht="19.899999999999999" customHeight="1" x14ac:dyDescent="0.2">
      <c r="A1440" s="89"/>
      <c r="B1440" s="90"/>
    </row>
    <row r="1441" spans="1:2" ht="19.899999999999999" customHeight="1" x14ac:dyDescent="0.2">
      <c r="A1441" s="89"/>
      <c r="B1441" s="90"/>
    </row>
    <row r="1442" spans="1:2" ht="19.899999999999999" customHeight="1" x14ac:dyDescent="0.2">
      <c r="A1442" s="89"/>
      <c r="B1442" s="90"/>
    </row>
    <row r="1443" spans="1:2" ht="19.899999999999999" customHeight="1" x14ac:dyDescent="0.2">
      <c r="A1443" s="89"/>
      <c r="B1443" s="90"/>
    </row>
    <row r="1444" spans="1:2" ht="19.899999999999999" customHeight="1" x14ac:dyDescent="0.2">
      <c r="A1444" s="89"/>
      <c r="B1444" s="90"/>
    </row>
    <row r="1445" spans="1:2" ht="19.899999999999999" customHeight="1" x14ac:dyDescent="0.2">
      <c r="A1445" s="89"/>
      <c r="B1445" s="90"/>
    </row>
    <row r="1446" spans="1:2" ht="19.899999999999999" customHeight="1" x14ac:dyDescent="0.2">
      <c r="A1446" s="89"/>
      <c r="B1446" s="90"/>
    </row>
    <row r="1447" spans="1:2" ht="19.899999999999999" customHeight="1" x14ac:dyDescent="0.2">
      <c r="A1447" s="89"/>
      <c r="B1447" s="90"/>
    </row>
    <row r="1448" spans="1:2" ht="19.899999999999999" customHeight="1" x14ac:dyDescent="0.2">
      <c r="A1448" s="89"/>
      <c r="B1448" s="90"/>
    </row>
    <row r="1449" spans="1:2" ht="19.899999999999999" customHeight="1" x14ac:dyDescent="0.2">
      <c r="A1449" s="89"/>
      <c r="B1449" s="90"/>
    </row>
    <row r="1450" spans="1:2" ht="19.899999999999999" customHeight="1" x14ac:dyDescent="0.2">
      <c r="A1450" s="89"/>
      <c r="B1450" s="90"/>
    </row>
    <row r="1451" spans="1:2" ht="19.899999999999999" customHeight="1" x14ac:dyDescent="0.2">
      <c r="A1451" s="89"/>
      <c r="B1451" s="90"/>
    </row>
    <row r="1452" spans="1:2" ht="19.899999999999999" customHeight="1" x14ac:dyDescent="0.2">
      <c r="A1452" s="89"/>
      <c r="B1452" s="90"/>
    </row>
    <row r="1453" spans="1:2" ht="19.899999999999999" customHeight="1" x14ac:dyDescent="0.2">
      <c r="A1453" s="89"/>
      <c r="B1453" s="90"/>
    </row>
    <row r="1454" spans="1:2" ht="19.899999999999999" customHeight="1" x14ac:dyDescent="0.2">
      <c r="A1454" s="89"/>
      <c r="B1454" s="90"/>
    </row>
    <row r="1455" spans="1:2" ht="19.899999999999999" customHeight="1" x14ac:dyDescent="0.2">
      <c r="A1455" s="89"/>
      <c r="B1455" s="90"/>
    </row>
    <row r="1456" spans="1:2" ht="19.899999999999999" customHeight="1" x14ac:dyDescent="0.2">
      <c r="A1456" s="89"/>
      <c r="B1456" s="90"/>
    </row>
    <row r="1457" spans="1:2" ht="19.899999999999999" customHeight="1" x14ac:dyDescent="0.2">
      <c r="A1457" s="89"/>
      <c r="B1457" s="90"/>
    </row>
    <row r="1458" spans="1:2" ht="19.899999999999999" customHeight="1" x14ac:dyDescent="0.2">
      <c r="A1458" s="89"/>
      <c r="B1458" s="90"/>
    </row>
    <row r="1459" spans="1:2" ht="19.899999999999999" customHeight="1" x14ac:dyDescent="0.2">
      <c r="A1459" s="89"/>
      <c r="B1459" s="90"/>
    </row>
    <row r="1460" spans="1:2" ht="19.899999999999999" customHeight="1" x14ac:dyDescent="0.2">
      <c r="A1460" s="89"/>
      <c r="B1460" s="90"/>
    </row>
    <row r="1461" spans="1:2" ht="19.899999999999999" customHeight="1" x14ac:dyDescent="0.2">
      <c r="A1461" s="89"/>
      <c r="B1461" s="90"/>
    </row>
    <row r="1462" spans="1:2" ht="19.899999999999999" customHeight="1" x14ac:dyDescent="0.2">
      <c r="A1462" s="89"/>
      <c r="B1462" s="90"/>
    </row>
    <row r="1463" spans="1:2" ht="19.899999999999999" customHeight="1" x14ac:dyDescent="0.2">
      <c r="A1463" s="89"/>
      <c r="B1463" s="90"/>
    </row>
    <row r="1464" spans="1:2" ht="19.899999999999999" customHeight="1" x14ac:dyDescent="0.2">
      <c r="A1464" s="89"/>
      <c r="B1464" s="90"/>
    </row>
    <row r="1465" spans="1:2" ht="19.899999999999999" customHeight="1" x14ac:dyDescent="0.2">
      <c r="A1465" s="89"/>
      <c r="B1465" s="90"/>
    </row>
    <row r="1466" spans="1:2" ht="19.899999999999999" customHeight="1" x14ac:dyDescent="0.2">
      <c r="A1466" s="89"/>
      <c r="B1466" s="90"/>
    </row>
    <row r="1467" spans="1:2" ht="19.899999999999999" customHeight="1" x14ac:dyDescent="0.2">
      <c r="A1467" s="89"/>
      <c r="B1467" s="90"/>
    </row>
    <row r="1468" spans="1:2" ht="19.899999999999999" customHeight="1" x14ac:dyDescent="0.2">
      <c r="A1468" s="89"/>
      <c r="B1468" s="90"/>
    </row>
    <row r="1469" spans="1:2" ht="19.899999999999999" customHeight="1" x14ac:dyDescent="0.2">
      <c r="A1469" s="89"/>
      <c r="B1469" s="90"/>
    </row>
    <row r="1470" spans="1:2" ht="19.899999999999999" customHeight="1" x14ac:dyDescent="0.2">
      <c r="A1470" s="89"/>
      <c r="B1470" s="90"/>
    </row>
    <row r="1471" spans="1:2" ht="19.899999999999999" customHeight="1" x14ac:dyDescent="0.2">
      <c r="A1471" s="89"/>
      <c r="B1471" s="90"/>
    </row>
    <row r="1472" spans="1:2" ht="19.899999999999999" customHeight="1" x14ac:dyDescent="0.2">
      <c r="A1472" s="89"/>
      <c r="B1472" s="90"/>
    </row>
    <row r="1473" spans="1:2" ht="19.899999999999999" customHeight="1" x14ac:dyDescent="0.2">
      <c r="A1473" s="89"/>
      <c r="B1473" s="90"/>
    </row>
    <row r="1474" spans="1:2" ht="19.899999999999999" customHeight="1" x14ac:dyDescent="0.2">
      <c r="A1474" s="89"/>
      <c r="B1474" s="90"/>
    </row>
    <row r="1475" spans="1:2" ht="19.899999999999999" customHeight="1" x14ac:dyDescent="0.2">
      <c r="A1475" s="89"/>
      <c r="B1475" s="90"/>
    </row>
    <row r="1476" spans="1:2" ht="19.899999999999999" customHeight="1" x14ac:dyDescent="0.2">
      <c r="A1476" s="89"/>
      <c r="B1476" s="90"/>
    </row>
    <row r="1477" spans="1:2" ht="19.899999999999999" customHeight="1" x14ac:dyDescent="0.2">
      <c r="A1477" s="89"/>
      <c r="B1477" s="90"/>
    </row>
    <row r="1478" spans="1:2" ht="19.899999999999999" customHeight="1" x14ac:dyDescent="0.2">
      <c r="A1478" s="89"/>
      <c r="B1478" s="90"/>
    </row>
    <row r="1479" spans="1:2" ht="19.899999999999999" customHeight="1" x14ac:dyDescent="0.2">
      <c r="A1479" s="89"/>
      <c r="B1479" s="90"/>
    </row>
    <row r="1480" spans="1:2" ht="19.899999999999999" customHeight="1" x14ac:dyDescent="0.2">
      <c r="A1480" s="89"/>
      <c r="B1480" s="90"/>
    </row>
    <row r="1481" spans="1:2" ht="19.899999999999999" customHeight="1" x14ac:dyDescent="0.2">
      <c r="A1481" s="89"/>
      <c r="B1481" s="90"/>
    </row>
    <row r="1482" spans="1:2" ht="19.899999999999999" customHeight="1" x14ac:dyDescent="0.2">
      <c r="A1482" s="89"/>
      <c r="B1482" s="90"/>
    </row>
    <row r="1483" spans="1:2" ht="19.899999999999999" customHeight="1" x14ac:dyDescent="0.2">
      <c r="A1483" s="89"/>
      <c r="B1483" s="90"/>
    </row>
    <row r="1484" spans="1:2" ht="19.899999999999999" customHeight="1" x14ac:dyDescent="0.2">
      <c r="A1484" s="89"/>
      <c r="B1484" s="90"/>
    </row>
    <row r="1485" spans="1:2" ht="19.899999999999999" customHeight="1" x14ac:dyDescent="0.2">
      <c r="A1485" s="89"/>
      <c r="B1485" s="90"/>
    </row>
    <row r="1486" spans="1:2" ht="19.899999999999999" customHeight="1" x14ac:dyDescent="0.2">
      <c r="A1486" s="89"/>
      <c r="B1486" s="90"/>
    </row>
    <row r="1487" spans="1:2" ht="19.899999999999999" customHeight="1" x14ac:dyDescent="0.2">
      <c r="A1487" s="89"/>
      <c r="B1487" s="90"/>
    </row>
    <row r="1488" spans="1:2" ht="19.899999999999999" customHeight="1" x14ac:dyDescent="0.2">
      <c r="A1488" s="89"/>
      <c r="B1488" s="90"/>
    </row>
    <row r="1489" spans="1:2" ht="19.899999999999999" customHeight="1" x14ac:dyDescent="0.2">
      <c r="A1489" s="89"/>
      <c r="B1489" s="90"/>
    </row>
    <row r="1490" spans="1:2" ht="19.899999999999999" customHeight="1" x14ac:dyDescent="0.2">
      <c r="A1490" s="89"/>
      <c r="B1490" s="90"/>
    </row>
    <row r="1491" spans="1:2" ht="19.899999999999999" customHeight="1" x14ac:dyDescent="0.2">
      <c r="A1491" s="89"/>
      <c r="B1491" s="90"/>
    </row>
    <row r="1492" spans="1:2" ht="19.899999999999999" customHeight="1" x14ac:dyDescent="0.2">
      <c r="A1492" s="89"/>
      <c r="B1492" s="90"/>
    </row>
    <row r="1493" spans="1:2" ht="19.899999999999999" customHeight="1" x14ac:dyDescent="0.2">
      <c r="A1493" s="89"/>
      <c r="B1493" s="90"/>
    </row>
    <row r="1494" spans="1:2" ht="19.899999999999999" customHeight="1" x14ac:dyDescent="0.2">
      <c r="A1494" s="89"/>
      <c r="B1494" s="90"/>
    </row>
    <row r="1495" spans="1:2" ht="19.899999999999999" customHeight="1" x14ac:dyDescent="0.2">
      <c r="A1495" s="89"/>
      <c r="B1495" s="90"/>
    </row>
    <row r="1496" spans="1:2" ht="19.899999999999999" customHeight="1" x14ac:dyDescent="0.2">
      <c r="A1496" s="89"/>
      <c r="B1496" s="90"/>
    </row>
    <row r="1497" spans="1:2" ht="19.899999999999999" customHeight="1" x14ac:dyDescent="0.2">
      <c r="A1497" s="89"/>
      <c r="B1497" s="90"/>
    </row>
    <row r="1498" spans="1:2" ht="19.899999999999999" customHeight="1" x14ac:dyDescent="0.2">
      <c r="A1498" s="89"/>
      <c r="B1498" s="90"/>
    </row>
    <row r="1499" spans="1:2" ht="19.899999999999999" customHeight="1" x14ac:dyDescent="0.2">
      <c r="A1499" s="89"/>
      <c r="B1499" s="90"/>
    </row>
    <row r="1500" spans="1:2" ht="19.899999999999999" customHeight="1" x14ac:dyDescent="0.2">
      <c r="A1500" s="89"/>
      <c r="B1500" s="90"/>
    </row>
    <row r="1501" spans="1:2" ht="19.899999999999999" customHeight="1" x14ac:dyDescent="0.2">
      <c r="A1501" s="89"/>
      <c r="B1501" s="90"/>
    </row>
    <row r="1502" spans="1:2" ht="19.899999999999999" customHeight="1" x14ac:dyDescent="0.2">
      <c r="A1502" s="89"/>
      <c r="B1502" s="90"/>
    </row>
    <row r="1503" spans="1:2" ht="19.899999999999999" customHeight="1" x14ac:dyDescent="0.2">
      <c r="A1503" s="89"/>
      <c r="B1503" s="90"/>
    </row>
    <row r="1504" spans="1:2" ht="19.899999999999999" customHeight="1" x14ac:dyDescent="0.2">
      <c r="A1504" s="89"/>
      <c r="B1504" s="90"/>
    </row>
    <row r="1505" spans="1:2" ht="19.899999999999999" customHeight="1" x14ac:dyDescent="0.2">
      <c r="A1505" s="89"/>
      <c r="B1505" s="90"/>
    </row>
    <row r="1506" spans="1:2" ht="19.899999999999999" customHeight="1" x14ac:dyDescent="0.2">
      <c r="A1506" s="89"/>
      <c r="B1506" s="90"/>
    </row>
    <row r="1507" spans="1:2" ht="19.899999999999999" customHeight="1" x14ac:dyDescent="0.2">
      <c r="A1507" s="89"/>
      <c r="B1507" s="90"/>
    </row>
    <row r="1508" spans="1:2" ht="19.899999999999999" customHeight="1" x14ac:dyDescent="0.2">
      <c r="A1508" s="89"/>
      <c r="B1508" s="90"/>
    </row>
    <row r="1509" spans="1:2" ht="19.899999999999999" customHeight="1" x14ac:dyDescent="0.2">
      <c r="A1509" s="89"/>
      <c r="B1509" s="90"/>
    </row>
    <row r="1510" spans="1:2" ht="19.899999999999999" customHeight="1" x14ac:dyDescent="0.2">
      <c r="A1510" s="89"/>
      <c r="B1510" s="90"/>
    </row>
    <row r="1511" spans="1:2" ht="19.899999999999999" customHeight="1" x14ac:dyDescent="0.2">
      <c r="A1511" s="89"/>
      <c r="B1511" s="90"/>
    </row>
    <row r="1512" spans="1:2" ht="19.899999999999999" customHeight="1" x14ac:dyDescent="0.2">
      <c r="A1512" s="89"/>
      <c r="B1512" s="90"/>
    </row>
    <row r="1513" spans="1:2" ht="19.899999999999999" customHeight="1" x14ac:dyDescent="0.2">
      <c r="A1513" s="89"/>
      <c r="B1513" s="90"/>
    </row>
    <row r="1514" spans="1:2" ht="19.899999999999999" customHeight="1" x14ac:dyDescent="0.2">
      <c r="A1514" s="89"/>
      <c r="B1514" s="90"/>
    </row>
    <row r="1515" spans="1:2" ht="19.899999999999999" customHeight="1" x14ac:dyDescent="0.2">
      <c r="A1515" s="89"/>
      <c r="B1515" s="90"/>
    </row>
    <row r="1516" spans="1:2" ht="19.899999999999999" customHeight="1" x14ac:dyDescent="0.2">
      <c r="A1516" s="89"/>
      <c r="B1516" s="90"/>
    </row>
    <row r="1517" spans="1:2" ht="19.899999999999999" customHeight="1" x14ac:dyDescent="0.2">
      <c r="A1517" s="89"/>
      <c r="B1517" s="90"/>
    </row>
    <row r="1518" spans="1:2" ht="19.899999999999999" customHeight="1" x14ac:dyDescent="0.2">
      <c r="A1518" s="89"/>
      <c r="B1518" s="90"/>
    </row>
    <row r="1519" spans="1:2" ht="19.899999999999999" customHeight="1" x14ac:dyDescent="0.2">
      <c r="A1519" s="89"/>
      <c r="B1519" s="90"/>
    </row>
    <row r="1520" spans="1:2" ht="19.899999999999999" customHeight="1" x14ac:dyDescent="0.2">
      <c r="A1520" s="89"/>
      <c r="B1520" s="90"/>
    </row>
    <row r="1521" spans="1:2" ht="19.899999999999999" customHeight="1" x14ac:dyDescent="0.2">
      <c r="A1521" s="89"/>
      <c r="B1521" s="90"/>
    </row>
    <row r="1522" spans="1:2" ht="19.899999999999999" customHeight="1" x14ac:dyDescent="0.2">
      <c r="A1522" s="89"/>
      <c r="B1522" s="90"/>
    </row>
    <row r="1523" spans="1:2" ht="19.899999999999999" customHeight="1" x14ac:dyDescent="0.2">
      <c r="A1523" s="89"/>
      <c r="B1523" s="90"/>
    </row>
    <row r="1524" spans="1:2" ht="19.899999999999999" customHeight="1" x14ac:dyDescent="0.2">
      <c r="A1524" s="89"/>
      <c r="B1524" s="90"/>
    </row>
    <row r="1525" spans="1:2" ht="19.899999999999999" customHeight="1" x14ac:dyDescent="0.2">
      <c r="A1525" s="89"/>
      <c r="B1525" s="90"/>
    </row>
    <row r="1526" spans="1:2" ht="19.899999999999999" customHeight="1" x14ac:dyDescent="0.2">
      <c r="A1526" s="89"/>
      <c r="B1526" s="90"/>
    </row>
    <row r="1527" spans="1:2" ht="19.899999999999999" customHeight="1" x14ac:dyDescent="0.2">
      <c r="A1527" s="89"/>
      <c r="B1527" s="90"/>
    </row>
    <row r="1528" spans="1:2" ht="19.899999999999999" customHeight="1" x14ac:dyDescent="0.2">
      <c r="A1528" s="89"/>
      <c r="B1528" s="90"/>
    </row>
    <row r="1529" spans="1:2" ht="19.899999999999999" customHeight="1" x14ac:dyDescent="0.2">
      <c r="A1529" s="89"/>
      <c r="B1529" s="90"/>
    </row>
    <row r="1530" spans="1:2" ht="19.899999999999999" customHeight="1" x14ac:dyDescent="0.2">
      <c r="A1530" s="89"/>
      <c r="B1530" s="90"/>
    </row>
    <row r="1531" spans="1:2" ht="19.899999999999999" customHeight="1" x14ac:dyDescent="0.2">
      <c r="A1531" s="89"/>
      <c r="B1531" s="90"/>
    </row>
    <row r="1532" spans="1:2" ht="19.899999999999999" customHeight="1" x14ac:dyDescent="0.2">
      <c r="A1532" s="89"/>
      <c r="B1532" s="90"/>
    </row>
    <row r="1533" spans="1:2" ht="19.899999999999999" customHeight="1" x14ac:dyDescent="0.2">
      <c r="A1533" s="89"/>
      <c r="B1533" s="90"/>
    </row>
    <row r="1534" spans="1:2" ht="19.899999999999999" customHeight="1" x14ac:dyDescent="0.2">
      <c r="A1534" s="89"/>
      <c r="B1534" s="90"/>
    </row>
    <row r="1535" spans="1:2" ht="19.899999999999999" customHeight="1" x14ac:dyDescent="0.2">
      <c r="A1535" s="89"/>
      <c r="B1535" s="90"/>
    </row>
    <row r="1536" spans="1:2" ht="19.899999999999999" customHeight="1" x14ac:dyDescent="0.2">
      <c r="A1536" s="89"/>
      <c r="B1536" s="90"/>
    </row>
    <row r="1537" spans="1:2" ht="19.899999999999999" customHeight="1" x14ac:dyDescent="0.2">
      <c r="A1537" s="89"/>
      <c r="B1537" s="90"/>
    </row>
    <row r="1538" spans="1:2" ht="19.899999999999999" customHeight="1" x14ac:dyDescent="0.2">
      <c r="A1538" s="89"/>
      <c r="B1538" s="90"/>
    </row>
    <row r="1539" spans="1:2" ht="19.899999999999999" customHeight="1" x14ac:dyDescent="0.2">
      <c r="A1539" s="89"/>
      <c r="B1539" s="90"/>
    </row>
    <row r="1540" spans="1:2" ht="19.899999999999999" customHeight="1" x14ac:dyDescent="0.2">
      <c r="A1540" s="89"/>
      <c r="B1540" s="90"/>
    </row>
    <row r="1541" spans="1:2" ht="19.899999999999999" customHeight="1" x14ac:dyDescent="0.2">
      <c r="A1541" s="89"/>
      <c r="B1541" s="90"/>
    </row>
    <row r="1542" spans="1:2" ht="19.899999999999999" customHeight="1" x14ac:dyDescent="0.2">
      <c r="A1542" s="89"/>
      <c r="B1542" s="90"/>
    </row>
    <row r="1543" spans="1:2" ht="19.899999999999999" customHeight="1" x14ac:dyDescent="0.2">
      <c r="A1543" s="89"/>
      <c r="B1543" s="90"/>
    </row>
    <row r="1544" spans="1:2" ht="19.899999999999999" customHeight="1" x14ac:dyDescent="0.2">
      <c r="A1544" s="89"/>
      <c r="B1544" s="90"/>
    </row>
    <row r="1545" spans="1:2" ht="19.899999999999999" customHeight="1" x14ac:dyDescent="0.2">
      <c r="A1545" s="89"/>
      <c r="B1545" s="90"/>
    </row>
    <row r="1546" spans="1:2" ht="19.899999999999999" customHeight="1" x14ac:dyDescent="0.2">
      <c r="A1546" s="89"/>
      <c r="B1546" s="90"/>
    </row>
    <row r="1547" spans="1:2" ht="19.899999999999999" customHeight="1" x14ac:dyDescent="0.2">
      <c r="A1547" s="89"/>
      <c r="B1547" s="90"/>
    </row>
    <row r="1548" spans="1:2" ht="19.899999999999999" customHeight="1" x14ac:dyDescent="0.2">
      <c r="A1548" s="89"/>
      <c r="B1548" s="90"/>
    </row>
    <row r="1549" spans="1:2" ht="19.899999999999999" customHeight="1" x14ac:dyDescent="0.2">
      <c r="A1549" s="89"/>
      <c r="B1549" s="90"/>
    </row>
    <row r="1550" spans="1:2" ht="19.899999999999999" customHeight="1" x14ac:dyDescent="0.2">
      <c r="A1550" s="89"/>
      <c r="B1550" s="90"/>
    </row>
    <row r="1551" spans="1:2" ht="19.899999999999999" customHeight="1" x14ac:dyDescent="0.2">
      <c r="A1551" s="89"/>
      <c r="B1551" s="90"/>
    </row>
    <row r="1552" spans="1:2" ht="19.899999999999999" customHeight="1" x14ac:dyDescent="0.2">
      <c r="A1552" s="89"/>
      <c r="B1552" s="90"/>
    </row>
    <row r="1553" spans="1:2" ht="19.899999999999999" customHeight="1" x14ac:dyDescent="0.2">
      <c r="A1553" s="89"/>
      <c r="B1553" s="90"/>
    </row>
    <row r="1554" spans="1:2" ht="19.899999999999999" customHeight="1" x14ac:dyDescent="0.2">
      <c r="A1554" s="89"/>
      <c r="B1554" s="90"/>
    </row>
    <row r="1555" spans="1:2" ht="19.899999999999999" customHeight="1" x14ac:dyDescent="0.2">
      <c r="A1555" s="89"/>
      <c r="B1555" s="90"/>
    </row>
    <row r="1556" spans="1:2" ht="19.899999999999999" customHeight="1" x14ac:dyDescent="0.2">
      <c r="A1556" s="89"/>
      <c r="B1556" s="90"/>
    </row>
    <row r="1557" spans="1:2" ht="19.899999999999999" customHeight="1" x14ac:dyDescent="0.2">
      <c r="A1557" s="89"/>
      <c r="B1557" s="90"/>
    </row>
    <row r="1558" spans="1:2" ht="19.899999999999999" customHeight="1" x14ac:dyDescent="0.2">
      <c r="A1558" s="89"/>
      <c r="B1558" s="90"/>
    </row>
    <row r="1559" spans="1:2" ht="19.899999999999999" customHeight="1" x14ac:dyDescent="0.2">
      <c r="A1559" s="89"/>
      <c r="B1559" s="90"/>
    </row>
    <row r="1560" spans="1:2" ht="19.899999999999999" customHeight="1" x14ac:dyDescent="0.2">
      <c r="A1560" s="89"/>
      <c r="B1560" s="90"/>
    </row>
    <row r="1561" spans="1:2" ht="19.899999999999999" customHeight="1" x14ac:dyDescent="0.2">
      <c r="A1561" s="89"/>
      <c r="B1561" s="90"/>
    </row>
    <row r="1562" spans="1:2" ht="19.899999999999999" customHeight="1" x14ac:dyDescent="0.2">
      <c r="A1562" s="89"/>
      <c r="B1562" s="90"/>
    </row>
    <row r="1563" spans="1:2" ht="19.899999999999999" customHeight="1" x14ac:dyDescent="0.2">
      <c r="A1563" s="89"/>
      <c r="B1563" s="90"/>
    </row>
    <row r="1564" spans="1:2" ht="19.899999999999999" customHeight="1" x14ac:dyDescent="0.2">
      <c r="A1564" s="89"/>
      <c r="B1564" s="90"/>
    </row>
    <row r="1565" spans="1:2" ht="19.899999999999999" customHeight="1" x14ac:dyDescent="0.2">
      <c r="A1565" s="89"/>
      <c r="B1565" s="90"/>
    </row>
    <row r="1566" spans="1:2" ht="19.899999999999999" customHeight="1" x14ac:dyDescent="0.2">
      <c r="A1566" s="89"/>
      <c r="B1566" s="90"/>
    </row>
    <row r="1567" spans="1:2" ht="19.899999999999999" customHeight="1" x14ac:dyDescent="0.2">
      <c r="A1567" s="89"/>
      <c r="B1567" s="90"/>
    </row>
    <row r="1568" spans="1:2" ht="19.899999999999999" customHeight="1" x14ac:dyDescent="0.2">
      <c r="A1568" s="89"/>
      <c r="B1568" s="90"/>
    </row>
    <row r="1569" spans="1:2" ht="19.899999999999999" customHeight="1" x14ac:dyDescent="0.2">
      <c r="A1569" s="89"/>
      <c r="B1569" s="90"/>
    </row>
    <row r="1570" spans="1:2" ht="19.899999999999999" customHeight="1" x14ac:dyDescent="0.2">
      <c r="A1570" s="89"/>
      <c r="B1570" s="90"/>
    </row>
    <row r="1571" spans="1:2" ht="19.899999999999999" customHeight="1" x14ac:dyDescent="0.2">
      <c r="A1571" s="89"/>
      <c r="B1571" s="90"/>
    </row>
    <row r="1572" spans="1:2" ht="19.899999999999999" customHeight="1" x14ac:dyDescent="0.2">
      <c r="A1572" s="89"/>
      <c r="B1572" s="90"/>
    </row>
    <row r="1573" spans="1:2" ht="19.899999999999999" customHeight="1" x14ac:dyDescent="0.2">
      <c r="A1573" s="89"/>
      <c r="B1573" s="90"/>
    </row>
    <row r="1574" spans="1:2" ht="19.899999999999999" customHeight="1" x14ac:dyDescent="0.2">
      <c r="A1574" s="89"/>
      <c r="B1574" s="90"/>
    </row>
    <row r="1575" spans="1:2" ht="19.899999999999999" customHeight="1" x14ac:dyDescent="0.2">
      <c r="A1575" s="89"/>
      <c r="B1575" s="90"/>
    </row>
    <row r="1576" spans="1:2" ht="19.899999999999999" customHeight="1" x14ac:dyDescent="0.2">
      <c r="A1576" s="89"/>
      <c r="B1576" s="90"/>
    </row>
    <row r="1577" spans="1:2" ht="19.899999999999999" customHeight="1" x14ac:dyDescent="0.2">
      <c r="A1577" s="89"/>
      <c r="B1577" s="90"/>
    </row>
    <row r="1578" spans="1:2" ht="19.899999999999999" customHeight="1" x14ac:dyDescent="0.2">
      <c r="A1578" s="89"/>
      <c r="B1578" s="90"/>
    </row>
    <row r="1579" spans="1:2" ht="19.899999999999999" customHeight="1" x14ac:dyDescent="0.2">
      <c r="A1579" s="89"/>
      <c r="B1579" s="90"/>
    </row>
    <row r="1580" spans="1:2" ht="19.899999999999999" customHeight="1" x14ac:dyDescent="0.2">
      <c r="A1580" s="89"/>
      <c r="B1580" s="90"/>
    </row>
    <row r="1581" spans="1:2" ht="19.899999999999999" customHeight="1" x14ac:dyDescent="0.2">
      <c r="A1581" s="89"/>
      <c r="B1581" s="90"/>
    </row>
    <row r="1582" spans="1:2" ht="19.899999999999999" customHeight="1" x14ac:dyDescent="0.2">
      <c r="A1582" s="89"/>
      <c r="B1582" s="90"/>
    </row>
    <row r="1583" spans="1:2" ht="19.899999999999999" customHeight="1" x14ac:dyDescent="0.2">
      <c r="A1583" s="89"/>
      <c r="B1583" s="90"/>
    </row>
    <row r="1584" spans="1:2" ht="19.899999999999999" customHeight="1" x14ac:dyDescent="0.2">
      <c r="A1584" s="89"/>
      <c r="B1584" s="90"/>
    </row>
    <row r="1585" spans="1:2" ht="19.899999999999999" customHeight="1" x14ac:dyDescent="0.2">
      <c r="A1585" s="89"/>
      <c r="B1585" s="90"/>
    </row>
    <row r="1586" spans="1:2" ht="19.899999999999999" customHeight="1" x14ac:dyDescent="0.2">
      <c r="A1586" s="89"/>
      <c r="B1586" s="90"/>
    </row>
    <row r="1587" spans="1:2" ht="19.899999999999999" customHeight="1" x14ac:dyDescent="0.2">
      <c r="A1587" s="89"/>
      <c r="B1587" s="90"/>
    </row>
    <row r="1588" spans="1:2" ht="19.899999999999999" customHeight="1" x14ac:dyDescent="0.2">
      <c r="A1588" s="89"/>
      <c r="B1588" s="90"/>
    </row>
    <row r="1589" spans="1:2" ht="19.899999999999999" customHeight="1" x14ac:dyDescent="0.2">
      <c r="A1589" s="89"/>
      <c r="B1589" s="90"/>
    </row>
    <row r="1590" spans="1:2" ht="19.899999999999999" customHeight="1" x14ac:dyDescent="0.2">
      <c r="A1590" s="89"/>
      <c r="B1590" s="90"/>
    </row>
    <row r="1591" spans="1:2" ht="19.899999999999999" customHeight="1" x14ac:dyDescent="0.2">
      <c r="A1591" s="89"/>
      <c r="B1591" s="90"/>
    </row>
    <row r="1592" spans="1:2" ht="19.899999999999999" customHeight="1" x14ac:dyDescent="0.2">
      <c r="A1592" s="89"/>
      <c r="B1592" s="90"/>
    </row>
    <row r="1593" spans="1:2" ht="19.899999999999999" customHeight="1" x14ac:dyDescent="0.2">
      <c r="A1593" s="89"/>
      <c r="B1593" s="90"/>
    </row>
    <row r="1594" spans="1:2" ht="19.899999999999999" customHeight="1" x14ac:dyDescent="0.2">
      <c r="A1594" s="89"/>
      <c r="B1594" s="90"/>
    </row>
    <row r="1595" spans="1:2" ht="19.899999999999999" customHeight="1" x14ac:dyDescent="0.2">
      <c r="A1595" s="89"/>
      <c r="B1595" s="90"/>
    </row>
    <row r="1596" spans="1:2" ht="19.899999999999999" customHeight="1" x14ac:dyDescent="0.2">
      <c r="A1596" s="89"/>
      <c r="B1596" s="90"/>
    </row>
    <row r="1597" spans="1:2" ht="19.899999999999999" customHeight="1" x14ac:dyDescent="0.2">
      <c r="A1597" s="89"/>
      <c r="B1597" s="90"/>
    </row>
    <row r="1598" spans="1:2" ht="19.899999999999999" customHeight="1" x14ac:dyDescent="0.2">
      <c r="A1598" s="89"/>
      <c r="B1598" s="90"/>
    </row>
    <row r="1599" spans="1:2" ht="19.899999999999999" customHeight="1" x14ac:dyDescent="0.2">
      <c r="A1599" s="89"/>
      <c r="B1599" s="90"/>
    </row>
    <row r="1600" spans="1:2" ht="19.899999999999999" customHeight="1" x14ac:dyDescent="0.2">
      <c r="A1600" s="89"/>
      <c r="B1600" s="90"/>
    </row>
    <row r="1601" spans="1:2" ht="19.899999999999999" customHeight="1" x14ac:dyDescent="0.2">
      <c r="A1601" s="89"/>
      <c r="B1601" s="90"/>
    </row>
    <row r="1602" spans="1:2" ht="19.899999999999999" customHeight="1" x14ac:dyDescent="0.2">
      <c r="A1602" s="89"/>
      <c r="B1602" s="90"/>
    </row>
    <row r="1603" spans="1:2" ht="19.899999999999999" customHeight="1" x14ac:dyDescent="0.2">
      <c r="A1603" s="89"/>
      <c r="B1603" s="90"/>
    </row>
    <row r="1604" spans="1:2" ht="19.899999999999999" customHeight="1" x14ac:dyDescent="0.2">
      <c r="A1604" s="89"/>
      <c r="B1604" s="90"/>
    </row>
    <row r="1605" spans="1:2" ht="19.899999999999999" customHeight="1" x14ac:dyDescent="0.2">
      <c r="A1605" s="89"/>
      <c r="B1605" s="90"/>
    </row>
    <row r="1606" spans="1:2" ht="19.899999999999999" customHeight="1" x14ac:dyDescent="0.2">
      <c r="A1606" s="89"/>
      <c r="B1606" s="90"/>
    </row>
    <row r="1607" spans="1:2" ht="19.899999999999999" customHeight="1" x14ac:dyDescent="0.2">
      <c r="A1607" s="89"/>
      <c r="B1607" s="90"/>
    </row>
    <row r="1608" spans="1:2" ht="19.899999999999999" customHeight="1" x14ac:dyDescent="0.2">
      <c r="A1608" s="89"/>
      <c r="B1608" s="90"/>
    </row>
    <row r="1609" spans="1:2" ht="19.899999999999999" customHeight="1" x14ac:dyDescent="0.2">
      <c r="A1609" s="89"/>
      <c r="B1609" s="90"/>
    </row>
    <row r="1610" spans="1:2" ht="19.899999999999999" customHeight="1" x14ac:dyDescent="0.2">
      <c r="A1610" s="89"/>
      <c r="B1610" s="90"/>
    </row>
    <row r="1611" spans="1:2" ht="19.899999999999999" customHeight="1" x14ac:dyDescent="0.2">
      <c r="A1611" s="89"/>
      <c r="B1611" s="90"/>
    </row>
    <row r="1612" spans="1:2" ht="19.899999999999999" customHeight="1" x14ac:dyDescent="0.2">
      <c r="A1612" s="89"/>
      <c r="B1612" s="90"/>
    </row>
    <row r="1613" spans="1:2" ht="19.899999999999999" customHeight="1" x14ac:dyDescent="0.2">
      <c r="A1613" s="89"/>
      <c r="B1613" s="90"/>
    </row>
    <row r="1614" spans="1:2" ht="19.899999999999999" customHeight="1" x14ac:dyDescent="0.2">
      <c r="A1614" s="89"/>
      <c r="B1614" s="90"/>
    </row>
    <row r="1615" spans="1:2" ht="19.899999999999999" customHeight="1" x14ac:dyDescent="0.2">
      <c r="A1615" s="89"/>
      <c r="B1615" s="90"/>
    </row>
    <row r="1616" spans="1:2" ht="19.899999999999999" customHeight="1" x14ac:dyDescent="0.2">
      <c r="A1616" s="89"/>
      <c r="B1616" s="90"/>
    </row>
    <row r="1617" spans="1:2" ht="19.899999999999999" customHeight="1" x14ac:dyDescent="0.2">
      <c r="A1617" s="89"/>
      <c r="B1617" s="90"/>
    </row>
    <row r="1618" spans="1:2" ht="19.899999999999999" customHeight="1" x14ac:dyDescent="0.2">
      <c r="A1618" s="89"/>
      <c r="B1618" s="90"/>
    </row>
    <row r="1619" spans="1:2" ht="19.899999999999999" customHeight="1" x14ac:dyDescent="0.2">
      <c r="A1619" s="89"/>
      <c r="B1619" s="90"/>
    </row>
    <row r="1620" spans="1:2" ht="19.899999999999999" customHeight="1" x14ac:dyDescent="0.2">
      <c r="A1620" s="89"/>
      <c r="B1620" s="90"/>
    </row>
    <row r="1621" spans="1:2" ht="19.899999999999999" customHeight="1" x14ac:dyDescent="0.2">
      <c r="A1621" s="89"/>
      <c r="B1621" s="90"/>
    </row>
    <row r="1622" spans="1:2" ht="19.899999999999999" customHeight="1" x14ac:dyDescent="0.2">
      <c r="A1622" s="89"/>
      <c r="B1622" s="90"/>
    </row>
    <row r="1623" spans="1:2" ht="19.899999999999999" customHeight="1" x14ac:dyDescent="0.2">
      <c r="A1623" s="89"/>
      <c r="B1623" s="90"/>
    </row>
    <row r="1624" spans="1:2" ht="19.899999999999999" customHeight="1" x14ac:dyDescent="0.2">
      <c r="A1624" s="89"/>
      <c r="B1624" s="90"/>
    </row>
    <row r="1625" spans="1:2" ht="19.899999999999999" customHeight="1" x14ac:dyDescent="0.2">
      <c r="A1625" s="89"/>
      <c r="B1625" s="90"/>
    </row>
    <row r="1626" spans="1:2" ht="19.899999999999999" customHeight="1" x14ac:dyDescent="0.2">
      <c r="A1626" s="89"/>
      <c r="B1626" s="90"/>
    </row>
    <row r="1627" spans="1:2" ht="19.899999999999999" customHeight="1" x14ac:dyDescent="0.2">
      <c r="A1627" s="89"/>
      <c r="B1627" s="90"/>
    </row>
    <row r="1628" spans="1:2" ht="19.899999999999999" customHeight="1" x14ac:dyDescent="0.2">
      <c r="A1628" s="89"/>
      <c r="B1628" s="90"/>
    </row>
    <row r="1629" spans="1:2" ht="19.899999999999999" customHeight="1" x14ac:dyDescent="0.2">
      <c r="A1629" s="89"/>
      <c r="B1629" s="90"/>
    </row>
    <row r="1630" spans="1:2" ht="19.899999999999999" customHeight="1" x14ac:dyDescent="0.2">
      <c r="A1630" s="89"/>
      <c r="B1630" s="90"/>
    </row>
    <row r="1631" spans="1:2" ht="19.899999999999999" customHeight="1" x14ac:dyDescent="0.2">
      <c r="A1631" s="89"/>
      <c r="B1631" s="90"/>
    </row>
    <row r="1632" spans="1:2" ht="19.899999999999999" customHeight="1" x14ac:dyDescent="0.2">
      <c r="A1632" s="89"/>
      <c r="B1632" s="90"/>
    </row>
    <row r="1633" spans="1:2" ht="19.899999999999999" customHeight="1" x14ac:dyDescent="0.2">
      <c r="A1633" s="89"/>
      <c r="B1633" s="90"/>
    </row>
    <row r="1634" spans="1:2" ht="19.899999999999999" customHeight="1" x14ac:dyDescent="0.2">
      <c r="A1634" s="89"/>
      <c r="B1634" s="90"/>
    </row>
    <row r="1635" spans="1:2" ht="19.899999999999999" customHeight="1" x14ac:dyDescent="0.2">
      <c r="A1635" s="89"/>
      <c r="B1635" s="90"/>
    </row>
    <row r="1636" spans="1:2" ht="19.899999999999999" customHeight="1" x14ac:dyDescent="0.2">
      <c r="A1636" s="89"/>
      <c r="B1636" s="90"/>
    </row>
    <row r="1637" spans="1:2" ht="19.899999999999999" customHeight="1" x14ac:dyDescent="0.2">
      <c r="A1637" s="89"/>
      <c r="B1637" s="90"/>
    </row>
    <row r="1638" spans="1:2" ht="19.899999999999999" customHeight="1" x14ac:dyDescent="0.2">
      <c r="A1638" s="89"/>
      <c r="B1638" s="90"/>
    </row>
    <row r="1639" spans="1:2" ht="19.899999999999999" customHeight="1" x14ac:dyDescent="0.2">
      <c r="A1639" s="89"/>
      <c r="B1639" s="90"/>
    </row>
    <row r="1640" spans="1:2" ht="19.899999999999999" customHeight="1" x14ac:dyDescent="0.2">
      <c r="A1640" s="89"/>
      <c r="B1640" s="90"/>
    </row>
    <row r="1641" spans="1:2" ht="19.899999999999999" customHeight="1" x14ac:dyDescent="0.2">
      <c r="A1641" s="89"/>
      <c r="B1641" s="90"/>
    </row>
    <row r="1642" spans="1:2" ht="19.899999999999999" customHeight="1" x14ac:dyDescent="0.2">
      <c r="A1642" s="89"/>
      <c r="B1642" s="90"/>
    </row>
    <row r="1643" spans="1:2" ht="19.899999999999999" customHeight="1" x14ac:dyDescent="0.2">
      <c r="A1643" s="89"/>
      <c r="B1643" s="90"/>
    </row>
    <row r="1644" spans="1:2" ht="19.899999999999999" customHeight="1" x14ac:dyDescent="0.2">
      <c r="A1644" s="89"/>
      <c r="B1644" s="90"/>
    </row>
    <row r="1645" spans="1:2" ht="19.899999999999999" customHeight="1" x14ac:dyDescent="0.2">
      <c r="A1645" s="89"/>
      <c r="B1645" s="90"/>
    </row>
    <row r="1646" spans="1:2" ht="19.899999999999999" customHeight="1" x14ac:dyDescent="0.2">
      <c r="A1646" s="89"/>
      <c r="B1646" s="90"/>
    </row>
    <row r="1647" spans="1:2" ht="19.899999999999999" customHeight="1" x14ac:dyDescent="0.2">
      <c r="A1647" s="89"/>
      <c r="B1647" s="90"/>
    </row>
    <row r="1648" spans="1:2" ht="19.899999999999999" customHeight="1" x14ac:dyDescent="0.2">
      <c r="A1648" s="89"/>
      <c r="B1648" s="90"/>
    </row>
    <row r="1649" spans="1:2" ht="19.899999999999999" customHeight="1" x14ac:dyDescent="0.2">
      <c r="A1649" s="89"/>
      <c r="B1649" s="90"/>
    </row>
    <row r="1650" spans="1:2" ht="19.899999999999999" customHeight="1" x14ac:dyDescent="0.2">
      <c r="A1650" s="89"/>
      <c r="B1650" s="90"/>
    </row>
    <row r="1651" spans="1:2" ht="19.899999999999999" customHeight="1" x14ac:dyDescent="0.2">
      <c r="A1651" s="89"/>
      <c r="B1651" s="90"/>
    </row>
    <row r="1652" spans="1:2" ht="19.899999999999999" customHeight="1" x14ac:dyDescent="0.2">
      <c r="A1652" s="89"/>
      <c r="B1652" s="90"/>
    </row>
    <row r="1653" spans="1:2" ht="19.899999999999999" customHeight="1" x14ac:dyDescent="0.2">
      <c r="A1653" s="89"/>
      <c r="B1653" s="90"/>
    </row>
    <row r="1654" spans="1:2" ht="19.899999999999999" customHeight="1" x14ac:dyDescent="0.2">
      <c r="A1654" s="89"/>
      <c r="B1654" s="90"/>
    </row>
    <row r="1655" spans="1:2" ht="19.899999999999999" customHeight="1" x14ac:dyDescent="0.2">
      <c r="A1655" s="89"/>
      <c r="B1655" s="90"/>
    </row>
    <row r="1656" spans="1:2" ht="19.899999999999999" customHeight="1" x14ac:dyDescent="0.2">
      <c r="A1656" s="89"/>
      <c r="B1656" s="90"/>
    </row>
    <row r="1657" spans="1:2" ht="19.899999999999999" customHeight="1" x14ac:dyDescent="0.2">
      <c r="A1657" s="89"/>
      <c r="B1657" s="90"/>
    </row>
    <row r="1658" spans="1:2" ht="19.899999999999999" customHeight="1" x14ac:dyDescent="0.2">
      <c r="A1658" s="89"/>
      <c r="B1658" s="90"/>
    </row>
    <row r="1659" spans="1:2" ht="19.899999999999999" customHeight="1" x14ac:dyDescent="0.2">
      <c r="A1659" s="89"/>
      <c r="B1659" s="90"/>
    </row>
    <row r="1660" spans="1:2" ht="19.899999999999999" customHeight="1" x14ac:dyDescent="0.2">
      <c r="A1660" s="89"/>
      <c r="B1660" s="90"/>
    </row>
    <row r="1661" spans="1:2" ht="19.899999999999999" customHeight="1" x14ac:dyDescent="0.2">
      <c r="A1661" s="89"/>
      <c r="B1661" s="90"/>
    </row>
    <row r="1662" spans="1:2" ht="19.899999999999999" customHeight="1" x14ac:dyDescent="0.2">
      <c r="A1662" s="89"/>
      <c r="B1662" s="90"/>
    </row>
    <row r="1663" spans="1:2" ht="19.899999999999999" customHeight="1" x14ac:dyDescent="0.2">
      <c r="A1663" s="89"/>
      <c r="B1663" s="90"/>
    </row>
    <row r="1664" spans="1:2" ht="19.899999999999999" customHeight="1" x14ac:dyDescent="0.2">
      <c r="A1664" s="89"/>
      <c r="B1664" s="90"/>
    </row>
    <row r="1665" spans="1:2" ht="19.899999999999999" customHeight="1" x14ac:dyDescent="0.2">
      <c r="A1665" s="89"/>
      <c r="B1665" s="90"/>
    </row>
    <row r="1666" spans="1:2" ht="19.899999999999999" customHeight="1" x14ac:dyDescent="0.2">
      <c r="A1666" s="89"/>
      <c r="B1666" s="90"/>
    </row>
    <row r="1667" spans="1:2" ht="19.899999999999999" customHeight="1" x14ac:dyDescent="0.2">
      <c r="A1667" s="89"/>
      <c r="B1667" s="90"/>
    </row>
    <row r="1668" spans="1:2" ht="19.899999999999999" customHeight="1" x14ac:dyDescent="0.2">
      <c r="A1668" s="89"/>
      <c r="B1668" s="90"/>
    </row>
    <row r="1669" spans="1:2" ht="19.899999999999999" customHeight="1" x14ac:dyDescent="0.2">
      <c r="A1669" s="89"/>
      <c r="B1669" s="90"/>
    </row>
    <row r="1670" spans="1:2" ht="19.899999999999999" customHeight="1" x14ac:dyDescent="0.2">
      <c r="A1670" s="89"/>
      <c r="B1670" s="90"/>
    </row>
    <row r="1671" spans="1:2" ht="19.899999999999999" customHeight="1" x14ac:dyDescent="0.2">
      <c r="A1671" s="89"/>
      <c r="B1671" s="90"/>
    </row>
    <row r="1672" spans="1:2" ht="19.899999999999999" customHeight="1" x14ac:dyDescent="0.2">
      <c r="A1672" s="89"/>
      <c r="B1672" s="90"/>
    </row>
    <row r="1673" spans="1:2" ht="19.899999999999999" customHeight="1" x14ac:dyDescent="0.2">
      <c r="A1673" s="89"/>
      <c r="B1673" s="90"/>
    </row>
    <row r="1674" spans="1:2" ht="19.899999999999999" customHeight="1" x14ac:dyDescent="0.2">
      <c r="A1674" s="89"/>
      <c r="B1674" s="90"/>
    </row>
    <row r="1675" spans="1:2" ht="19.899999999999999" customHeight="1" x14ac:dyDescent="0.2">
      <c r="A1675" s="89"/>
      <c r="B1675" s="90"/>
    </row>
    <row r="1676" spans="1:2" ht="19.899999999999999" customHeight="1" x14ac:dyDescent="0.2">
      <c r="A1676" s="89"/>
      <c r="B1676" s="90"/>
    </row>
    <row r="1677" spans="1:2" ht="19.899999999999999" customHeight="1" x14ac:dyDescent="0.2">
      <c r="A1677" s="89"/>
      <c r="B1677" s="90"/>
    </row>
    <row r="1678" spans="1:2" ht="19.899999999999999" customHeight="1" x14ac:dyDescent="0.2">
      <c r="A1678" s="89"/>
      <c r="B1678" s="90"/>
    </row>
    <row r="1679" spans="1:2" ht="19.899999999999999" customHeight="1" x14ac:dyDescent="0.2">
      <c r="A1679" s="89"/>
      <c r="B1679" s="90"/>
    </row>
    <row r="1680" spans="1:2" ht="19.899999999999999" customHeight="1" x14ac:dyDescent="0.2">
      <c r="A1680" s="89"/>
      <c r="B1680" s="90"/>
    </row>
    <row r="1681" spans="1:2" ht="19.899999999999999" customHeight="1" x14ac:dyDescent="0.2">
      <c r="A1681" s="89"/>
      <c r="B1681" s="90"/>
    </row>
    <row r="1682" spans="1:2" ht="19.899999999999999" customHeight="1" x14ac:dyDescent="0.2">
      <c r="A1682" s="89"/>
      <c r="B1682" s="90"/>
    </row>
    <row r="1683" spans="1:2" ht="19.899999999999999" customHeight="1" x14ac:dyDescent="0.2">
      <c r="A1683" s="89"/>
      <c r="B1683" s="90"/>
    </row>
    <row r="1684" spans="1:2" ht="19.899999999999999" customHeight="1" x14ac:dyDescent="0.2">
      <c r="A1684" s="89"/>
      <c r="B1684" s="90"/>
    </row>
    <row r="1685" spans="1:2" ht="19.899999999999999" customHeight="1" x14ac:dyDescent="0.2">
      <c r="A1685" s="89"/>
      <c r="B1685" s="90"/>
    </row>
    <row r="1686" spans="1:2" ht="19.899999999999999" customHeight="1" x14ac:dyDescent="0.2">
      <c r="A1686" s="89"/>
      <c r="B1686" s="90"/>
    </row>
    <row r="1687" spans="1:2" ht="19.899999999999999" customHeight="1" x14ac:dyDescent="0.2">
      <c r="A1687" s="89"/>
      <c r="B1687" s="90"/>
    </row>
    <row r="1688" spans="1:2" ht="19.899999999999999" customHeight="1" x14ac:dyDescent="0.2">
      <c r="A1688" s="89"/>
      <c r="B1688" s="90"/>
    </row>
    <row r="1689" spans="1:2" ht="19.899999999999999" customHeight="1" x14ac:dyDescent="0.2">
      <c r="A1689" s="89"/>
      <c r="B1689" s="90"/>
    </row>
    <row r="1690" spans="1:2" ht="19.899999999999999" customHeight="1" x14ac:dyDescent="0.2">
      <c r="A1690" s="89"/>
      <c r="B1690" s="90"/>
    </row>
    <row r="1691" spans="1:2" ht="19.899999999999999" customHeight="1" x14ac:dyDescent="0.2">
      <c r="A1691" s="89"/>
      <c r="B1691" s="90"/>
    </row>
    <row r="1692" spans="1:2" ht="19.899999999999999" customHeight="1" x14ac:dyDescent="0.2">
      <c r="A1692" s="89"/>
      <c r="B1692" s="90"/>
    </row>
    <row r="1693" spans="1:2" ht="19.899999999999999" customHeight="1" x14ac:dyDescent="0.2">
      <c r="A1693" s="89"/>
      <c r="B1693" s="90"/>
    </row>
    <row r="1694" spans="1:2" ht="19.899999999999999" customHeight="1" x14ac:dyDescent="0.2">
      <c r="A1694" s="89"/>
      <c r="B1694" s="90"/>
    </row>
    <row r="1695" spans="1:2" ht="19.899999999999999" customHeight="1" x14ac:dyDescent="0.2">
      <c r="A1695" s="89"/>
      <c r="B1695" s="90"/>
    </row>
    <row r="1696" spans="1:2" ht="19.899999999999999" customHeight="1" x14ac:dyDescent="0.2">
      <c r="A1696" s="89"/>
      <c r="B1696" s="90"/>
    </row>
    <row r="1697" spans="1:2" ht="19.899999999999999" customHeight="1" x14ac:dyDescent="0.2">
      <c r="A1697" s="89"/>
      <c r="B1697" s="90"/>
    </row>
    <row r="1698" spans="1:2" ht="19.899999999999999" customHeight="1" x14ac:dyDescent="0.2">
      <c r="A1698" s="89"/>
      <c r="B1698" s="90"/>
    </row>
    <row r="1699" spans="1:2" ht="19.899999999999999" customHeight="1" x14ac:dyDescent="0.2">
      <c r="A1699" s="89"/>
      <c r="B1699" s="90"/>
    </row>
    <row r="1700" spans="1:2" ht="19.899999999999999" customHeight="1" x14ac:dyDescent="0.2">
      <c r="A1700" s="89"/>
      <c r="B1700" s="90"/>
    </row>
    <row r="1701" spans="1:2" ht="19.899999999999999" customHeight="1" x14ac:dyDescent="0.2">
      <c r="A1701" s="89"/>
      <c r="B1701" s="90"/>
    </row>
    <row r="1702" spans="1:2" ht="19.899999999999999" customHeight="1" x14ac:dyDescent="0.2">
      <c r="A1702" s="89"/>
      <c r="B1702" s="90"/>
    </row>
    <row r="1703" spans="1:2" ht="19.899999999999999" customHeight="1" x14ac:dyDescent="0.2">
      <c r="A1703" s="89"/>
      <c r="B1703" s="90"/>
    </row>
    <row r="1704" spans="1:2" ht="19.899999999999999" customHeight="1" x14ac:dyDescent="0.2">
      <c r="A1704" s="89"/>
      <c r="B1704" s="90"/>
    </row>
    <row r="1705" spans="1:2" ht="19.899999999999999" customHeight="1" x14ac:dyDescent="0.2">
      <c r="A1705" s="89"/>
      <c r="B1705" s="90"/>
    </row>
    <row r="1706" spans="1:2" ht="19.899999999999999" customHeight="1" x14ac:dyDescent="0.2">
      <c r="A1706" s="89"/>
      <c r="B1706" s="90"/>
    </row>
    <row r="1707" spans="1:2" ht="19.899999999999999" customHeight="1" x14ac:dyDescent="0.2">
      <c r="A1707" s="89"/>
      <c r="B1707" s="90"/>
    </row>
    <row r="1708" spans="1:2" ht="19.899999999999999" customHeight="1" x14ac:dyDescent="0.2">
      <c r="A1708" s="89"/>
      <c r="B1708" s="90"/>
    </row>
    <row r="1709" spans="1:2" ht="19.899999999999999" customHeight="1" x14ac:dyDescent="0.2">
      <c r="A1709" s="89"/>
      <c r="B1709" s="90"/>
    </row>
    <row r="1710" spans="1:2" ht="19.899999999999999" customHeight="1" x14ac:dyDescent="0.2">
      <c r="A1710" s="89"/>
      <c r="B1710" s="90"/>
    </row>
    <row r="1711" spans="1:2" ht="19.899999999999999" customHeight="1" x14ac:dyDescent="0.2">
      <c r="A1711" s="89"/>
      <c r="B1711" s="90"/>
    </row>
    <row r="1712" spans="1:2" ht="19.899999999999999" customHeight="1" x14ac:dyDescent="0.2">
      <c r="A1712" s="89"/>
      <c r="B1712" s="90"/>
    </row>
    <row r="1713" spans="1:2" ht="19.899999999999999" customHeight="1" x14ac:dyDescent="0.2">
      <c r="A1713" s="89"/>
      <c r="B1713" s="90"/>
    </row>
    <row r="1714" spans="1:2" ht="19.899999999999999" customHeight="1" x14ac:dyDescent="0.2">
      <c r="A1714" s="89"/>
      <c r="B1714" s="90"/>
    </row>
    <row r="1715" spans="1:2" ht="19.899999999999999" customHeight="1" x14ac:dyDescent="0.2">
      <c r="A1715" s="89"/>
      <c r="B1715" s="90"/>
    </row>
    <row r="1716" spans="1:2" ht="19.899999999999999" customHeight="1" x14ac:dyDescent="0.2">
      <c r="A1716" s="89"/>
      <c r="B1716" s="90"/>
    </row>
    <row r="1717" spans="1:2" ht="19.899999999999999" customHeight="1" x14ac:dyDescent="0.2">
      <c r="A1717" s="89"/>
      <c r="B1717" s="90"/>
    </row>
    <row r="1718" spans="1:2" ht="19.899999999999999" customHeight="1" x14ac:dyDescent="0.2">
      <c r="A1718" s="89"/>
      <c r="B1718" s="90"/>
    </row>
    <row r="1719" spans="1:2" ht="19.899999999999999" customHeight="1" x14ac:dyDescent="0.2">
      <c r="A1719" s="89"/>
      <c r="B1719" s="90"/>
    </row>
    <row r="1720" spans="1:2" ht="19.899999999999999" customHeight="1" x14ac:dyDescent="0.2">
      <c r="A1720" s="89"/>
      <c r="B1720" s="90"/>
    </row>
    <row r="1721" spans="1:2" ht="19.899999999999999" customHeight="1" x14ac:dyDescent="0.2">
      <c r="A1721" s="89"/>
      <c r="B1721" s="90"/>
    </row>
    <row r="1722" spans="1:2" ht="19.899999999999999" customHeight="1" x14ac:dyDescent="0.2">
      <c r="A1722" s="89"/>
      <c r="B1722" s="90"/>
    </row>
    <row r="1723" spans="1:2" ht="19.899999999999999" customHeight="1" x14ac:dyDescent="0.2">
      <c r="A1723" s="89"/>
      <c r="B1723" s="90"/>
    </row>
    <row r="1724" spans="1:2" ht="19.899999999999999" customHeight="1" x14ac:dyDescent="0.2">
      <c r="A1724" s="89"/>
      <c r="B1724" s="90"/>
    </row>
    <row r="1725" spans="1:2" ht="19.899999999999999" customHeight="1" x14ac:dyDescent="0.2">
      <c r="A1725" s="89"/>
      <c r="B1725" s="90"/>
    </row>
    <row r="1726" spans="1:2" ht="19.899999999999999" customHeight="1" x14ac:dyDescent="0.2">
      <c r="A1726" s="89"/>
      <c r="B1726" s="90"/>
    </row>
    <row r="1727" spans="1:2" ht="19.899999999999999" customHeight="1" x14ac:dyDescent="0.2">
      <c r="A1727" s="89"/>
      <c r="B1727" s="90"/>
    </row>
    <row r="1728" spans="1:2" ht="19.899999999999999" customHeight="1" x14ac:dyDescent="0.2">
      <c r="A1728" s="89"/>
      <c r="B1728" s="90"/>
    </row>
    <row r="1729" spans="1:2" ht="19.899999999999999" customHeight="1" x14ac:dyDescent="0.2">
      <c r="A1729" s="89"/>
      <c r="B1729" s="90"/>
    </row>
    <row r="1730" spans="1:2" ht="19.899999999999999" customHeight="1" x14ac:dyDescent="0.2">
      <c r="A1730" s="89"/>
      <c r="B1730" s="90"/>
    </row>
    <row r="1731" spans="1:2" ht="19.899999999999999" customHeight="1" x14ac:dyDescent="0.2">
      <c r="A1731" s="89"/>
      <c r="B1731" s="90"/>
    </row>
    <row r="1732" spans="1:2" ht="19.899999999999999" customHeight="1" x14ac:dyDescent="0.2">
      <c r="A1732" s="89"/>
      <c r="B1732" s="90"/>
    </row>
    <row r="1733" spans="1:2" ht="19.899999999999999" customHeight="1" x14ac:dyDescent="0.2">
      <c r="A1733" s="89"/>
      <c r="B1733" s="90"/>
    </row>
    <row r="1734" spans="1:2" ht="19.899999999999999" customHeight="1" x14ac:dyDescent="0.2">
      <c r="A1734" s="89"/>
      <c r="B1734" s="90"/>
    </row>
    <row r="1735" spans="1:2" ht="19.899999999999999" customHeight="1" x14ac:dyDescent="0.2">
      <c r="A1735" s="89"/>
      <c r="B1735" s="90"/>
    </row>
    <row r="1736" spans="1:2" ht="19.899999999999999" customHeight="1" x14ac:dyDescent="0.2">
      <c r="A1736" s="89"/>
      <c r="B1736" s="90"/>
    </row>
    <row r="1737" spans="1:2" ht="19.899999999999999" customHeight="1" x14ac:dyDescent="0.2">
      <c r="A1737" s="89"/>
      <c r="B1737" s="90"/>
    </row>
    <row r="1738" spans="1:2" ht="19.899999999999999" customHeight="1" x14ac:dyDescent="0.2">
      <c r="A1738" s="89"/>
      <c r="B1738" s="90"/>
    </row>
    <row r="1739" spans="1:2" ht="19.899999999999999" customHeight="1" x14ac:dyDescent="0.2">
      <c r="A1739" s="89"/>
      <c r="B1739" s="90"/>
    </row>
    <row r="1740" spans="1:2" ht="19.899999999999999" customHeight="1" x14ac:dyDescent="0.2">
      <c r="A1740" s="89"/>
      <c r="B1740" s="90"/>
    </row>
    <row r="1741" spans="1:2" ht="19.899999999999999" customHeight="1" x14ac:dyDescent="0.2">
      <c r="A1741" s="89"/>
      <c r="B1741" s="90"/>
    </row>
    <row r="1742" spans="1:2" ht="19.899999999999999" customHeight="1" x14ac:dyDescent="0.2">
      <c r="A1742" s="89"/>
      <c r="B1742" s="90"/>
    </row>
    <row r="1743" spans="1:2" ht="19.899999999999999" customHeight="1" x14ac:dyDescent="0.2">
      <c r="A1743" s="89"/>
      <c r="B1743" s="90"/>
    </row>
    <row r="1744" spans="1:2" ht="19.899999999999999" customHeight="1" x14ac:dyDescent="0.2">
      <c r="A1744" s="89"/>
      <c r="B1744" s="90"/>
    </row>
    <row r="1745" spans="1:2" ht="19.899999999999999" customHeight="1" x14ac:dyDescent="0.2">
      <c r="A1745" s="89"/>
      <c r="B1745" s="90"/>
    </row>
    <row r="1746" spans="1:2" ht="19.899999999999999" customHeight="1" x14ac:dyDescent="0.2">
      <c r="A1746" s="89"/>
      <c r="B1746" s="90"/>
    </row>
    <row r="1747" spans="1:2" ht="19.899999999999999" customHeight="1" x14ac:dyDescent="0.2">
      <c r="A1747" s="89"/>
      <c r="B1747" s="90"/>
    </row>
    <row r="1748" spans="1:2" ht="19.899999999999999" customHeight="1" x14ac:dyDescent="0.2">
      <c r="A1748" s="89"/>
      <c r="B1748" s="90"/>
    </row>
    <row r="1749" spans="1:2" ht="19.899999999999999" customHeight="1" x14ac:dyDescent="0.2">
      <c r="A1749" s="89"/>
      <c r="B1749" s="90"/>
    </row>
    <row r="1750" spans="1:2" ht="19.899999999999999" customHeight="1" x14ac:dyDescent="0.2">
      <c r="A1750" s="89"/>
      <c r="B1750" s="90"/>
    </row>
    <row r="1751" spans="1:2" ht="19.899999999999999" customHeight="1" x14ac:dyDescent="0.2">
      <c r="A1751" s="89"/>
      <c r="B1751" s="90"/>
    </row>
    <row r="1752" spans="1:2" ht="19.899999999999999" customHeight="1" x14ac:dyDescent="0.2">
      <c r="A1752" s="89"/>
      <c r="B1752" s="90"/>
    </row>
    <row r="1753" spans="1:2" ht="19.899999999999999" customHeight="1" x14ac:dyDescent="0.2">
      <c r="A1753" s="89"/>
      <c r="B1753" s="90"/>
    </row>
    <row r="1754" spans="1:2" ht="19.899999999999999" customHeight="1" x14ac:dyDescent="0.2">
      <c r="A1754" s="89"/>
      <c r="B1754" s="90"/>
    </row>
    <row r="1755" spans="1:2" ht="19.899999999999999" customHeight="1" x14ac:dyDescent="0.2">
      <c r="A1755" s="89"/>
      <c r="B1755" s="90"/>
    </row>
    <row r="1756" spans="1:2" ht="19.899999999999999" customHeight="1" x14ac:dyDescent="0.2">
      <c r="A1756" s="89"/>
      <c r="B1756" s="90"/>
    </row>
    <row r="1757" spans="1:2" ht="19.899999999999999" customHeight="1" x14ac:dyDescent="0.2">
      <c r="A1757" s="89"/>
      <c r="B1757" s="90"/>
    </row>
    <row r="1758" spans="1:2" ht="19.899999999999999" customHeight="1" x14ac:dyDescent="0.2">
      <c r="A1758" s="89"/>
      <c r="B1758" s="90"/>
    </row>
    <row r="1759" spans="1:2" ht="19.899999999999999" customHeight="1" x14ac:dyDescent="0.2">
      <c r="A1759" s="89"/>
      <c r="B1759" s="90"/>
    </row>
    <row r="1760" spans="1:2" ht="19.899999999999999" customHeight="1" x14ac:dyDescent="0.2">
      <c r="A1760" s="89"/>
      <c r="B1760" s="90"/>
    </row>
    <row r="1761" spans="1:2" ht="19.899999999999999" customHeight="1" x14ac:dyDescent="0.2">
      <c r="A1761" s="89"/>
      <c r="B1761" s="90"/>
    </row>
    <row r="1762" spans="1:2" ht="19.899999999999999" customHeight="1" x14ac:dyDescent="0.2">
      <c r="A1762" s="89"/>
      <c r="B1762" s="90"/>
    </row>
    <row r="1763" spans="1:2" ht="19.899999999999999" customHeight="1" x14ac:dyDescent="0.2">
      <c r="A1763" s="89"/>
      <c r="B1763" s="90"/>
    </row>
    <row r="1764" spans="1:2" ht="19.899999999999999" customHeight="1" x14ac:dyDescent="0.2">
      <c r="A1764" s="89"/>
      <c r="B1764" s="90"/>
    </row>
    <row r="1765" spans="1:2" ht="19.899999999999999" customHeight="1" x14ac:dyDescent="0.2">
      <c r="A1765" s="89"/>
      <c r="B1765" s="90"/>
    </row>
    <row r="1766" spans="1:2" ht="19.899999999999999" customHeight="1" x14ac:dyDescent="0.2">
      <c r="A1766" s="89"/>
      <c r="B1766" s="90"/>
    </row>
    <row r="1767" spans="1:2" ht="19.899999999999999" customHeight="1" x14ac:dyDescent="0.2">
      <c r="A1767" s="89"/>
      <c r="B1767" s="90"/>
    </row>
    <row r="1768" spans="1:2" ht="19.899999999999999" customHeight="1" x14ac:dyDescent="0.2">
      <c r="A1768" s="89"/>
      <c r="B1768" s="90"/>
    </row>
    <row r="1769" spans="1:2" ht="19.899999999999999" customHeight="1" x14ac:dyDescent="0.2">
      <c r="A1769" s="89"/>
      <c r="B1769" s="90"/>
    </row>
    <row r="1770" spans="1:2" ht="19.899999999999999" customHeight="1" x14ac:dyDescent="0.2">
      <c r="A1770" s="89"/>
      <c r="B1770" s="90"/>
    </row>
    <row r="1771" spans="1:2" ht="19.899999999999999" customHeight="1" x14ac:dyDescent="0.2">
      <c r="A1771" s="89"/>
      <c r="B1771" s="90"/>
    </row>
    <row r="1772" spans="1:2" ht="19.899999999999999" customHeight="1" x14ac:dyDescent="0.2">
      <c r="A1772" s="89"/>
      <c r="B1772" s="90"/>
    </row>
    <row r="1773" spans="1:2" ht="19.899999999999999" customHeight="1" x14ac:dyDescent="0.2">
      <c r="A1773" s="89"/>
      <c r="B1773" s="90"/>
    </row>
    <row r="1774" spans="1:2" ht="19.899999999999999" customHeight="1" x14ac:dyDescent="0.2">
      <c r="A1774" s="89"/>
      <c r="B1774" s="90"/>
    </row>
    <row r="1775" spans="1:2" ht="19.899999999999999" customHeight="1" x14ac:dyDescent="0.2">
      <c r="A1775" s="89"/>
      <c r="B1775" s="90"/>
    </row>
    <row r="1776" spans="1:2" ht="19.899999999999999" customHeight="1" x14ac:dyDescent="0.2">
      <c r="A1776" s="89"/>
      <c r="B1776" s="90"/>
    </row>
    <row r="1777" spans="1:2" ht="19.899999999999999" customHeight="1" x14ac:dyDescent="0.2">
      <c r="A1777" s="89"/>
      <c r="B1777" s="90"/>
    </row>
    <row r="1778" spans="1:2" ht="19.899999999999999" customHeight="1" x14ac:dyDescent="0.2">
      <c r="A1778" s="89"/>
      <c r="B1778" s="90"/>
    </row>
    <row r="1779" spans="1:2" ht="19.899999999999999" customHeight="1" x14ac:dyDescent="0.2">
      <c r="A1779" s="89"/>
      <c r="B1779" s="90"/>
    </row>
    <row r="1780" spans="1:2" ht="19.899999999999999" customHeight="1" x14ac:dyDescent="0.2">
      <c r="A1780" s="89"/>
      <c r="B1780" s="90"/>
    </row>
    <row r="1781" spans="1:2" ht="19.899999999999999" customHeight="1" x14ac:dyDescent="0.2">
      <c r="A1781" s="89"/>
      <c r="B1781" s="90"/>
    </row>
    <row r="1782" spans="1:2" ht="19.899999999999999" customHeight="1" x14ac:dyDescent="0.2">
      <c r="A1782" s="89"/>
      <c r="B1782" s="90"/>
    </row>
    <row r="1783" spans="1:2" ht="19.899999999999999" customHeight="1" x14ac:dyDescent="0.2">
      <c r="A1783" s="89"/>
      <c r="B1783" s="90"/>
    </row>
    <row r="1784" spans="1:2" ht="19.899999999999999" customHeight="1" x14ac:dyDescent="0.2">
      <c r="A1784" s="89"/>
      <c r="B1784" s="90"/>
    </row>
    <row r="1785" spans="1:2" ht="19.899999999999999" customHeight="1" x14ac:dyDescent="0.2">
      <c r="A1785" s="89"/>
      <c r="B1785" s="90"/>
    </row>
    <row r="1786" spans="1:2" ht="19.899999999999999" customHeight="1" x14ac:dyDescent="0.2">
      <c r="A1786" s="89"/>
      <c r="B1786" s="90"/>
    </row>
    <row r="1787" spans="1:2" ht="19.899999999999999" customHeight="1" x14ac:dyDescent="0.2">
      <c r="A1787" s="89"/>
      <c r="B1787" s="90"/>
    </row>
    <row r="1788" spans="1:2" ht="19.899999999999999" customHeight="1" x14ac:dyDescent="0.2">
      <c r="A1788" s="89"/>
      <c r="B1788" s="90"/>
    </row>
    <row r="1789" spans="1:2" ht="19.899999999999999" customHeight="1" x14ac:dyDescent="0.2">
      <c r="A1789" s="89"/>
      <c r="B1789" s="90"/>
    </row>
    <row r="1790" spans="1:2" ht="19.899999999999999" customHeight="1" x14ac:dyDescent="0.2">
      <c r="A1790" s="89"/>
      <c r="B1790" s="90"/>
    </row>
    <row r="1791" spans="1:2" ht="19.899999999999999" customHeight="1" x14ac:dyDescent="0.2">
      <c r="A1791" s="89"/>
      <c r="B1791" s="90"/>
    </row>
    <row r="1792" spans="1:2" ht="19.899999999999999" customHeight="1" x14ac:dyDescent="0.2">
      <c r="A1792" s="89"/>
      <c r="B1792" s="90"/>
    </row>
    <row r="1793" spans="1:2" ht="19.899999999999999" customHeight="1" x14ac:dyDescent="0.2">
      <c r="A1793" s="89"/>
      <c r="B1793" s="90"/>
    </row>
    <row r="1794" spans="1:2" ht="19.899999999999999" customHeight="1" x14ac:dyDescent="0.2">
      <c r="A1794" s="89"/>
      <c r="B1794" s="90"/>
    </row>
    <row r="1795" spans="1:2" ht="19.899999999999999" customHeight="1" x14ac:dyDescent="0.2">
      <c r="A1795" s="89"/>
      <c r="B1795" s="90"/>
    </row>
    <row r="1796" spans="1:2" ht="19.899999999999999" customHeight="1" x14ac:dyDescent="0.2">
      <c r="A1796" s="89"/>
      <c r="B1796" s="90"/>
    </row>
    <row r="1797" spans="1:2" ht="19.899999999999999" customHeight="1" x14ac:dyDescent="0.2">
      <c r="A1797" s="89"/>
      <c r="B1797" s="90"/>
    </row>
    <row r="1798" spans="1:2" ht="19.899999999999999" customHeight="1" x14ac:dyDescent="0.2">
      <c r="A1798" s="89"/>
      <c r="B1798" s="90"/>
    </row>
    <row r="1799" spans="1:2" ht="19.899999999999999" customHeight="1" x14ac:dyDescent="0.2">
      <c r="A1799" s="89"/>
      <c r="B1799" s="90"/>
    </row>
    <row r="1800" spans="1:2" ht="19.899999999999999" customHeight="1" x14ac:dyDescent="0.2">
      <c r="A1800" s="89"/>
      <c r="B1800" s="90"/>
    </row>
    <row r="1801" spans="1:2" ht="19.899999999999999" customHeight="1" x14ac:dyDescent="0.2">
      <c r="A1801" s="89"/>
      <c r="B1801" s="90"/>
    </row>
    <row r="1802" spans="1:2" ht="19.899999999999999" customHeight="1" x14ac:dyDescent="0.2">
      <c r="A1802" s="89"/>
      <c r="B1802" s="90"/>
    </row>
    <row r="1803" spans="1:2" ht="19.899999999999999" customHeight="1" x14ac:dyDescent="0.2">
      <c r="A1803" s="89"/>
      <c r="B1803" s="90"/>
    </row>
    <row r="1804" spans="1:2" ht="19.899999999999999" customHeight="1" x14ac:dyDescent="0.2">
      <c r="A1804" s="89"/>
      <c r="B1804" s="90"/>
    </row>
    <row r="1805" spans="1:2" ht="19.899999999999999" customHeight="1" x14ac:dyDescent="0.2">
      <c r="A1805" s="89"/>
      <c r="B1805" s="90"/>
    </row>
    <row r="1806" spans="1:2" ht="19.899999999999999" customHeight="1" x14ac:dyDescent="0.2">
      <c r="A1806" s="89"/>
      <c r="B1806" s="90"/>
    </row>
    <row r="1807" spans="1:2" ht="19.899999999999999" customHeight="1" x14ac:dyDescent="0.2">
      <c r="A1807" s="89"/>
      <c r="B1807" s="90"/>
    </row>
    <row r="1808" spans="1:2" ht="19.899999999999999" customHeight="1" x14ac:dyDescent="0.2">
      <c r="A1808" s="89"/>
      <c r="B1808" s="90"/>
    </row>
    <row r="1809" spans="1:2" ht="19.899999999999999" customHeight="1" x14ac:dyDescent="0.2">
      <c r="A1809" s="89"/>
      <c r="B1809" s="90"/>
    </row>
    <row r="1810" spans="1:2" ht="19.899999999999999" customHeight="1" x14ac:dyDescent="0.2">
      <c r="A1810" s="89"/>
      <c r="B1810" s="90"/>
    </row>
    <row r="1811" spans="1:2" ht="19.899999999999999" customHeight="1" x14ac:dyDescent="0.2">
      <c r="A1811" s="89"/>
      <c r="B1811" s="90"/>
    </row>
    <row r="1812" spans="1:2" ht="19.899999999999999" customHeight="1" x14ac:dyDescent="0.2">
      <c r="A1812" s="89"/>
      <c r="B1812" s="90"/>
    </row>
    <row r="1813" spans="1:2" ht="19.899999999999999" customHeight="1" x14ac:dyDescent="0.2">
      <c r="A1813" s="89"/>
      <c r="B1813" s="90"/>
    </row>
    <row r="1814" spans="1:2" ht="19.899999999999999" customHeight="1" x14ac:dyDescent="0.2">
      <c r="A1814" s="89"/>
      <c r="B1814" s="90"/>
    </row>
    <row r="1815" spans="1:2" ht="19.899999999999999" customHeight="1" x14ac:dyDescent="0.2">
      <c r="A1815" s="89"/>
      <c r="B1815" s="90"/>
    </row>
    <row r="1816" spans="1:2" ht="19.899999999999999" customHeight="1" x14ac:dyDescent="0.2">
      <c r="A1816" s="89"/>
      <c r="B1816" s="90"/>
    </row>
    <row r="1817" spans="1:2" ht="19.899999999999999" customHeight="1" x14ac:dyDescent="0.2">
      <c r="A1817" s="89"/>
      <c r="B1817" s="90"/>
    </row>
    <row r="1818" spans="1:2" ht="19.899999999999999" customHeight="1" x14ac:dyDescent="0.2">
      <c r="A1818" s="89"/>
      <c r="B1818" s="90"/>
    </row>
    <row r="1819" spans="1:2" ht="19.899999999999999" customHeight="1" x14ac:dyDescent="0.2">
      <c r="A1819" s="89"/>
      <c r="B1819" s="90"/>
    </row>
    <row r="1820" spans="1:2" ht="19.899999999999999" customHeight="1" x14ac:dyDescent="0.2">
      <c r="A1820" s="89"/>
      <c r="B1820" s="90"/>
    </row>
    <row r="1821" spans="1:2" ht="19.899999999999999" customHeight="1" x14ac:dyDescent="0.2">
      <c r="A1821" s="89"/>
      <c r="B1821" s="90"/>
    </row>
    <row r="1822" spans="1:2" ht="19.899999999999999" customHeight="1" x14ac:dyDescent="0.2">
      <c r="A1822" s="89"/>
      <c r="B1822" s="90"/>
    </row>
    <row r="1823" spans="1:2" ht="19.899999999999999" customHeight="1" x14ac:dyDescent="0.2">
      <c r="A1823" s="89"/>
      <c r="B1823" s="90"/>
    </row>
    <row r="1824" spans="1:2" ht="19.899999999999999" customHeight="1" x14ac:dyDescent="0.2">
      <c r="A1824" s="89"/>
      <c r="B1824" s="90"/>
    </row>
    <row r="1825" spans="1:2" ht="19.899999999999999" customHeight="1" x14ac:dyDescent="0.2">
      <c r="A1825" s="89"/>
      <c r="B1825" s="90"/>
    </row>
    <row r="1826" spans="1:2" ht="19.899999999999999" customHeight="1" x14ac:dyDescent="0.2">
      <c r="A1826" s="89"/>
      <c r="B1826" s="90"/>
    </row>
    <row r="1827" spans="1:2" ht="19.899999999999999" customHeight="1" x14ac:dyDescent="0.2">
      <c r="A1827" s="89"/>
      <c r="B1827" s="90"/>
    </row>
    <row r="1828" spans="1:2" ht="19.899999999999999" customHeight="1" x14ac:dyDescent="0.2">
      <c r="A1828" s="89"/>
      <c r="B1828" s="90"/>
    </row>
    <row r="1829" spans="1:2" ht="19.899999999999999" customHeight="1" x14ac:dyDescent="0.2">
      <c r="A1829" s="89"/>
      <c r="B1829" s="90"/>
    </row>
    <row r="1830" spans="1:2" ht="19.899999999999999" customHeight="1" x14ac:dyDescent="0.2">
      <c r="A1830" s="89"/>
      <c r="B1830" s="90"/>
    </row>
    <row r="1831" spans="1:2" ht="19.899999999999999" customHeight="1" x14ac:dyDescent="0.2">
      <c r="A1831" s="89"/>
      <c r="B1831" s="90"/>
    </row>
    <row r="1832" spans="1:2" ht="19.899999999999999" customHeight="1" x14ac:dyDescent="0.2">
      <c r="A1832" s="89"/>
      <c r="B1832" s="90"/>
    </row>
    <row r="1833" spans="1:2" ht="19.899999999999999" customHeight="1" x14ac:dyDescent="0.2">
      <c r="A1833" s="89"/>
      <c r="B1833" s="90"/>
    </row>
    <row r="1834" spans="1:2" ht="19.899999999999999" customHeight="1" x14ac:dyDescent="0.2">
      <c r="A1834" s="89"/>
      <c r="B1834" s="90"/>
    </row>
    <row r="1835" spans="1:2" ht="19.899999999999999" customHeight="1" x14ac:dyDescent="0.2">
      <c r="A1835" s="89"/>
      <c r="B1835" s="90"/>
    </row>
    <row r="1836" spans="1:2" ht="19.899999999999999" customHeight="1" x14ac:dyDescent="0.2">
      <c r="A1836" s="89"/>
      <c r="B1836" s="90"/>
    </row>
    <row r="1837" spans="1:2" ht="19.899999999999999" customHeight="1" x14ac:dyDescent="0.2">
      <c r="A1837" s="89"/>
      <c r="B1837" s="90"/>
    </row>
    <row r="1838" spans="1:2" ht="19.899999999999999" customHeight="1" x14ac:dyDescent="0.2">
      <c r="A1838" s="89"/>
      <c r="B1838" s="90"/>
    </row>
    <row r="1839" spans="1:2" ht="19.899999999999999" customHeight="1" x14ac:dyDescent="0.2">
      <c r="A1839" s="89"/>
      <c r="B1839" s="90"/>
    </row>
    <row r="1840" spans="1:2" ht="19.899999999999999" customHeight="1" x14ac:dyDescent="0.2">
      <c r="A1840" s="89"/>
      <c r="B1840" s="90"/>
    </row>
    <row r="1841" spans="1:2" ht="19.899999999999999" customHeight="1" x14ac:dyDescent="0.2">
      <c r="A1841" s="89"/>
      <c r="B1841" s="90"/>
    </row>
    <row r="1842" spans="1:2" ht="19.899999999999999" customHeight="1" x14ac:dyDescent="0.2">
      <c r="A1842" s="89"/>
      <c r="B1842" s="90"/>
    </row>
    <row r="1843" spans="1:2" ht="19.899999999999999" customHeight="1" x14ac:dyDescent="0.2">
      <c r="A1843" s="89"/>
      <c r="B1843" s="90"/>
    </row>
    <row r="1844" spans="1:2" ht="19.899999999999999" customHeight="1" x14ac:dyDescent="0.2">
      <c r="A1844" s="89"/>
      <c r="B1844" s="90"/>
    </row>
    <row r="1845" spans="1:2" ht="19.899999999999999" customHeight="1" x14ac:dyDescent="0.2">
      <c r="A1845" s="89"/>
      <c r="B1845" s="90"/>
    </row>
    <row r="1846" spans="1:2" ht="19.899999999999999" customHeight="1" x14ac:dyDescent="0.2">
      <c r="A1846" s="89"/>
      <c r="B1846" s="90"/>
    </row>
    <row r="1847" spans="1:2" ht="19.899999999999999" customHeight="1" x14ac:dyDescent="0.2">
      <c r="A1847" s="89"/>
      <c r="B1847" s="90"/>
    </row>
    <row r="1848" spans="1:2" ht="19.899999999999999" customHeight="1" x14ac:dyDescent="0.2">
      <c r="A1848" s="89"/>
      <c r="B1848" s="90"/>
    </row>
    <row r="1849" spans="1:2" ht="19.899999999999999" customHeight="1" x14ac:dyDescent="0.2">
      <c r="A1849" s="89"/>
      <c r="B1849" s="90"/>
    </row>
    <row r="1850" spans="1:2" ht="19.899999999999999" customHeight="1" x14ac:dyDescent="0.2">
      <c r="A1850" s="89"/>
      <c r="B1850" s="90"/>
    </row>
    <row r="1851" spans="1:2" ht="19.899999999999999" customHeight="1" x14ac:dyDescent="0.2">
      <c r="A1851" s="89"/>
      <c r="B1851" s="90"/>
    </row>
    <row r="1852" spans="1:2" ht="19.899999999999999" customHeight="1" x14ac:dyDescent="0.2">
      <c r="A1852" s="89"/>
      <c r="B1852" s="90"/>
    </row>
    <row r="1853" spans="1:2" ht="19.899999999999999" customHeight="1" x14ac:dyDescent="0.2">
      <c r="A1853" s="89"/>
      <c r="B1853" s="90"/>
    </row>
    <row r="1854" spans="1:2" ht="19.899999999999999" customHeight="1" x14ac:dyDescent="0.2">
      <c r="A1854" s="89"/>
      <c r="B1854" s="90"/>
    </row>
    <row r="1855" spans="1:2" ht="19.899999999999999" customHeight="1" x14ac:dyDescent="0.2">
      <c r="A1855" s="89"/>
      <c r="B1855" s="90"/>
    </row>
    <row r="1856" spans="1:2" ht="19.899999999999999" customHeight="1" x14ac:dyDescent="0.2">
      <c r="A1856" s="89"/>
      <c r="B1856" s="90"/>
    </row>
    <row r="1857" spans="1:2" ht="19.899999999999999" customHeight="1" x14ac:dyDescent="0.2">
      <c r="A1857" s="89"/>
      <c r="B1857" s="90"/>
    </row>
    <row r="1858" spans="1:2" ht="19.899999999999999" customHeight="1" x14ac:dyDescent="0.2">
      <c r="A1858" s="89"/>
      <c r="B1858" s="90"/>
    </row>
    <row r="1859" spans="1:2" ht="19.899999999999999" customHeight="1" x14ac:dyDescent="0.2">
      <c r="A1859" s="89"/>
      <c r="B1859" s="90"/>
    </row>
    <row r="1860" spans="1:2" ht="19.899999999999999" customHeight="1" x14ac:dyDescent="0.2">
      <c r="A1860" s="89"/>
      <c r="B1860" s="90"/>
    </row>
    <row r="1861" spans="1:2" ht="19.899999999999999" customHeight="1" x14ac:dyDescent="0.2">
      <c r="A1861" s="89"/>
      <c r="B1861" s="90"/>
    </row>
    <row r="1862" spans="1:2" ht="19.899999999999999" customHeight="1" x14ac:dyDescent="0.2">
      <c r="A1862" s="89"/>
      <c r="B1862" s="90"/>
    </row>
    <row r="1863" spans="1:2" ht="19.899999999999999" customHeight="1" x14ac:dyDescent="0.2">
      <c r="A1863" s="89"/>
      <c r="B1863" s="90"/>
    </row>
    <row r="1864" spans="1:2" ht="19.899999999999999" customHeight="1" x14ac:dyDescent="0.2">
      <c r="A1864" s="89"/>
      <c r="B1864" s="90"/>
    </row>
    <row r="1865" spans="1:2" ht="19.899999999999999" customHeight="1" x14ac:dyDescent="0.2">
      <c r="A1865" s="89"/>
      <c r="B1865" s="90"/>
    </row>
    <row r="1866" spans="1:2" ht="19.899999999999999" customHeight="1" x14ac:dyDescent="0.2">
      <c r="A1866" s="89"/>
      <c r="B1866" s="90"/>
    </row>
    <row r="1867" spans="1:2" ht="19.899999999999999" customHeight="1" x14ac:dyDescent="0.2">
      <c r="A1867" s="89"/>
      <c r="B1867" s="90"/>
    </row>
    <row r="1868" spans="1:2" ht="19.899999999999999" customHeight="1" x14ac:dyDescent="0.2">
      <c r="A1868" s="89"/>
      <c r="B1868" s="90"/>
    </row>
    <row r="1869" spans="1:2" ht="19.899999999999999" customHeight="1" x14ac:dyDescent="0.2">
      <c r="A1869" s="89"/>
      <c r="B1869" s="90"/>
    </row>
    <row r="1870" spans="1:2" ht="19.899999999999999" customHeight="1" x14ac:dyDescent="0.2">
      <c r="A1870" s="89"/>
      <c r="B1870" s="90"/>
    </row>
    <row r="1871" spans="1:2" ht="19.899999999999999" customHeight="1" x14ac:dyDescent="0.2">
      <c r="A1871" s="89"/>
      <c r="B1871" s="90"/>
    </row>
    <row r="1872" spans="1:2" ht="19.899999999999999" customHeight="1" x14ac:dyDescent="0.2">
      <c r="A1872" s="89"/>
      <c r="B1872" s="90"/>
    </row>
    <row r="1873" spans="1:2" ht="19.899999999999999" customHeight="1" x14ac:dyDescent="0.2">
      <c r="A1873" s="89"/>
      <c r="B1873" s="90"/>
    </row>
    <row r="1874" spans="1:2" ht="19.899999999999999" customHeight="1" x14ac:dyDescent="0.2">
      <c r="A1874" s="89"/>
      <c r="B1874" s="90"/>
    </row>
    <row r="1875" spans="1:2" ht="19.899999999999999" customHeight="1" x14ac:dyDescent="0.2">
      <c r="A1875" s="89"/>
      <c r="B1875" s="90"/>
    </row>
    <row r="1876" spans="1:2" ht="19.899999999999999" customHeight="1" x14ac:dyDescent="0.2">
      <c r="A1876" s="89"/>
      <c r="B1876" s="90"/>
    </row>
    <row r="1877" spans="1:2" ht="19.899999999999999" customHeight="1" x14ac:dyDescent="0.2">
      <c r="A1877" s="89"/>
      <c r="B1877" s="90"/>
    </row>
    <row r="1878" spans="1:2" ht="19.899999999999999" customHeight="1" x14ac:dyDescent="0.2">
      <c r="A1878" s="89"/>
      <c r="B1878" s="90"/>
    </row>
    <row r="1879" spans="1:2" ht="19.899999999999999" customHeight="1" x14ac:dyDescent="0.2">
      <c r="A1879" s="89"/>
      <c r="B1879" s="90"/>
    </row>
    <row r="1880" spans="1:2" ht="19.899999999999999" customHeight="1" x14ac:dyDescent="0.2">
      <c r="A1880" s="89"/>
      <c r="B1880" s="90"/>
    </row>
    <row r="1881" spans="1:2" ht="19.899999999999999" customHeight="1" x14ac:dyDescent="0.2">
      <c r="A1881" s="89"/>
      <c r="B1881" s="90"/>
    </row>
    <row r="1882" spans="1:2" ht="19.899999999999999" customHeight="1" x14ac:dyDescent="0.2">
      <c r="A1882" s="89"/>
      <c r="B1882" s="90"/>
    </row>
    <row r="1883" spans="1:2" ht="19.899999999999999" customHeight="1" x14ac:dyDescent="0.2">
      <c r="A1883" s="89"/>
      <c r="B1883" s="90"/>
    </row>
    <row r="1884" spans="1:2" ht="19.899999999999999" customHeight="1" x14ac:dyDescent="0.2">
      <c r="A1884" s="89"/>
      <c r="B1884" s="90"/>
    </row>
    <row r="1885" spans="1:2" ht="19.899999999999999" customHeight="1" x14ac:dyDescent="0.2">
      <c r="A1885" s="89"/>
      <c r="B1885" s="90"/>
    </row>
    <row r="1886" spans="1:2" ht="19.899999999999999" customHeight="1" x14ac:dyDescent="0.2">
      <c r="A1886" s="89"/>
      <c r="B1886" s="90"/>
    </row>
    <row r="1887" spans="1:2" ht="19.899999999999999" customHeight="1" x14ac:dyDescent="0.2">
      <c r="A1887" s="89"/>
      <c r="B1887" s="90"/>
    </row>
    <row r="1888" spans="1:2" ht="19.899999999999999" customHeight="1" x14ac:dyDescent="0.2">
      <c r="A1888" s="89"/>
      <c r="B1888" s="90"/>
    </row>
    <row r="1889" spans="1:2" ht="19.899999999999999" customHeight="1" x14ac:dyDescent="0.2">
      <c r="A1889" s="89"/>
      <c r="B1889" s="90"/>
    </row>
    <row r="1890" spans="1:2" ht="19.899999999999999" customHeight="1" x14ac:dyDescent="0.2">
      <c r="A1890" s="89"/>
      <c r="B1890" s="90"/>
    </row>
    <row r="1891" spans="1:2" ht="19.899999999999999" customHeight="1" x14ac:dyDescent="0.2">
      <c r="A1891" s="89"/>
      <c r="B1891" s="90"/>
    </row>
    <row r="1892" spans="1:2" ht="19.899999999999999" customHeight="1" x14ac:dyDescent="0.2">
      <c r="A1892" s="89"/>
      <c r="B1892" s="90"/>
    </row>
    <row r="1893" spans="1:2" ht="19.899999999999999" customHeight="1" x14ac:dyDescent="0.2">
      <c r="A1893" s="89"/>
      <c r="B1893" s="90"/>
    </row>
    <row r="1894" spans="1:2" ht="19.899999999999999" customHeight="1" x14ac:dyDescent="0.2">
      <c r="A1894" s="89"/>
      <c r="B1894" s="90"/>
    </row>
    <row r="1895" spans="1:2" ht="19.899999999999999" customHeight="1" x14ac:dyDescent="0.2">
      <c r="A1895" s="89"/>
      <c r="B1895" s="90"/>
    </row>
    <row r="1896" spans="1:2" ht="19.899999999999999" customHeight="1" x14ac:dyDescent="0.2">
      <c r="A1896" s="89"/>
      <c r="B1896" s="90"/>
    </row>
    <row r="1897" spans="1:2" ht="19.899999999999999" customHeight="1" x14ac:dyDescent="0.2">
      <c r="A1897" s="89"/>
      <c r="B1897" s="90"/>
    </row>
    <row r="1898" spans="1:2" ht="19.899999999999999" customHeight="1" x14ac:dyDescent="0.2">
      <c r="A1898" s="89"/>
      <c r="B1898" s="90"/>
    </row>
    <row r="1899" spans="1:2" ht="19.899999999999999" customHeight="1" x14ac:dyDescent="0.2">
      <c r="A1899" s="89"/>
      <c r="B1899" s="90"/>
    </row>
    <row r="1900" spans="1:2" ht="19.899999999999999" customHeight="1" x14ac:dyDescent="0.2">
      <c r="A1900" s="89"/>
      <c r="B1900" s="90"/>
    </row>
    <row r="1901" spans="1:2" ht="19.899999999999999" customHeight="1" x14ac:dyDescent="0.2">
      <c r="A1901" s="89"/>
      <c r="B1901" s="90"/>
    </row>
    <row r="1902" spans="1:2" ht="19.899999999999999" customHeight="1" x14ac:dyDescent="0.2">
      <c r="A1902" s="89"/>
      <c r="B1902" s="90"/>
    </row>
    <row r="1903" spans="1:2" ht="19.899999999999999" customHeight="1" x14ac:dyDescent="0.2">
      <c r="A1903" s="89"/>
      <c r="B1903" s="90"/>
    </row>
    <row r="1904" spans="1:2" ht="19.899999999999999" customHeight="1" x14ac:dyDescent="0.2">
      <c r="A1904" s="89"/>
      <c r="B1904" s="90"/>
    </row>
    <row r="1905" spans="1:2" ht="19.899999999999999" customHeight="1" x14ac:dyDescent="0.2">
      <c r="A1905" s="89"/>
      <c r="B1905" s="90"/>
    </row>
    <row r="1906" spans="1:2" ht="19.899999999999999" customHeight="1" x14ac:dyDescent="0.2">
      <c r="A1906" s="89"/>
      <c r="B1906" s="90"/>
    </row>
    <row r="1907" spans="1:2" ht="19.899999999999999" customHeight="1" x14ac:dyDescent="0.2">
      <c r="A1907" s="89"/>
      <c r="B1907" s="90"/>
    </row>
    <row r="1908" spans="1:2" ht="19.899999999999999" customHeight="1" x14ac:dyDescent="0.2">
      <c r="A1908" s="89"/>
      <c r="B1908" s="90"/>
    </row>
    <row r="1909" spans="1:2" ht="19.899999999999999" customHeight="1" x14ac:dyDescent="0.2">
      <c r="A1909" s="89"/>
      <c r="B1909" s="90"/>
    </row>
    <row r="1910" spans="1:2" ht="19.899999999999999" customHeight="1" x14ac:dyDescent="0.2">
      <c r="A1910" s="89"/>
      <c r="B1910" s="90"/>
    </row>
    <row r="1911" spans="1:2" ht="19.899999999999999" customHeight="1" x14ac:dyDescent="0.2">
      <c r="A1911" s="89"/>
      <c r="B1911" s="90"/>
    </row>
    <row r="1912" spans="1:2" ht="19.899999999999999" customHeight="1" x14ac:dyDescent="0.2">
      <c r="A1912" s="89"/>
      <c r="B1912" s="90"/>
    </row>
    <row r="1913" spans="1:2" ht="19.899999999999999" customHeight="1" x14ac:dyDescent="0.2">
      <c r="A1913" s="89"/>
      <c r="B1913" s="90"/>
    </row>
    <row r="1914" spans="1:2" ht="19.899999999999999" customHeight="1" x14ac:dyDescent="0.2">
      <c r="A1914" s="89"/>
      <c r="B1914" s="90"/>
    </row>
    <row r="1915" spans="1:2" ht="19.899999999999999" customHeight="1" x14ac:dyDescent="0.2">
      <c r="A1915" s="89"/>
      <c r="B1915" s="90"/>
    </row>
    <row r="1916" spans="1:2" ht="19.899999999999999" customHeight="1" x14ac:dyDescent="0.2">
      <c r="A1916" s="89"/>
      <c r="B1916" s="90"/>
    </row>
    <row r="1917" spans="1:2" ht="19.899999999999999" customHeight="1" x14ac:dyDescent="0.2">
      <c r="A1917" s="89"/>
      <c r="B1917" s="90"/>
    </row>
    <row r="1918" spans="1:2" ht="19.899999999999999" customHeight="1" x14ac:dyDescent="0.2">
      <c r="A1918" s="89"/>
      <c r="B1918" s="90"/>
    </row>
    <row r="1919" spans="1:2" ht="19.899999999999999" customHeight="1" x14ac:dyDescent="0.2">
      <c r="A1919" s="89"/>
      <c r="B1919" s="90"/>
    </row>
    <row r="1920" spans="1:2" ht="19.899999999999999" customHeight="1" x14ac:dyDescent="0.2">
      <c r="A1920" s="89"/>
      <c r="B1920" s="90"/>
    </row>
    <row r="1921" spans="1:2" ht="19.899999999999999" customHeight="1" x14ac:dyDescent="0.2">
      <c r="A1921" s="89"/>
      <c r="B1921" s="90"/>
    </row>
    <row r="1922" spans="1:2" ht="19.899999999999999" customHeight="1" x14ac:dyDescent="0.2">
      <c r="A1922" s="89"/>
      <c r="B1922" s="90"/>
    </row>
    <row r="1923" spans="1:2" ht="19.899999999999999" customHeight="1" x14ac:dyDescent="0.2">
      <c r="A1923" s="89"/>
      <c r="B1923" s="90"/>
    </row>
    <row r="1924" spans="1:2" ht="19.899999999999999" customHeight="1" x14ac:dyDescent="0.2">
      <c r="A1924" s="89"/>
      <c r="B1924" s="90"/>
    </row>
    <row r="1925" spans="1:2" ht="19.899999999999999" customHeight="1" x14ac:dyDescent="0.2">
      <c r="A1925" s="89"/>
      <c r="B1925" s="90"/>
    </row>
    <row r="1926" spans="1:2" ht="19.899999999999999" customHeight="1" x14ac:dyDescent="0.2">
      <c r="A1926" s="89"/>
      <c r="B1926" s="90"/>
    </row>
    <row r="1927" spans="1:2" ht="19.899999999999999" customHeight="1" x14ac:dyDescent="0.2">
      <c r="A1927" s="89"/>
      <c r="B1927" s="90"/>
    </row>
    <row r="1928" spans="1:2" ht="19.899999999999999" customHeight="1" x14ac:dyDescent="0.2">
      <c r="A1928" s="89"/>
      <c r="B1928" s="90"/>
    </row>
    <row r="1929" spans="1:2" ht="19.899999999999999" customHeight="1" x14ac:dyDescent="0.2">
      <c r="A1929" s="89"/>
      <c r="B1929" s="90"/>
    </row>
    <row r="1930" spans="1:2" ht="19.899999999999999" customHeight="1" x14ac:dyDescent="0.2">
      <c r="A1930" s="89"/>
      <c r="B1930" s="90"/>
    </row>
    <row r="1931" spans="1:2" ht="19.899999999999999" customHeight="1" x14ac:dyDescent="0.2">
      <c r="A1931" s="89"/>
      <c r="B1931" s="90"/>
    </row>
    <row r="1932" spans="1:2" ht="19.899999999999999" customHeight="1" x14ac:dyDescent="0.2">
      <c r="A1932" s="89"/>
      <c r="B1932" s="90"/>
    </row>
    <row r="1933" spans="1:2" ht="19.899999999999999" customHeight="1" x14ac:dyDescent="0.2">
      <c r="A1933" s="89"/>
      <c r="B1933" s="90"/>
    </row>
    <row r="1934" spans="1:2" ht="19.899999999999999" customHeight="1" x14ac:dyDescent="0.2">
      <c r="A1934" s="89"/>
      <c r="B1934" s="90"/>
    </row>
    <row r="1935" spans="1:2" ht="19.899999999999999" customHeight="1" x14ac:dyDescent="0.2">
      <c r="A1935" s="89"/>
      <c r="B1935" s="90"/>
    </row>
    <row r="1936" spans="1:2" ht="19.899999999999999" customHeight="1" x14ac:dyDescent="0.2">
      <c r="A1936" s="89"/>
      <c r="B1936" s="90"/>
    </row>
    <row r="1937" spans="1:2" ht="19.899999999999999" customHeight="1" x14ac:dyDescent="0.2">
      <c r="A1937" s="89"/>
      <c r="B1937" s="90"/>
    </row>
    <row r="1938" spans="1:2" ht="19.899999999999999" customHeight="1" x14ac:dyDescent="0.2">
      <c r="A1938" s="89"/>
      <c r="B1938" s="90"/>
    </row>
    <row r="1939" spans="1:2" ht="19.899999999999999" customHeight="1" x14ac:dyDescent="0.2">
      <c r="A1939" s="89"/>
      <c r="B1939" s="90"/>
    </row>
    <row r="1940" spans="1:2" ht="19.899999999999999" customHeight="1" x14ac:dyDescent="0.2">
      <c r="A1940" s="89"/>
      <c r="B1940" s="90"/>
    </row>
    <row r="1941" spans="1:2" ht="19.899999999999999" customHeight="1" x14ac:dyDescent="0.2">
      <c r="A1941" s="89"/>
      <c r="B1941" s="90"/>
    </row>
    <row r="1942" spans="1:2" ht="19.899999999999999" customHeight="1" x14ac:dyDescent="0.2">
      <c r="A1942" s="89"/>
      <c r="B1942" s="90"/>
    </row>
    <row r="1943" spans="1:2" ht="19.899999999999999" customHeight="1" x14ac:dyDescent="0.2">
      <c r="A1943" s="89"/>
      <c r="B1943" s="90"/>
    </row>
    <row r="1944" spans="1:2" ht="19.899999999999999" customHeight="1" x14ac:dyDescent="0.2">
      <c r="A1944" s="89"/>
      <c r="B1944" s="90"/>
    </row>
    <row r="1945" spans="1:2" ht="19.899999999999999" customHeight="1" x14ac:dyDescent="0.2">
      <c r="A1945" s="89"/>
      <c r="B1945" s="90"/>
    </row>
    <row r="1946" spans="1:2" ht="19.899999999999999" customHeight="1" x14ac:dyDescent="0.2">
      <c r="A1946" s="89"/>
      <c r="B1946" s="90"/>
    </row>
    <row r="1947" spans="1:2" ht="19.899999999999999" customHeight="1" x14ac:dyDescent="0.2">
      <c r="A1947" s="89"/>
      <c r="B1947" s="90"/>
    </row>
    <row r="1948" spans="1:2" ht="19.899999999999999" customHeight="1" x14ac:dyDescent="0.2">
      <c r="A1948" s="89"/>
      <c r="B1948" s="90"/>
    </row>
    <row r="1949" spans="1:2" ht="19.899999999999999" customHeight="1" x14ac:dyDescent="0.2">
      <c r="A1949" s="89"/>
      <c r="B1949" s="90"/>
    </row>
    <row r="1950" spans="1:2" ht="19.899999999999999" customHeight="1" x14ac:dyDescent="0.2">
      <c r="A1950" s="89"/>
      <c r="B1950" s="90"/>
    </row>
    <row r="1951" spans="1:2" ht="19.899999999999999" customHeight="1" x14ac:dyDescent="0.2">
      <c r="A1951" s="89"/>
      <c r="B1951" s="90"/>
    </row>
    <row r="1952" spans="1:2" ht="19.899999999999999" customHeight="1" x14ac:dyDescent="0.2">
      <c r="A1952" s="89"/>
      <c r="B1952" s="90"/>
    </row>
    <row r="1953" spans="1:2" ht="19.899999999999999" customHeight="1" x14ac:dyDescent="0.2">
      <c r="A1953" s="89"/>
      <c r="B1953" s="90"/>
    </row>
    <row r="1954" spans="1:2" ht="19.899999999999999" customHeight="1" x14ac:dyDescent="0.2">
      <c r="A1954" s="89"/>
      <c r="B1954" s="90"/>
    </row>
    <row r="1955" spans="1:2" ht="19.899999999999999" customHeight="1" x14ac:dyDescent="0.2">
      <c r="A1955" s="89"/>
      <c r="B1955" s="90"/>
    </row>
    <row r="1956" spans="1:2" ht="19.899999999999999" customHeight="1" x14ac:dyDescent="0.2">
      <c r="A1956" s="89"/>
      <c r="B1956" s="90"/>
    </row>
    <row r="1957" spans="1:2" ht="19.899999999999999" customHeight="1" x14ac:dyDescent="0.2">
      <c r="A1957" s="89"/>
      <c r="B1957" s="90"/>
    </row>
    <row r="1958" spans="1:2" ht="19.899999999999999" customHeight="1" x14ac:dyDescent="0.2">
      <c r="A1958" s="89"/>
      <c r="B1958" s="90"/>
    </row>
    <row r="1959" spans="1:2" ht="19.899999999999999" customHeight="1" x14ac:dyDescent="0.2">
      <c r="A1959" s="89"/>
      <c r="B1959" s="90"/>
    </row>
    <row r="1960" spans="1:2" ht="19.899999999999999" customHeight="1" x14ac:dyDescent="0.2">
      <c r="A1960" s="89"/>
      <c r="B1960" s="90"/>
    </row>
    <row r="1961" spans="1:2" ht="19.899999999999999" customHeight="1" x14ac:dyDescent="0.2">
      <c r="A1961" s="89"/>
      <c r="B1961" s="90"/>
    </row>
    <row r="1962" spans="1:2" ht="19.899999999999999" customHeight="1" x14ac:dyDescent="0.2">
      <c r="A1962" s="89"/>
      <c r="B1962" s="90"/>
    </row>
    <row r="1963" spans="1:2" ht="19.899999999999999" customHeight="1" x14ac:dyDescent="0.2">
      <c r="A1963" s="89"/>
      <c r="B1963" s="90"/>
    </row>
    <row r="1964" spans="1:2" ht="19.899999999999999" customHeight="1" x14ac:dyDescent="0.2">
      <c r="A1964" s="89"/>
      <c r="B1964" s="90"/>
    </row>
    <row r="1965" spans="1:2" ht="19.899999999999999" customHeight="1" x14ac:dyDescent="0.2">
      <c r="A1965" s="89"/>
      <c r="B1965" s="90"/>
    </row>
    <row r="1966" spans="1:2" ht="19.899999999999999" customHeight="1" x14ac:dyDescent="0.2">
      <c r="A1966" s="89"/>
      <c r="B1966" s="90"/>
    </row>
    <row r="1967" spans="1:2" ht="19.899999999999999" customHeight="1" x14ac:dyDescent="0.2">
      <c r="A1967" s="89"/>
      <c r="B1967" s="90"/>
    </row>
    <row r="1968" spans="1:2" ht="19.899999999999999" customHeight="1" x14ac:dyDescent="0.2">
      <c r="A1968" s="89"/>
      <c r="B1968" s="90"/>
    </row>
    <row r="1969" spans="1:2" ht="19.899999999999999" customHeight="1" x14ac:dyDescent="0.2">
      <c r="A1969" s="89"/>
      <c r="B1969" s="90"/>
    </row>
    <row r="1970" spans="1:2" ht="19.899999999999999" customHeight="1" x14ac:dyDescent="0.2">
      <c r="A1970" s="89"/>
      <c r="B1970" s="90"/>
    </row>
    <row r="1971" spans="1:2" ht="19.899999999999999" customHeight="1" x14ac:dyDescent="0.2">
      <c r="A1971" s="89"/>
      <c r="B1971" s="90"/>
    </row>
    <row r="1972" spans="1:2" ht="19.899999999999999" customHeight="1" x14ac:dyDescent="0.2">
      <c r="A1972" s="89"/>
      <c r="B1972" s="90"/>
    </row>
    <row r="1973" spans="1:2" ht="19.899999999999999" customHeight="1" x14ac:dyDescent="0.2">
      <c r="A1973" s="89"/>
      <c r="B1973" s="90"/>
    </row>
    <row r="1974" spans="1:2" ht="19.899999999999999" customHeight="1" x14ac:dyDescent="0.2">
      <c r="A1974" s="89"/>
      <c r="B1974" s="90"/>
    </row>
    <row r="1975" spans="1:2" ht="19.899999999999999" customHeight="1" x14ac:dyDescent="0.2">
      <c r="A1975" s="89"/>
      <c r="B1975" s="90"/>
    </row>
    <row r="1976" spans="1:2" ht="19.899999999999999" customHeight="1" x14ac:dyDescent="0.2">
      <c r="A1976" s="89"/>
      <c r="B1976" s="90"/>
    </row>
    <row r="1977" spans="1:2" ht="19.899999999999999" customHeight="1" x14ac:dyDescent="0.2">
      <c r="A1977" s="89"/>
      <c r="B1977" s="90"/>
    </row>
    <row r="1978" spans="1:2" ht="19.899999999999999" customHeight="1" x14ac:dyDescent="0.2">
      <c r="A1978" s="89"/>
      <c r="B1978" s="90"/>
    </row>
    <row r="1979" spans="1:2" ht="19.899999999999999" customHeight="1" x14ac:dyDescent="0.2">
      <c r="A1979" s="89"/>
      <c r="B1979" s="90"/>
    </row>
    <row r="1980" spans="1:2" ht="19.899999999999999" customHeight="1" x14ac:dyDescent="0.2">
      <c r="A1980" s="89"/>
      <c r="B1980" s="90"/>
    </row>
    <row r="1981" spans="1:2" ht="19.899999999999999" customHeight="1" x14ac:dyDescent="0.2">
      <c r="A1981" s="89"/>
      <c r="B1981" s="90"/>
    </row>
    <row r="1982" spans="1:2" ht="19.899999999999999" customHeight="1" x14ac:dyDescent="0.2">
      <c r="A1982" s="89"/>
      <c r="B1982" s="90"/>
    </row>
    <row r="1983" spans="1:2" ht="19.899999999999999" customHeight="1" x14ac:dyDescent="0.2">
      <c r="A1983" s="89"/>
      <c r="B1983" s="90"/>
    </row>
    <row r="1984" spans="1:2" ht="19.899999999999999" customHeight="1" x14ac:dyDescent="0.2">
      <c r="A1984" s="89"/>
      <c r="B1984" s="90"/>
    </row>
    <row r="1985" spans="1:2" ht="19.899999999999999" customHeight="1" x14ac:dyDescent="0.2">
      <c r="A1985" s="89"/>
      <c r="B1985" s="90"/>
    </row>
    <row r="1986" spans="1:2" ht="19.899999999999999" customHeight="1" x14ac:dyDescent="0.2">
      <c r="A1986" s="89"/>
      <c r="B1986" s="90"/>
    </row>
    <row r="1987" spans="1:2" ht="19.899999999999999" customHeight="1" x14ac:dyDescent="0.2">
      <c r="A1987" s="89"/>
      <c r="B1987" s="90"/>
    </row>
    <row r="1988" spans="1:2" ht="19.899999999999999" customHeight="1" x14ac:dyDescent="0.2">
      <c r="A1988" s="89"/>
      <c r="B1988" s="90"/>
    </row>
    <row r="1989" spans="1:2" ht="19.899999999999999" customHeight="1" x14ac:dyDescent="0.2">
      <c r="A1989" s="89"/>
      <c r="B1989" s="90"/>
    </row>
    <row r="1990" spans="1:2" ht="19.899999999999999" customHeight="1" x14ac:dyDescent="0.2">
      <c r="A1990" s="89"/>
      <c r="B1990" s="90"/>
    </row>
    <row r="1991" spans="1:2" ht="19.899999999999999" customHeight="1" x14ac:dyDescent="0.2">
      <c r="A1991" s="89"/>
      <c r="B1991" s="90"/>
    </row>
    <row r="1992" spans="1:2" ht="19.899999999999999" customHeight="1" x14ac:dyDescent="0.2">
      <c r="A1992" s="89"/>
      <c r="B1992" s="90"/>
    </row>
    <row r="1993" spans="1:2" ht="19.899999999999999" customHeight="1" x14ac:dyDescent="0.2">
      <c r="A1993" s="89"/>
      <c r="B1993" s="90"/>
    </row>
    <row r="1994" spans="1:2" ht="19.899999999999999" customHeight="1" x14ac:dyDescent="0.2">
      <c r="A1994" s="89"/>
      <c r="B1994" s="90"/>
    </row>
    <row r="1995" spans="1:2" ht="19.899999999999999" customHeight="1" x14ac:dyDescent="0.2">
      <c r="A1995" s="89"/>
      <c r="B1995" s="90"/>
    </row>
    <row r="1996" spans="1:2" ht="19.899999999999999" customHeight="1" x14ac:dyDescent="0.2">
      <c r="A1996" s="89"/>
      <c r="B1996" s="90"/>
    </row>
    <row r="1997" spans="1:2" ht="19.899999999999999" customHeight="1" x14ac:dyDescent="0.2">
      <c r="A1997" s="89"/>
      <c r="B1997" s="90"/>
    </row>
    <row r="1998" spans="1:2" ht="19.899999999999999" customHeight="1" x14ac:dyDescent="0.2">
      <c r="A1998" s="89"/>
      <c r="B1998" s="90"/>
    </row>
    <row r="1999" spans="1:2" ht="19.899999999999999" customHeight="1" x14ac:dyDescent="0.2">
      <c r="A1999" s="89"/>
      <c r="B1999" s="90"/>
    </row>
    <row r="2000" spans="1:2" ht="19.899999999999999" customHeight="1" x14ac:dyDescent="0.2">
      <c r="A2000" s="89"/>
      <c r="B2000" s="90"/>
    </row>
    <row r="2001" spans="1:2" ht="19.899999999999999" customHeight="1" x14ac:dyDescent="0.2">
      <c r="A2001" s="89"/>
      <c r="B2001" s="90"/>
    </row>
    <row r="2002" spans="1:2" ht="19.899999999999999" customHeight="1" x14ac:dyDescent="0.2">
      <c r="A2002" s="89"/>
      <c r="B2002" s="90"/>
    </row>
    <row r="2003" spans="1:2" ht="19.899999999999999" customHeight="1" x14ac:dyDescent="0.2">
      <c r="A2003" s="89"/>
      <c r="B2003" s="90"/>
    </row>
    <row r="2004" spans="1:2" ht="19.899999999999999" customHeight="1" x14ac:dyDescent="0.2">
      <c r="A2004" s="89"/>
      <c r="B2004" s="90"/>
    </row>
    <row r="2005" spans="1:2" ht="19.899999999999999" customHeight="1" x14ac:dyDescent="0.2">
      <c r="A2005" s="89"/>
      <c r="B2005" s="90"/>
    </row>
    <row r="2006" spans="1:2" ht="19.899999999999999" customHeight="1" x14ac:dyDescent="0.2">
      <c r="A2006" s="89"/>
      <c r="B2006" s="90"/>
    </row>
    <row r="2007" spans="1:2" ht="19.899999999999999" customHeight="1" x14ac:dyDescent="0.2">
      <c r="A2007" s="89"/>
      <c r="B2007" s="90"/>
    </row>
    <row r="2008" spans="1:2" ht="19.899999999999999" customHeight="1" x14ac:dyDescent="0.2">
      <c r="A2008" s="89"/>
      <c r="B2008" s="90"/>
    </row>
    <row r="2009" spans="1:2" ht="19.899999999999999" customHeight="1" x14ac:dyDescent="0.2">
      <c r="A2009" s="89"/>
      <c r="B2009" s="90"/>
    </row>
    <row r="2010" spans="1:2" ht="19.899999999999999" customHeight="1" x14ac:dyDescent="0.2">
      <c r="A2010" s="89"/>
      <c r="B2010" s="90"/>
    </row>
    <row r="2011" spans="1:2" ht="19.899999999999999" customHeight="1" x14ac:dyDescent="0.2">
      <c r="A2011" s="89"/>
      <c r="B2011" s="90"/>
    </row>
    <row r="2012" spans="1:2" ht="19.899999999999999" customHeight="1" x14ac:dyDescent="0.2">
      <c r="A2012" s="89"/>
      <c r="B2012" s="90"/>
    </row>
    <row r="2013" spans="1:2" ht="19.899999999999999" customHeight="1" x14ac:dyDescent="0.2">
      <c r="A2013" s="89"/>
      <c r="B2013" s="90"/>
    </row>
    <row r="2014" spans="1:2" ht="19.899999999999999" customHeight="1" x14ac:dyDescent="0.2">
      <c r="A2014" s="89"/>
      <c r="B2014" s="90"/>
    </row>
    <row r="2015" spans="1:2" ht="19.899999999999999" customHeight="1" x14ac:dyDescent="0.2">
      <c r="A2015" s="89"/>
      <c r="B2015" s="90"/>
    </row>
    <row r="2016" spans="1:2" ht="19.899999999999999" customHeight="1" x14ac:dyDescent="0.2">
      <c r="A2016" s="89"/>
      <c r="B2016" s="90"/>
    </row>
    <row r="2017" spans="1:2" ht="19.899999999999999" customHeight="1" x14ac:dyDescent="0.2">
      <c r="A2017" s="89"/>
      <c r="B2017" s="90"/>
    </row>
    <row r="2018" spans="1:2" ht="19.899999999999999" customHeight="1" x14ac:dyDescent="0.2">
      <c r="A2018" s="89"/>
      <c r="B2018" s="90"/>
    </row>
    <row r="2019" spans="1:2" ht="19.899999999999999" customHeight="1" x14ac:dyDescent="0.2">
      <c r="A2019" s="89"/>
      <c r="B2019" s="90"/>
    </row>
    <row r="2020" spans="1:2" ht="19.899999999999999" customHeight="1" x14ac:dyDescent="0.2">
      <c r="A2020" s="89"/>
      <c r="B2020" s="90"/>
    </row>
    <row r="2021" spans="1:2" ht="19.899999999999999" customHeight="1" x14ac:dyDescent="0.2">
      <c r="A2021" s="89"/>
      <c r="B2021" s="90"/>
    </row>
    <row r="2022" spans="1:2" ht="19.899999999999999" customHeight="1" x14ac:dyDescent="0.2">
      <c r="A2022" s="89"/>
      <c r="B2022" s="90"/>
    </row>
    <row r="2023" spans="1:2" ht="19.899999999999999" customHeight="1" x14ac:dyDescent="0.2">
      <c r="A2023" s="89"/>
      <c r="B2023" s="90"/>
    </row>
    <row r="2024" spans="1:2" ht="19.899999999999999" customHeight="1" x14ac:dyDescent="0.2">
      <c r="A2024" s="89"/>
      <c r="B2024" s="90"/>
    </row>
    <row r="2025" spans="1:2" ht="19.899999999999999" customHeight="1" x14ac:dyDescent="0.2">
      <c r="A2025" s="89"/>
      <c r="B2025" s="90"/>
    </row>
    <row r="2026" spans="1:2" ht="19.899999999999999" customHeight="1" x14ac:dyDescent="0.2">
      <c r="A2026" s="89"/>
      <c r="B2026" s="90"/>
    </row>
    <row r="2027" spans="1:2" ht="19.899999999999999" customHeight="1" x14ac:dyDescent="0.2">
      <c r="A2027" s="89"/>
      <c r="B2027" s="90"/>
    </row>
    <row r="2028" spans="1:2" ht="19.899999999999999" customHeight="1" x14ac:dyDescent="0.2">
      <c r="A2028" s="89"/>
      <c r="B2028" s="90"/>
    </row>
    <row r="2029" spans="1:2" ht="19.899999999999999" customHeight="1" x14ac:dyDescent="0.2">
      <c r="A2029" s="89"/>
      <c r="B2029" s="90"/>
    </row>
    <row r="2030" spans="1:2" ht="19.899999999999999" customHeight="1" x14ac:dyDescent="0.2">
      <c r="A2030" s="89"/>
      <c r="B2030" s="90"/>
    </row>
    <row r="2031" spans="1:2" ht="19.899999999999999" customHeight="1" x14ac:dyDescent="0.2">
      <c r="A2031" s="89"/>
      <c r="B2031" s="90"/>
    </row>
    <row r="2032" spans="1:2" ht="19.899999999999999" customHeight="1" x14ac:dyDescent="0.2">
      <c r="A2032" s="89"/>
      <c r="B2032" s="90"/>
    </row>
    <row r="2033" spans="1:2" ht="19.899999999999999" customHeight="1" x14ac:dyDescent="0.2">
      <c r="A2033" s="89"/>
      <c r="B2033" s="90"/>
    </row>
    <row r="2034" spans="1:2" ht="19.899999999999999" customHeight="1" x14ac:dyDescent="0.2">
      <c r="A2034" s="89"/>
      <c r="B2034" s="90"/>
    </row>
    <row r="2035" spans="1:2" ht="19.899999999999999" customHeight="1" x14ac:dyDescent="0.2">
      <c r="A2035" s="89"/>
      <c r="B2035" s="90"/>
    </row>
    <row r="2036" spans="1:2" ht="19.899999999999999" customHeight="1" x14ac:dyDescent="0.2">
      <c r="A2036" s="89"/>
      <c r="B2036" s="90"/>
    </row>
    <row r="2037" spans="1:2" ht="19.899999999999999" customHeight="1" x14ac:dyDescent="0.2">
      <c r="A2037" s="89"/>
      <c r="B2037" s="90"/>
    </row>
    <row r="2038" spans="1:2" ht="19.899999999999999" customHeight="1" x14ac:dyDescent="0.2">
      <c r="A2038" s="89"/>
      <c r="B2038" s="90"/>
    </row>
    <row r="2039" spans="1:2" ht="19.899999999999999" customHeight="1" x14ac:dyDescent="0.2">
      <c r="A2039" s="89"/>
      <c r="B2039" s="90"/>
    </row>
    <row r="2040" spans="1:2" ht="19.899999999999999" customHeight="1" x14ac:dyDescent="0.2">
      <c r="A2040" s="89"/>
      <c r="B2040" s="90"/>
    </row>
    <row r="2041" spans="1:2" ht="19.899999999999999" customHeight="1" x14ac:dyDescent="0.2">
      <c r="A2041" s="89"/>
      <c r="B2041" s="90"/>
    </row>
    <row r="2042" spans="1:2" ht="19.899999999999999" customHeight="1" x14ac:dyDescent="0.2">
      <c r="A2042" s="89"/>
      <c r="B2042" s="90"/>
    </row>
    <row r="2043" spans="1:2" ht="19.899999999999999" customHeight="1" x14ac:dyDescent="0.2">
      <c r="A2043" s="89"/>
      <c r="B2043" s="90"/>
    </row>
    <row r="2044" spans="1:2" ht="19.899999999999999" customHeight="1" x14ac:dyDescent="0.2">
      <c r="A2044" s="89"/>
      <c r="B2044" s="90"/>
    </row>
    <row r="2045" spans="1:2" ht="19.899999999999999" customHeight="1" x14ac:dyDescent="0.2">
      <c r="A2045" s="89"/>
      <c r="B2045" s="90"/>
    </row>
    <row r="2046" spans="1:2" ht="19.899999999999999" customHeight="1" x14ac:dyDescent="0.2">
      <c r="A2046" s="89"/>
      <c r="B2046" s="90"/>
    </row>
    <row r="2047" spans="1:2" ht="19.899999999999999" customHeight="1" x14ac:dyDescent="0.2">
      <c r="A2047" s="89"/>
      <c r="B2047" s="90"/>
    </row>
    <row r="2048" spans="1:2" ht="19.899999999999999" customHeight="1" x14ac:dyDescent="0.2">
      <c r="A2048" s="89"/>
      <c r="B2048" s="90"/>
    </row>
    <row r="2049" spans="1:2" ht="19.899999999999999" customHeight="1" x14ac:dyDescent="0.2">
      <c r="A2049" s="89"/>
      <c r="B2049" s="90"/>
    </row>
    <row r="2050" spans="1:2" ht="19.899999999999999" customHeight="1" x14ac:dyDescent="0.2">
      <c r="A2050" s="89"/>
      <c r="B2050" s="90"/>
    </row>
    <row r="2051" spans="1:2" ht="19.899999999999999" customHeight="1" x14ac:dyDescent="0.2">
      <c r="A2051" s="89"/>
      <c r="B2051" s="90"/>
    </row>
    <row r="2052" spans="1:2" ht="19.899999999999999" customHeight="1" x14ac:dyDescent="0.2">
      <c r="A2052" s="89"/>
      <c r="B2052" s="90"/>
    </row>
    <row r="2053" spans="1:2" ht="19.899999999999999" customHeight="1" x14ac:dyDescent="0.2">
      <c r="A2053" s="89"/>
      <c r="B2053" s="90"/>
    </row>
    <row r="2054" spans="1:2" ht="19.899999999999999" customHeight="1" x14ac:dyDescent="0.2">
      <c r="A2054" s="89"/>
      <c r="B2054" s="90"/>
    </row>
    <row r="2055" spans="1:2" ht="19.899999999999999" customHeight="1" x14ac:dyDescent="0.2">
      <c r="A2055" s="89"/>
      <c r="B2055" s="90"/>
    </row>
  </sheetData>
  <sheetProtection algorithmName="SHA-512" hashValue="epfcsTcGBImHp06WYTnkkt8MzTocWCeHdSyqXa+iQ6oEyFmb5PrElA5TAFYW3cZ7KJEnpe7zdgvYOt850lcX9w==" saltValue="p+T7N8EcpcPwDBru+XZaCw==" spinCount="100000" sheet="1" objects="1" scenarios="1" formatCells="0" formatColumns="0" formatRows="0"/>
  <mergeCells count="2050">
    <mergeCell ref="A9:B9"/>
    <mergeCell ref="A10:B11"/>
    <mergeCell ref="A12:B13"/>
    <mergeCell ref="A14:B14"/>
    <mergeCell ref="A15:B15"/>
    <mergeCell ref="A16:B16"/>
    <mergeCell ref="A1:B2"/>
    <mergeCell ref="A4:B4"/>
    <mergeCell ref="A5:B5"/>
    <mergeCell ref="A6:B6"/>
    <mergeCell ref="A7:B7"/>
    <mergeCell ref="A8:B8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7:B17"/>
    <mergeCell ref="A18:B19"/>
    <mergeCell ref="A20:B20"/>
    <mergeCell ref="A21:B21"/>
    <mergeCell ref="A22:B22"/>
    <mergeCell ref="A23:B23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792:B792"/>
    <mergeCell ref="A793:B793"/>
    <mergeCell ref="A794:B794"/>
    <mergeCell ref="A795:B795"/>
    <mergeCell ref="A796:B796"/>
    <mergeCell ref="A797:B797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10:B810"/>
    <mergeCell ref="A811:B811"/>
    <mergeCell ref="A812:B812"/>
    <mergeCell ref="A813:B813"/>
    <mergeCell ref="A814:B814"/>
    <mergeCell ref="A815:B815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28:B828"/>
    <mergeCell ref="A829:B829"/>
    <mergeCell ref="A830:B830"/>
    <mergeCell ref="A831:B831"/>
    <mergeCell ref="A832:B832"/>
    <mergeCell ref="A833:B833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46:B846"/>
    <mergeCell ref="A847:B847"/>
    <mergeCell ref="A848:B848"/>
    <mergeCell ref="A849:B849"/>
    <mergeCell ref="A850:B850"/>
    <mergeCell ref="A851:B851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864:B864"/>
    <mergeCell ref="A865:B865"/>
    <mergeCell ref="A866:B866"/>
    <mergeCell ref="A867:B867"/>
    <mergeCell ref="A868:B868"/>
    <mergeCell ref="A869:B869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882:B882"/>
    <mergeCell ref="A883:B883"/>
    <mergeCell ref="A884:B884"/>
    <mergeCell ref="A885:B885"/>
    <mergeCell ref="A886:B886"/>
    <mergeCell ref="A887:B887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00:B900"/>
    <mergeCell ref="A901:B901"/>
    <mergeCell ref="A902:B902"/>
    <mergeCell ref="A903:B903"/>
    <mergeCell ref="A904:B904"/>
    <mergeCell ref="A905:B905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18:B918"/>
    <mergeCell ref="A919:B919"/>
    <mergeCell ref="A920:B920"/>
    <mergeCell ref="A921:B921"/>
    <mergeCell ref="A922:B922"/>
    <mergeCell ref="A923:B923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36:B936"/>
    <mergeCell ref="A937:B937"/>
    <mergeCell ref="A938:B938"/>
    <mergeCell ref="A939:B939"/>
    <mergeCell ref="A940:B940"/>
    <mergeCell ref="A941:B941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54:B954"/>
    <mergeCell ref="A955:B955"/>
    <mergeCell ref="A956:B956"/>
    <mergeCell ref="A957:B957"/>
    <mergeCell ref="A958:B958"/>
    <mergeCell ref="A959:B959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972:B972"/>
    <mergeCell ref="A973:B973"/>
    <mergeCell ref="A974:B974"/>
    <mergeCell ref="A975:B975"/>
    <mergeCell ref="A976:B976"/>
    <mergeCell ref="A977:B977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990:B990"/>
    <mergeCell ref="A991:B991"/>
    <mergeCell ref="A992:B992"/>
    <mergeCell ref="A993:B993"/>
    <mergeCell ref="A994:B994"/>
    <mergeCell ref="A995:B995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08:B1008"/>
    <mergeCell ref="A1009:B1009"/>
    <mergeCell ref="A1010:B1010"/>
    <mergeCell ref="A1011:B1011"/>
    <mergeCell ref="A1012:B1012"/>
    <mergeCell ref="A1013:B1013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26:B1026"/>
    <mergeCell ref="A1027:B1027"/>
    <mergeCell ref="A1028:B1028"/>
    <mergeCell ref="A1029:B1029"/>
    <mergeCell ref="A1030:B1030"/>
    <mergeCell ref="A1031:B1031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44:B1044"/>
    <mergeCell ref="A1045:B1045"/>
    <mergeCell ref="A1046:B1046"/>
    <mergeCell ref="A1047:B1047"/>
    <mergeCell ref="A1048:B1048"/>
    <mergeCell ref="A1049:B1049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62:B1062"/>
    <mergeCell ref="A1063:B1063"/>
    <mergeCell ref="A1064:B1064"/>
    <mergeCell ref="A1065:B1065"/>
    <mergeCell ref="A1066:B1066"/>
    <mergeCell ref="A1067:B1067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080:B1080"/>
    <mergeCell ref="A1081:B1081"/>
    <mergeCell ref="A1082:B1082"/>
    <mergeCell ref="A1083:B1083"/>
    <mergeCell ref="A1084:B1084"/>
    <mergeCell ref="A1085:B1085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098:B1098"/>
    <mergeCell ref="A1099:B1099"/>
    <mergeCell ref="A1100:B1100"/>
    <mergeCell ref="A1101:B1101"/>
    <mergeCell ref="A1102:B1102"/>
    <mergeCell ref="A1103:B1103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16:B1116"/>
    <mergeCell ref="A1117:B1117"/>
    <mergeCell ref="A1118:B1118"/>
    <mergeCell ref="A1119:B1119"/>
    <mergeCell ref="A1120:B1120"/>
    <mergeCell ref="A1121:B1121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34:B1134"/>
    <mergeCell ref="A1135:B1135"/>
    <mergeCell ref="A1136:B1136"/>
    <mergeCell ref="A1137:B1137"/>
    <mergeCell ref="A1138:B1138"/>
    <mergeCell ref="A1139:B1139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52:B1152"/>
    <mergeCell ref="A1153:B1153"/>
    <mergeCell ref="A1154:B1154"/>
    <mergeCell ref="A1155:B1155"/>
    <mergeCell ref="A1156:B1156"/>
    <mergeCell ref="A1157:B1157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170:B1170"/>
    <mergeCell ref="A1171:B1171"/>
    <mergeCell ref="A1172:B1172"/>
    <mergeCell ref="A1173:B1173"/>
    <mergeCell ref="A1174:B1174"/>
    <mergeCell ref="A1175:B1175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188:B1188"/>
    <mergeCell ref="A1189:B1189"/>
    <mergeCell ref="A1190:B1190"/>
    <mergeCell ref="A1191:B1191"/>
    <mergeCell ref="A1192:B1192"/>
    <mergeCell ref="A1193:B1193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06:B1206"/>
    <mergeCell ref="A1207:B1207"/>
    <mergeCell ref="A1208:B1208"/>
    <mergeCell ref="A1209:B1209"/>
    <mergeCell ref="A1210:B1210"/>
    <mergeCell ref="A1211:B1211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24:B1224"/>
    <mergeCell ref="A1225:B1225"/>
    <mergeCell ref="A1226:B1226"/>
    <mergeCell ref="A1227:B1227"/>
    <mergeCell ref="A1228:B1228"/>
    <mergeCell ref="A1229:B1229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42:B1242"/>
    <mergeCell ref="A1243:B1243"/>
    <mergeCell ref="A1244:B1244"/>
    <mergeCell ref="A1245:B1245"/>
    <mergeCell ref="A1246:B1246"/>
    <mergeCell ref="A1247:B1247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60:B1260"/>
    <mergeCell ref="A1261:B1261"/>
    <mergeCell ref="A1262:B1262"/>
    <mergeCell ref="A1263:B1263"/>
    <mergeCell ref="A1264:B1264"/>
    <mergeCell ref="A1265:B1265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278:B1278"/>
    <mergeCell ref="A1279:B1279"/>
    <mergeCell ref="A1280:B1280"/>
    <mergeCell ref="A1281:B1281"/>
    <mergeCell ref="A1282:B1282"/>
    <mergeCell ref="A1283:B1283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296:B1296"/>
    <mergeCell ref="A1297:B1297"/>
    <mergeCell ref="A1298:B1298"/>
    <mergeCell ref="A1299:B1299"/>
    <mergeCell ref="A1300:B1300"/>
    <mergeCell ref="A1301:B1301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14:B1314"/>
    <mergeCell ref="A1315:B1315"/>
    <mergeCell ref="A1316:B1316"/>
    <mergeCell ref="A1317:B1317"/>
    <mergeCell ref="A1318:B1318"/>
    <mergeCell ref="A1319:B1319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32:B1332"/>
    <mergeCell ref="A1333:B1333"/>
    <mergeCell ref="A1334:B1334"/>
    <mergeCell ref="A1335:B1335"/>
    <mergeCell ref="A1336:B1336"/>
    <mergeCell ref="A1337:B1337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50:B1350"/>
    <mergeCell ref="A1351:B1351"/>
    <mergeCell ref="A1352:B1352"/>
    <mergeCell ref="A1353:B1353"/>
    <mergeCell ref="A1354:B1354"/>
    <mergeCell ref="A1355:B1355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368:B1368"/>
    <mergeCell ref="A1369:B1369"/>
    <mergeCell ref="A1370:B1370"/>
    <mergeCell ref="A1371:B1371"/>
    <mergeCell ref="A1372:B1372"/>
    <mergeCell ref="A1373:B1373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386:B1386"/>
    <mergeCell ref="A1387:B1387"/>
    <mergeCell ref="A1388:B1388"/>
    <mergeCell ref="A1389:B1389"/>
    <mergeCell ref="A1390:B1390"/>
    <mergeCell ref="A1391:B1391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458:B1458"/>
    <mergeCell ref="A1459:B1459"/>
    <mergeCell ref="A1460:B1460"/>
    <mergeCell ref="A1461:B1461"/>
    <mergeCell ref="A1462:B1462"/>
    <mergeCell ref="A1463:B1463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  <mergeCell ref="A1476:B1476"/>
    <mergeCell ref="A1477:B1477"/>
    <mergeCell ref="A1478:B1478"/>
    <mergeCell ref="A1479:B1479"/>
    <mergeCell ref="A1480:B1480"/>
    <mergeCell ref="A1481:B1481"/>
    <mergeCell ref="A1506:B1506"/>
    <mergeCell ref="A1507:B1507"/>
    <mergeCell ref="A1508:B1508"/>
    <mergeCell ref="A1509:B1509"/>
    <mergeCell ref="A1510:B1510"/>
    <mergeCell ref="A1511:B1511"/>
    <mergeCell ref="A1500:B1500"/>
    <mergeCell ref="A1501:B1501"/>
    <mergeCell ref="A1502:B1502"/>
    <mergeCell ref="A1503:B1503"/>
    <mergeCell ref="A1504:B1504"/>
    <mergeCell ref="A1505:B1505"/>
    <mergeCell ref="A1494:B1494"/>
    <mergeCell ref="A1495:B1495"/>
    <mergeCell ref="A1496:B1496"/>
    <mergeCell ref="A1497:B1497"/>
    <mergeCell ref="A1498:B1498"/>
    <mergeCell ref="A1499:B1499"/>
    <mergeCell ref="A1524:B1524"/>
    <mergeCell ref="A1525:B1525"/>
    <mergeCell ref="A1526:B1526"/>
    <mergeCell ref="A1527:B1527"/>
    <mergeCell ref="A1528:B1528"/>
    <mergeCell ref="A1529:B1529"/>
    <mergeCell ref="A1518:B1518"/>
    <mergeCell ref="A1519:B1519"/>
    <mergeCell ref="A1520:B1520"/>
    <mergeCell ref="A1521:B1521"/>
    <mergeCell ref="A1522:B1522"/>
    <mergeCell ref="A1523:B1523"/>
    <mergeCell ref="A1512:B1512"/>
    <mergeCell ref="A1513:B1513"/>
    <mergeCell ref="A1514:B1514"/>
    <mergeCell ref="A1515:B1515"/>
    <mergeCell ref="A1516:B1516"/>
    <mergeCell ref="A1517:B1517"/>
    <mergeCell ref="A1542:B1542"/>
    <mergeCell ref="A1543:B1543"/>
    <mergeCell ref="A1544:B1544"/>
    <mergeCell ref="A1545:B1545"/>
    <mergeCell ref="A1546:B1546"/>
    <mergeCell ref="A1547:B1547"/>
    <mergeCell ref="A1536:B1536"/>
    <mergeCell ref="A1537:B1537"/>
    <mergeCell ref="A1538:B1538"/>
    <mergeCell ref="A1539:B1539"/>
    <mergeCell ref="A1540:B1540"/>
    <mergeCell ref="A1541:B1541"/>
    <mergeCell ref="A1530:B1530"/>
    <mergeCell ref="A1531:B1531"/>
    <mergeCell ref="A1532:B1532"/>
    <mergeCell ref="A1533:B1533"/>
    <mergeCell ref="A1534:B1534"/>
    <mergeCell ref="A1535:B1535"/>
    <mergeCell ref="A1560:B1560"/>
    <mergeCell ref="A1561:B1561"/>
    <mergeCell ref="A1562:B1562"/>
    <mergeCell ref="A1563:B1563"/>
    <mergeCell ref="A1564:B1564"/>
    <mergeCell ref="A1565:B1565"/>
    <mergeCell ref="A1554:B1554"/>
    <mergeCell ref="A1555:B1555"/>
    <mergeCell ref="A1556:B1556"/>
    <mergeCell ref="A1557:B1557"/>
    <mergeCell ref="A1558:B1558"/>
    <mergeCell ref="A1559:B1559"/>
    <mergeCell ref="A1548:B1548"/>
    <mergeCell ref="A1549:B1549"/>
    <mergeCell ref="A1550:B1550"/>
    <mergeCell ref="A1551:B1551"/>
    <mergeCell ref="A1552:B1552"/>
    <mergeCell ref="A1553:B1553"/>
    <mergeCell ref="A1578:B1578"/>
    <mergeCell ref="A1579:B1579"/>
    <mergeCell ref="A1580:B1580"/>
    <mergeCell ref="A1581:B1581"/>
    <mergeCell ref="A1582:B1582"/>
    <mergeCell ref="A1583:B1583"/>
    <mergeCell ref="A1572:B1572"/>
    <mergeCell ref="A1573:B1573"/>
    <mergeCell ref="A1574:B1574"/>
    <mergeCell ref="A1575:B1575"/>
    <mergeCell ref="A1576:B1576"/>
    <mergeCell ref="A1577:B1577"/>
    <mergeCell ref="A1566:B1566"/>
    <mergeCell ref="A1567:B1567"/>
    <mergeCell ref="A1568:B1568"/>
    <mergeCell ref="A1569:B1569"/>
    <mergeCell ref="A1570:B1570"/>
    <mergeCell ref="A1571:B1571"/>
    <mergeCell ref="A1596:B1596"/>
    <mergeCell ref="A1597:B1597"/>
    <mergeCell ref="A1598:B1598"/>
    <mergeCell ref="A1599:B1599"/>
    <mergeCell ref="A1600:B1600"/>
    <mergeCell ref="A1601:B1601"/>
    <mergeCell ref="A1590:B1590"/>
    <mergeCell ref="A1591:B1591"/>
    <mergeCell ref="A1592:B1592"/>
    <mergeCell ref="A1593:B1593"/>
    <mergeCell ref="A1594:B1594"/>
    <mergeCell ref="A1595:B1595"/>
    <mergeCell ref="A1584:B1584"/>
    <mergeCell ref="A1585:B1585"/>
    <mergeCell ref="A1586:B1586"/>
    <mergeCell ref="A1587:B1587"/>
    <mergeCell ref="A1588:B1588"/>
    <mergeCell ref="A1589:B1589"/>
    <mergeCell ref="A1614:B1614"/>
    <mergeCell ref="A1615:B1615"/>
    <mergeCell ref="A1616:B1616"/>
    <mergeCell ref="A1617:B1617"/>
    <mergeCell ref="A1618:B1618"/>
    <mergeCell ref="A1619:B1619"/>
    <mergeCell ref="A1608:B1608"/>
    <mergeCell ref="A1609:B1609"/>
    <mergeCell ref="A1610:B1610"/>
    <mergeCell ref="A1611:B1611"/>
    <mergeCell ref="A1612:B1612"/>
    <mergeCell ref="A1613:B1613"/>
    <mergeCell ref="A1602:B1602"/>
    <mergeCell ref="A1603:B1603"/>
    <mergeCell ref="A1604:B1604"/>
    <mergeCell ref="A1605:B1605"/>
    <mergeCell ref="A1606:B1606"/>
    <mergeCell ref="A1607:B1607"/>
    <mergeCell ref="A1632:B1632"/>
    <mergeCell ref="A1633:B1633"/>
    <mergeCell ref="A1634:B1634"/>
    <mergeCell ref="A1635:B1635"/>
    <mergeCell ref="A1636:B1636"/>
    <mergeCell ref="A1637:B1637"/>
    <mergeCell ref="A1626:B1626"/>
    <mergeCell ref="A1627:B1627"/>
    <mergeCell ref="A1628:B1628"/>
    <mergeCell ref="A1629:B1629"/>
    <mergeCell ref="A1630:B1630"/>
    <mergeCell ref="A1631:B1631"/>
    <mergeCell ref="A1620:B1620"/>
    <mergeCell ref="A1621:B1621"/>
    <mergeCell ref="A1622:B1622"/>
    <mergeCell ref="A1623:B1623"/>
    <mergeCell ref="A1624:B1624"/>
    <mergeCell ref="A1625:B1625"/>
    <mergeCell ref="A1650:B1650"/>
    <mergeCell ref="A1651:B1651"/>
    <mergeCell ref="A1652:B1652"/>
    <mergeCell ref="A1653:B1653"/>
    <mergeCell ref="A1654:B1654"/>
    <mergeCell ref="A1655:B1655"/>
    <mergeCell ref="A1644:B1644"/>
    <mergeCell ref="A1645:B1645"/>
    <mergeCell ref="A1646:B1646"/>
    <mergeCell ref="A1647:B1647"/>
    <mergeCell ref="A1648:B1648"/>
    <mergeCell ref="A1649:B1649"/>
    <mergeCell ref="A1638:B1638"/>
    <mergeCell ref="A1639:B1639"/>
    <mergeCell ref="A1640:B1640"/>
    <mergeCell ref="A1641:B1641"/>
    <mergeCell ref="A1642:B1642"/>
    <mergeCell ref="A1643:B1643"/>
    <mergeCell ref="A1668:B1668"/>
    <mergeCell ref="A1669:B1669"/>
    <mergeCell ref="A1670:B1670"/>
    <mergeCell ref="A1671:B1671"/>
    <mergeCell ref="A1672:B1672"/>
    <mergeCell ref="A1673:B1673"/>
    <mergeCell ref="A1662:B1662"/>
    <mergeCell ref="A1663:B1663"/>
    <mergeCell ref="A1664:B1664"/>
    <mergeCell ref="A1665:B1665"/>
    <mergeCell ref="A1666:B1666"/>
    <mergeCell ref="A1667:B1667"/>
    <mergeCell ref="A1656:B1656"/>
    <mergeCell ref="A1657:B1657"/>
    <mergeCell ref="A1658:B1658"/>
    <mergeCell ref="A1659:B1659"/>
    <mergeCell ref="A1660:B1660"/>
    <mergeCell ref="A1661:B1661"/>
    <mergeCell ref="A1686:B1686"/>
    <mergeCell ref="A1687:B1687"/>
    <mergeCell ref="A1688:B1688"/>
    <mergeCell ref="A1689:B1689"/>
    <mergeCell ref="A1690:B1690"/>
    <mergeCell ref="A1691:B1691"/>
    <mergeCell ref="A1680:B1680"/>
    <mergeCell ref="A1681:B1681"/>
    <mergeCell ref="A1682:B1682"/>
    <mergeCell ref="A1683:B1683"/>
    <mergeCell ref="A1684:B1684"/>
    <mergeCell ref="A1685:B1685"/>
    <mergeCell ref="A1674:B1674"/>
    <mergeCell ref="A1675:B1675"/>
    <mergeCell ref="A1676:B1676"/>
    <mergeCell ref="A1677:B1677"/>
    <mergeCell ref="A1678:B1678"/>
    <mergeCell ref="A1679:B1679"/>
    <mergeCell ref="A1704:B1704"/>
    <mergeCell ref="A1705:B1705"/>
    <mergeCell ref="A1706:B1706"/>
    <mergeCell ref="A1707:B1707"/>
    <mergeCell ref="A1708:B1708"/>
    <mergeCell ref="A1709:B1709"/>
    <mergeCell ref="A1698:B1698"/>
    <mergeCell ref="A1699:B1699"/>
    <mergeCell ref="A1700:B1700"/>
    <mergeCell ref="A1701:B1701"/>
    <mergeCell ref="A1702:B1702"/>
    <mergeCell ref="A1703:B1703"/>
    <mergeCell ref="A1692:B1692"/>
    <mergeCell ref="A1693:B1693"/>
    <mergeCell ref="A1694:B1694"/>
    <mergeCell ref="A1695:B1695"/>
    <mergeCell ref="A1696:B1696"/>
    <mergeCell ref="A1697:B1697"/>
    <mergeCell ref="A1722:B1722"/>
    <mergeCell ref="A1723:B1723"/>
    <mergeCell ref="A1724:B1724"/>
    <mergeCell ref="A1725:B1725"/>
    <mergeCell ref="A1726:B1726"/>
    <mergeCell ref="A1727:B1727"/>
    <mergeCell ref="A1716:B1716"/>
    <mergeCell ref="A1717:B1717"/>
    <mergeCell ref="A1718:B1718"/>
    <mergeCell ref="A1719:B1719"/>
    <mergeCell ref="A1720:B1720"/>
    <mergeCell ref="A1721:B1721"/>
    <mergeCell ref="A1710:B1710"/>
    <mergeCell ref="A1711:B1711"/>
    <mergeCell ref="A1712:B1712"/>
    <mergeCell ref="A1713:B1713"/>
    <mergeCell ref="A1714:B1714"/>
    <mergeCell ref="A1715:B1715"/>
    <mergeCell ref="A1740:B1740"/>
    <mergeCell ref="A1741:B1741"/>
    <mergeCell ref="A1742:B1742"/>
    <mergeCell ref="A1743:B1743"/>
    <mergeCell ref="A1744:B1744"/>
    <mergeCell ref="A1745:B1745"/>
    <mergeCell ref="A1734:B1734"/>
    <mergeCell ref="A1735:B1735"/>
    <mergeCell ref="A1736:B1736"/>
    <mergeCell ref="A1737:B1737"/>
    <mergeCell ref="A1738:B1738"/>
    <mergeCell ref="A1739:B1739"/>
    <mergeCell ref="A1728:B1728"/>
    <mergeCell ref="A1729:B1729"/>
    <mergeCell ref="A1730:B1730"/>
    <mergeCell ref="A1731:B1731"/>
    <mergeCell ref="A1732:B1732"/>
    <mergeCell ref="A1733:B1733"/>
    <mergeCell ref="A1758:B1758"/>
    <mergeCell ref="A1759:B1759"/>
    <mergeCell ref="A1760:B1760"/>
    <mergeCell ref="A1761:B1761"/>
    <mergeCell ref="A1762:B1762"/>
    <mergeCell ref="A1763:B1763"/>
    <mergeCell ref="A1752:B1752"/>
    <mergeCell ref="A1753:B1753"/>
    <mergeCell ref="A1754:B1754"/>
    <mergeCell ref="A1755:B1755"/>
    <mergeCell ref="A1756:B1756"/>
    <mergeCell ref="A1757:B1757"/>
    <mergeCell ref="A1746:B1746"/>
    <mergeCell ref="A1747:B1747"/>
    <mergeCell ref="A1748:B1748"/>
    <mergeCell ref="A1749:B1749"/>
    <mergeCell ref="A1750:B1750"/>
    <mergeCell ref="A1751:B1751"/>
    <mergeCell ref="A1776:B1776"/>
    <mergeCell ref="A1777:B1777"/>
    <mergeCell ref="A1778:B1778"/>
    <mergeCell ref="A1779:B1779"/>
    <mergeCell ref="A1780:B1780"/>
    <mergeCell ref="A1781:B1781"/>
    <mergeCell ref="A1770:B1770"/>
    <mergeCell ref="A1771:B1771"/>
    <mergeCell ref="A1772:B1772"/>
    <mergeCell ref="A1773:B1773"/>
    <mergeCell ref="A1774:B1774"/>
    <mergeCell ref="A1775:B1775"/>
    <mergeCell ref="A1764:B1764"/>
    <mergeCell ref="A1765:B1765"/>
    <mergeCell ref="A1766:B1766"/>
    <mergeCell ref="A1767:B1767"/>
    <mergeCell ref="A1768:B1768"/>
    <mergeCell ref="A1769:B1769"/>
    <mergeCell ref="A1794:B1794"/>
    <mergeCell ref="A1795:B1795"/>
    <mergeCell ref="A1796:B1796"/>
    <mergeCell ref="A1797:B1797"/>
    <mergeCell ref="A1798:B1798"/>
    <mergeCell ref="A1799:B1799"/>
    <mergeCell ref="A1788:B1788"/>
    <mergeCell ref="A1789:B1789"/>
    <mergeCell ref="A1790:B1790"/>
    <mergeCell ref="A1791:B1791"/>
    <mergeCell ref="A1792:B1792"/>
    <mergeCell ref="A1793:B1793"/>
    <mergeCell ref="A1782:B1782"/>
    <mergeCell ref="A1783:B1783"/>
    <mergeCell ref="A1784:B1784"/>
    <mergeCell ref="A1785:B1785"/>
    <mergeCell ref="A1786:B1786"/>
    <mergeCell ref="A1787:B1787"/>
    <mergeCell ref="A1812:B1812"/>
    <mergeCell ref="A1813:B1813"/>
    <mergeCell ref="A1814:B1814"/>
    <mergeCell ref="A1815:B1815"/>
    <mergeCell ref="A1816:B1816"/>
    <mergeCell ref="A1817:B1817"/>
    <mergeCell ref="A1806:B1806"/>
    <mergeCell ref="A1807:B1807"/>
    <mergeCell ref="A1808:B1808"/>
    <mergeCell ref="A1809:B1809"/>
    <mergeCell ref="A1810:B1810"/>
    <mergeCell ref="A1811:B1811"/>
    <mergeCell ref="A1800:B1800"/>
    <mergeCell ref="A1801:B1801"/>
    <mergeCell ref="A1802:B1802"/>
    <mergeCell ref="A1803:B1803"/>
    <mergeCell ref="A1804:B1804"/>
    <mergeCell ref="A1805:B1805"/>
    <mergeCell ref="A1830:B1830"/>
    <mergeCell ref="A1831:B1831"/>
    <mergeCell ref="A1832:B1832"/>
    <mergeCell ref="A1833:B1833"/>
    <mergeCell ref="A1834:B1834"/>
    <mergeCell ref="A1835:B1835"/>
    <mergeCell ref="A1824:B1824"/>
    <mergeCell ref="A1825:B1825"/>
    <mergeCell ref="A1826:B1826"/>
    <mergeCell ref="A1827:B1827"/>
    <mergeCell ref="A1828:B1828"/>
    <mergeCell ref="A1829:B1829"/>
    <mergeCell ref="A1818:B1818"/>
    <mergeCell ref="A1819:B1819"/>
    <mergeCell ref="A1820:B1820"/>
    <mergeCell ref="A1821:B1821"/>
    <mergeCell ref="A1822:B1822"/>
    <mergeCell ref="A1823:B1823"/>
    <mergeCell ref="A1848:B1848"/>
    <mergeCell ref="A1849:B1849"/>
    <mergeCell ref="A1850:B1850"/>
    <mergeCell ref="A1851:B1851"/>
    <mergeCell ref="A1852:B1852"/>
    <mergeCell ref="A1853:B1853"/>
    <mergeCell ref="A1842:B1842"/>
    <mergeCell ref="A1843:B1843"/>
    <mergeCell ref="A1844:B1844"/>
    <mergeCell ref="A1845:B1845"/>
    <mergeCell ref="A1846:B1846"/>
    <mergeCell ref="A1847:B1847"/>
    <mergeCell ref="A1836:B1836"/>
    <mergeCell ref="A1837:B1837"/>
    <mergeCell ref="A1838:B1838"/>
    <mergeCell ref="A1839:B1839"/>
    <mergeCell ref="A1840:B1840"/>
    <mergeCell ref="A1841:B1841"/>
    <mergeCell ref="A1866:B1866"/>
    <mergeCell ref="A1867:B1867"/>
    <mergeCell ref="A1868:B1868"/>
    <mergeCell ref="A1869:B1869"/>
    <mergeCell ref="A1870:B1870"/>
    <mergeCell ref="A1871:B1871"/>
    <mergeCell ref="A1860:B1860"/>
    <mergeCell ref="A1861:B1861"/>
    <mergeCell ref="A1862:B1862"/>
    <mergeCell ref="A1863:B1863"/>
    <mergeCell ref="A1864:B1864"/>
    <mergeCell ref="A1865:B1865"/>
    <mergeCell ref="A1854:B1854"/>
    <mergeCell ref="A1855:B1855"/>
    <mergeCell ref="A1856:B1856"/>
    <mergeCell ref="A1857:B1857"/>
    <mergeCell ref="A1858:B1858"/>
    <mergeCell ref="A1859:B1859"/>
    <mergeCell ref="A1884:B1884"/>
    <mergeCell ref="A1885:B1885"/>
    <mergeCell ref="A1886:B1886"/>
    <mergeCell ref="A1887:B1887"/>
    <mergeCell ref="A1888:B1888"/>
    <mergeCell ref="A1889:B1889"/>
    <mergeCell ref="A1878:B1878"/>
    <mergeCell ref="A1879:B1879"/>
    <mergeCell ref="A1880:B1880"/>
    <mergeCell ref="A1881:B1881"/>
    <mergeCell ref="A1882:B1882"/>
    <mergeCell ref="A1883:B1883"/>
    <mergeCell ref="A1872:B1872"/>
    <mergeCell ref="A1873:B1873"/>
    <mergeCell ref="A1874:B1874"/>
    <mergeCell ref="A1875:B1875"/>
    <mergeCell ref="A1876:B1876"/>
    <mergeCell ref="A1877:B1877"/>
    <mergeCell ref="A1902:B1902"/>
    <mergeCell ref="A1903:B1903"/>
    <mergeCell ref="A1904:B1904"/>
    <mergeCell ref="A1905:B1905"/>
    <mergeCell ref="A1906:B1906"/>
    <mergeCell ref="A1907:B1907"/>
    <mergeCell ref="A1896:B1896"/>
    <mergeCell ref="A1897:B1897"/>
    <mergeCell ref="A1898:B1898"/>
    <mergeCell ref="A1899:B1899"/>
    <mergeCell ref="A1900:B1900"/>
    <mergeCell ref="A1901:B1901"/>
    <mergeCell ref="A1890:B1890"/>
    <mergeCell ref="A1891:B1891"/>
    <mergeCell ref="A1892:B1892"/>
    <mergeCell ref="A1893:B1893"/>
    <mergeCell ref="A1894:B1894"/>
    <mergeCell ref="A1895:B1895"/>
    <mergeCell ref="A1920:B1920"/>
    <mergeCell ref="A1921:B1921"/>
    <mergeCell ref="A1922:B1922"/>
    <mergeCell ref="A1923:B1923"/>
    <mergeCell ref="A1924:B1924"/>
    <mergeCell ref="A1925:B1925"/>
    <mergeCell ref="A1914:B1914"/>
    <mergeCell ref="A1915:B1915"/>
    <mergeCell ref="A1916:B1916"/>
    <mergeCell ref="A1917:B1917"/>
    <mergeCell ref="A1918:B1918"/>
    <mergeCell ref="A1919:B1919"/>
    <mergeCell ref="A1908:B1908"/>
    <mergeCell ref="A1909:B1909"/>
    <mergeCell ref="A1910:B1910"/>
    <mergeCell ref="A1911:B1911"/>
    <mergeCell ref="A1912:B1912"/>
    <mergeCell ref="A1913:B1913"/>
    <mergeCell ref="A1938:B1938"/>
    <mergeCell ref="A1939:B1939"/>
    <mergeCell ref="A1940:B1940"/>
    <mergeCell ref="A1941:B1941"/>
    <mergeCell ref="A1942:B1942"/>
    <mergeCell ref="A1943:B1943"/>
    <mergeCell ref="A1932:B1932"/>
    <mergeCell ref="A1933:B1933"/>
    <mergeCell ref="A1934:B1934"/>
    <mergeCell ref="A1935:B1935"/>
    <mergeCell ref="A1936:B1936"/>
    <mergeCell ref="A1937:B1937"/>
    <mergeCell ref="A1926:B1926"/>
    <mergeCell ref="A1927:B1927"/>
    <mergeCell ref="A1928:B1928"/>
    <mergeCell ref="A1929:B1929"/>
    <mergeCell ref="A1930:B1930"/>
    <mergeCell ref="A1931:B1931"/>
    <mergeCell ref="A1956:B1956"/>
    <mergeCell ref="A1957:B1957"/>
    <mergeCell ref="A1958:B1958"/>
    <mergeCell ref="A1959:B1959"/>
    <mergeCell ref="A1960:B1960"/>
    <mergeCell ref="A1961:B1961"/>
    <mergeCell ref="A1950:B1950"/>
    <mergeCell ref="A1951:B1951"/>
    <mergeCell ref="A1952:B1952"/>
    <mergeCell ref="A1953:B1953"/>
    <mergeCell ref="A1954:B1954"/>
    <mergeCell ref="A1955:B1955"/>
    <mergeCell ref="A1944:B1944"/>
    <mergeCell ref="A1945:B1945"/>
    <mergeCell ref="A1946:B1946"/>
    <mergeCell ref="A1947:B1947"/>
    <mergeCell ref="A1948:B1948"/>
    <mergeCell ref="A1949:B1949"/>
    <mergeCell ref="A1974:B1974"/>
    <mergeCell ref="A1975:B1975"/>
    <mergeCell ref="A1976:B1976"/>
    <mergeCell ref="A1977:B1977"/>
    <mergeCell ref="A1978:B1978"/>
    <mergeCell ref="A1979:B1979"/>
    <mergeCell ref="A1968:B1968"/>
    <mergeCell ref="A1969:B1969"/>
    <mergeCell ref="A1970:B1970"/>
    <mergeCell ref="A1971:B1971"/>
    <mergeCell ref="A1972:B1972"/>
    <mergeCell ref="A1973:B1973"/>
    <mergeCell ref="A1962:B1962"/>
    <mergeCell ref="A1963:B1963"/>
    <mergeCell ref="A1964:B1964"/>
    <mergeCell ref="A1965:B1965"/>
    <mergeCell ref="A1966:B1966"/>
    <mergeCell ref="A1967:B1967"/>
    <mergeCell ref="A1992:B1992"/>
    <mergeCell ref="A1993:B1993"/>
    <mergeCell ref="A1994:B1994"/>
    <mergeCell ref="A1995:B1995"/>
    <mergeCell ref="A1996:B1996"/>
    <mergeCell ref="A1997:B1997"/>
    <mergeCell ref="A1986:B1986"/>
    <mergeCell ref="A1987:B1987"/>
    <mergeCell ref="A1988:B1988"/>
    <mergeCell ref="A1989:B1989"/>
    <mergeCell ref="A1990:B1990"/>
    <mergeCell ref="A1991:B1991"/>
    <mergeCell ref="A1980:B1980"/>
    <mergeCell ref="A1981:B1981"/>
    <mergeCell ref="A1982:B1982"/>
    <mergeCell ref="A1983:B1983"/>
    <mergeCell ref="A1984:B1984"/>
    <mergeCell ref="A1985:B1985"/>
    <mergeCell ref="A2010:B2010"/>
    <mergeCell ref="A2011:B2011"/>
    <mergeCell ref="A2012:B2012"/>
    <mergeCell ref="A2013:B2013"/>
    <mergeCell ref="A2014:B2014"/>
    <mergeCell ref="A2015:B2015"/>
    <mergeCell ref="A2004:B2004"/>
    <mergeCell ref="A2005:B2005"/>
    <mergeCell ref="A2006:B2006"/>
    <mergeCell ref="A2007:B2007"/>
    <mergeCell ref="A2008:B2008"/>
    <mergeCell ref="A2009:B2009"/>
    <mergeCell ref="A1998:B1998"/>
    <mergeCell ref="A1999:B1999"/>
    <mergeCell ref="A2000:B2000"/>
    <mergeCell ref="A2001:B2001"/>
    <mergeCell ref="A2002:B2002"/>
    <mergeCell ref="A2003:B2003"/>
    <mergeCell ref="A2028:B2028"/>
    <mergeCell ref="A2029:B2029"/>
    <mergeCell ref="A2030:B2030"/>
    <mergeCell ref="A2031:B2031"/>
    <mergeCell ref="A2032:B2032"/>
    <mergeCell ref="A2033:B2033"/>
    <mergeCell ref="A2022:B2022"/>
    <mergeCell ref="A2023:B2023"/>
    <mergeCell ref="A2024:B2024"/>
    <mergeCell ref="A2025:B2025"/>
    <mergeCell ref="A2026:B2026"/>
    <mergeCell ref="A2027:B2027"/>
    <mergeCell ref="A2016:B2016"/>
    <mergeCell ref="A2017:B2017"/>
    <mergeCell ref="A2018:B2018"/>
    <mergeCell ref="A2019:B2019"/>
    <mergeCell ref="A2020:B2020"/>
    <mergeCell ref="A2021:B2021"/>
    <mergeCell ref="A2052:B2052"/>
    <mergeCell ref="A2053:B2053"/>
    <mergeCell ref="A2054:B2054"/>
    <mergeCell ref="A2055:B2055"/>
    <mergeCell ref="A2046:B2046"/>
    <mergeCell ref="A2047:B2047"/>
    <mergeCell ref="A2048:B2048"/>
    <mergeCell ref="A2049:B2049"/>
    <mergeCell ref="A2050:B2050"/>
    <mergeCell ref="A2051:B2051"/>
    <mergeCell ref="A2040:B2040"/>
    <mergeCell ref="A2041:B2041"/>
    <mergeCell ref="A2042:B2042"/>
    <mergeCell ref="A2043:B2043"/>
    <mergeCell ref="A2044:B2044"/>
    <mergeCell ref="A2045:B2045"/>
    <mergeCell ref="A2034:B2034"/>
    <mergeCell ref="A2035:B2035"/>
    <mergeCell ref="A2036:B2036"/>
    <mergeCell ref="A2037:B2037"/>
    <mergeCell ref="A2038:B2038"/>
    <mergeCell ref="A2039:B2039"/>
  </mergeCells>
  <hyperlinks>
    <hyperlink ref="A1:B2" location="MENU!A1" display="DECLARACION ANUAL PERSONAS MORALES" xr:uid="{4B5DCD49-FE27-4E08-BC1E-2C54EEAD27D7}"/>
    <hyperlink ref="B3" location="Hoja5!A1" display="►" xr:uid="{02B18D6A-2E03-4C67-8BF2-1D515D6AFD62}"/>
    <hyperlink ref="A3" location="Hoja3!A1" display="◄" xr:uid="{23740D1F-72EF-4C7F-BD17-D50DB159CAC7}"/>
    <hyperlink ref="A5" location="'DATOS DE LA EMPRESA'!A1" display="Datos de la empresa" xr:uid="{460D5668-F6E9-4D32-918F-9563D00C4DE3}"/>
    <hyperlink ref="A4" location="'DATOS DE LA EMPRESA'!A1" display="Datos de la empresa" xr:uid="{70ADD7FD-92C1-48F1-9E8F-F0E47BF92431}"/>
    <hyperlink ref="A4:B4" location="CONTACTO!A1" display="&gt; CONTACTO" xr:uid="{342FE86A-33A1-46B6-8AA7-74ECC35ED0E7}"/>
    <hyperlink ref="A6:B6" location="'ISR PM'!A1" display="ISR PERSONAS MORALES" xr:uid="{3C0F07BA-8AC5-437D-8AD8-13D392EF1B62}"/>
    <hyperlink ref="A7:B7" location="IVA!A1" display="IMPUESTO AL VALOR AGREGADO" xr:uid="{560FAA07-F2EC-488B-9BA9-52AD373FC369}"/>
    <hyperlink ref="A8:B8" location="'ISR SALARIOS'!A1" display="ISR RETENCION SALARIOS" xr:uid="{37B43CAE-1C7F-40F3-B594-6A2149DF2F74}"/>
    <hyperlink ref="A9:B9" location="'ISR ASIMILADOS'!A1" display="ISR RETENCION ASIMILADOS" xr:uid="{0200C670-9C5F-4182-A3AD-9D8E9508C549}"/>
    <hyperlink ref="A10:B11" location="'ISR HONORARIOS'!A1" display="ISR RETENCION SERVICIOS PROFISIONALES" xr:uid="{E14E2CAA-68B9-4074-AA9B-7E5CECBC1636}"/>
    <hyperlink ref="A12:B13" location="'ISR ARRENDAMIENTO'!A1" display="ISR RETENCIONES ARRENDAMIENTO DE INMUEBLES" xr:uid="{77C7C3BE-840F-46AB-90AF-4AE52F93BBF2}"/>
    <hyperlink ref="A14:B14" location="'IVA RETENCIONES'!A1" display="IVA RETENCIONES" xr:uid="{94BE56CB-C541-4E5C-9462-15295F8DD4CD}"/>
    <hyperlink ref="A15:B15" location="'ISR INTERESES'!A1" display="ISR RETENCION POR INTERESES" xr:uid="{E2A3F07D-5387-428B-9B29-033AEA012E9D}"/>
    <hyperlink ref="A16:B16" location="'ISR DIVIDENDOS'!A1" display="ISR POR DIVIDENDOS" xr:uid="{B4FF273A-018D-4B3D-841A-D695BDE78819}"/>
    <hyperlink ref="A17:B17" location="'ISR OTRAS'!A1" display="ISR OTRAS RETENCIONES" xr:uid="{DC55CD4B-554E-4ED3-A545-23A9BE76263A}"/>
    <hyperlink ref="A18:B19" location="'ISR EXTRANJEROS'!A1" display="ISR RETENCION POR PAGOS AL EXTRANJERO" xr:uid="{3A14FFC7-F668-4CB7-AB9D-37200E847F50}"/>
    <hyperlink ref="A20:B20" location="'ISR RET DIVIDENDOS'!A1" display="ISR RETENCIONES POR DIVIDENDOS" xr:uid="{8EFC7F91-8084-4662-9125-D74B027D0DCF}"/>
    <hyperlink ref="A21:B21" location="Hoja1!A1" display="&gt; HOJA DE TRABAJO 1" xr:uid="{341FD1B6-7FE8-46D4-81A9-B0DF2BC685AB}"/>
    <hyperlink ref="A22:B22" location="Hoja2!A1" display="&gt; HOJA DE TRABAJO 2" xr:uid="{C14BAA9A-6586-4A9D-B37F-AFECF7262CF0}"/>
    <hyperlink ref="A23:B23" location="Hoja3!A1" display="&gt; HOJA DE TRABAJO 3" xr:uid="{F37A977B-AE74-4FCA-B81E-971FF91F11E4}"/>
    <hyperlink ref="A24:B24" location="Hoja4!A1" display="&gt; HOJA DE TRABAJO 4" xr:uid="{05621609-682B-4B2D-AA86-BA78AAF878A2}"/>
    <hyperlink ref="A25:B25" location="Hoja5!A1" display="&gt; HOJA DE TRABAJO 5" xr:uid="{2BD38B13-44B3-4D9A-A893-6D5F5BE1EDD4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7F2C5-2A92-4975-8C32-0A11AB5707A9}">
  <dimension ref="A1:D2055"/>
  <sheetViews>
    <sheetView workbookViewId="0">
      <selection sqref="A1:B2"/>
    </sheetView>
  </sheetViews>
  <sheetFormatPr baseColWidth="10" defaultColWidth="11.42578125" defaultRowHeight="13.5" x14ac:dyDescent="0.2"/>
  <cols>
    <col min="1" max="2" width="13.28515625" style="32" customWidth="1"/>
    <col min="3" max="3" width="3.7109375" style="83" customWidth="1"/>
    <col min="4" max="4" width="16.5703125" style="85" hidden="1" customWidth="1"/>
    <col min="5" max="16384" width="11.42578125" style="83"/>
  </cols>
  <sheetData>
    <row r="1" spans="1:4" ht="19.899999999999999" customHeight="1" x14ac:dyDescent="0.2">
      <c r="A1" s="110" t="s">
        <v>133</v>
      </c>
      <c r="B1" s="111"/>
      <c r="D1" s="84"/>
    </row>
    <row r="2" spans="1:4" ht="19.899999999999999" customHeight="1" x14ac:dyDescent="0.2">
      <c r="A2" s="112"/>
      <c r="B2" s="113"/>
    </row>
    <row r="3" spans="1:4" ht="19.899999999999999" customHeight="1" x14ac:dyDescent="0.2">
      <c r="A3" s="31" t="s">
        <v>84</v>
      </c>
      <c r="B3" s="31" t="s">
        <v>85</v>
      </c>
    </row>
    <row r="4" spans="1:4" ht="19.899999999999999" customHeight="1" x14ac:dyDescent="0.2">
      <c r="A4" s="115" t="s">
        <v>130</v>
      </c>
      <c r="B4" s="116"/>
      <c r="D4" s="86"/>
    </row>
    <row r="5" spans="1:4" ht="19.899999999999999" customHeight="1" x14ac:dyDescent="0.2">
      <c r="A5" s="117" t="s">
        <v>129</v>
      </c>
      <c r="B5" s="118"/>
      <c r="D5" s="86"/>
    </row>
    <row r="6" spans="1:4" ht="19.899999999999999" customHeight="1" x14ac:dyDescent="0.2">
      <c r="A6" s="119" t="s">
        <v>201</v>
      </c>
      <c r="B6" s="120"/>
      <c r="D6" s="86"/>
    </row>
    <row r="7" spans="1:4" ht="19.899999999999999" customHeight="1" x14ac:dyDescent="0.2">
      <c r="A7" s="119" t="s">
        <v>202</v>
      </c>
      <c r="B7" s="120"/>
      <c r="D7" s="87">
        <v>27491</v>
      </c>
    </row>
    <row r="8" spans="1:4" ht="19.899999999999999" customHeight="1" x14ac:dyDescent="0.2">
      <c r="A8" s="119" t="s">
        <v>203</v>
      </c>
      <c r="B8" s="120"/>
      <c r="D8" s="87">
        <v>0</v>
      </c>
    </row>
    <row r="9" spans="1:4" ht="19.899999999999999" customHeight="1" x14ac:dyDescent="0.2">
      <c r="A9" s="119" t="s">
        <v>204</v>
      </c>
      <c r="B9" s="120"/>
      <c r="D9" s="87">
        <v>0</v>
      </c>
    </row>
    <row r="10" spans="1:4" ht="19.899999999999999" customHeight="1" x14ac:dyDescent="0.2">
      <c r="A10" s="106" t="s">
        <v>205</v>
      </c>
      <c r="B10" s="107"/>
      <c r="D10" s="87">
        <v>0</v>
      </c>
    </row>
    <row r="11" spans="1:4" ht="19.899999999999999" customHeight="1" x14ac:dyDescent="0.2">
      <c r="A11" s="108"/>
      <c r="B11" s="109"/>
      <c r="D11" s="87">
        <v>0</v>
      </c>
    </row>
    <row r="12" spans="1:4" ht="19.899999999999999" customHeight="1" x14ac:dyDescent="0.2">
      <c r="A12" s="106" t="s">
        <v>206</v>
      </c>
      <c r="B12" s="107"/>
      <c r="D12" s="87">
        <v>0</v>
      </c>
    </row>
    <row r="13" spans="1:4" ht="19.899999999999999" customHeight="1" x14ac:dyDescent="0.2">
      <c r="A13" s="108"/>
      <c r="B13" s="109"/>
      <c r="D13" s="87">
        <v>27491</v>
      </c>
    </row>
    <row r="14" spans="1:4" ht="19.899999999999999" customHeight="1" x14ac:dyDescent="0.2">
      <c r="A14" s="91" t="s">
        <v>207</v>
      </c>
      <c r="B14" s="91"/>
      <c r="D14" s="87">
        <v>0</v>
      </c>
    </row>
    <row r="15" spans="1:4" ht="19.899999999999999" customHeight="1" x14ac:dyDescent="0.2">
      <c r="A15" s="91" t="s">
        <v>208</v>
      </c>
      <c r="B15" s="91"/>
      <c r="D15" s="87"/>
    </row>
    <row r="16" spans="1:4" ht="19.899999999999999" customHeight="1" x14ac:dyDescent="0.2">
      <c r="A16" s="91" t="s">
        <v>209</v>
      </c>
      <c r="B16" s="91"/>
      <c r="D16" s="87">
        <v>0</v>
      </c>
    </row>
    <row r="17" spans="1:4" ht="19.899999999999999" customHeight="1" x14ac:dyDescent="0.2">
      <c r="A17" s="91" t="s">
        <v>210</v>
      </c>
      <c r="B17" s="91"/>
      <c r="D17" s="87">
        <v>0</v>
      </c>
    </row>
    <row r="18" spans="1:4" ht="19.899999999999999" customHeight="1" x14ac:dyDescent="0.2">
      <c r="A18" s="127" t="s">
        <v>211</v>
      </c>
      <c r="B18" s="128"/>
      <c r="D18" s="87">
        <v>0</v>
      </c>
    </row>
    <row r="19" spans="1:4" ht="19.899999999999999" customHeight="1" x14ac:dyDescent="0.2">
      <c r="A19" s="129"/>
      <c r="B19" s="130"/>
      <c r="D19" s="87">
        <v>0</v>
      </c>
    </row>
    <row r="20" spans="1:4" ht="19.899999999999999" customHeight="1" x14ac:dyDescent="0.2">
      <c r="A20" s="91" t="s">
        <v>212</v>
      </c>
      <c r="B20" s="91"/>
      <c r="D20" s="88">
        <v>27491</v>
      </c>
    </row>
    <row r="21" spans="1:4" ht="19.899999999999999" customHeight="1" x14ac:dyDescent="0.2">
      <c r="A21" s="91" t="s">
        <v>218</v>
      </c>
      <c r="B21" s="91"/>
    </row>
    <row r="22" spans="1:4" ht="19.899999999999999" customHeight="1" x14ac:dyDescent="0.2">
      <c r="A22" s="91" t="s">
        <v>219</v>
      </c>
      <c r="B22" s="91"/>
    </row>
    <row r="23" spans="1:4" ht="19.899999999999999" customHeight="1" x14ac:dyDescent="0.2">
      <c r="A23" s="91" t="s">
        <v>220</v>
      </c>
      <c r="B23" s="91"/>
    </row>
    <row r="24" spans="1:4" ht="19.899999999999999" customHeight="1" x14ac:dyDescent="0.2">
      <c r="A24" s="91" t="s">
        <v>221</v>
      </c>
      <c r="B24" s="91"/>
    </row>
    <row r="25" spans="1:4" ht="19.899999999999999" customHeight="1" x14ac:dyDescent="0.2">
      <c r="A25" s="91" t="s">
        <v>222</v>
      </c>
      <c r="B25" s="91"/>
    </row>
    <row r="26" spans="1:4" ht="19.899999999999999" customHeight="1" x14ac:dyDescent="0.2">
      <c r="A26" s="91"/>
      <c r="B26" s="91"/>
    </row>
    <row r="27" spans="1:4" ht="19.899999999999999" customHeight="1" x14ac:dyDescent="0.2">
      <c r="A27" s="91"/>
      <c r="B27" s="91"/>
    </row>
    <row r="28" spans="1:4" ht="19.899999999999999" customHeight="1" x14ac:dyDescent="0.2">
      <c r="A28" s="91"/>
      <c r="B28" s="91"/>
    </row>
    <row r="29" spans="1:4" ht="19.899999999999999" customHeight="1" x14ac:dyDescent="0.2">
      <c r="A29" s="91"/>
      <c r="B29" s="91"/>
    </row>
    <row r="30" spans="1:4" ht="19.899999999999999" customHeight="1" x14ac:dyDescent="0.2">
      <c r="A30" s="91"/>
      <c r="B30" s="91"/>
    </row>
    <row r="31" spans="1:4" ht="19.899999999999999" customHeight="1" x14ac:dyDescent="0.2">
      <c r="A31" s="91"/>
      <c r="B31" s="91"/>
    </row>
    <row r="32" spans="1:4" ht="19.899999999999999" customHeight="1" x14ac:dyDescent="0.2">
      <c r="A32" s="91"/>
      <c r="B32" s="91"/>
    </row>
    <row r="33" spans="1:2" ht="19.899999999999999" customHeight="1" x14ac:dyDescent="0.2">
      <c r="A33" s="91"/>
      <c r="B33" s="91"/>
    </row>
    <row r="34" spans="1:2" ht="19.899999999999999" customHeight="1" x14ac:dyDescent="0.2">
      <c r="A34" s="91"/>
      <c r="B34" s="91"/>
    </row>
    <row r="35" spans="1:2" ht="19.899999999999999" customHeight="1" x14ac:dyDescent="0.2">
      <c r="A35" s="91"/>
      <c r="B35" s="91"/>
    </row>
    <row r="36" spans="1:2" ht="19.899999999999999" customHeight="1" x14ac:dyDescent="0.2">
      <c r="A36" s="91"/>
      <c r="B36" s="91"/>
    </row>
    <row r="37" spans="1:2" ht="19.899999999999999" customHeight="1" x14ac:dyDescent="0.2">
      <c r="A37" s="91"/>
      <c r="B37" s="91"/>
    </row>
    <row r="38" spans="1:2" ht="19.899999999999999" customHeight="1" x14ac:dyDescent="0.2">
      <c r="A38" s="91"/>
      <c r="B38" s="91"/>
    </row>
    <row r="39" spans="1:2" ht="19.899999999999999" customHeight="1" x14ac:dyDescent="0.2">
      <c r="A39" s="91"/>
      <c r="B39" s="91"/>
    </row>
    <row r="40" spans="1:2" ht="19.899999999999999" customHeight="1" x14ac:dyDescent="0.2">
      <c r="A40" s="91"/>
      <c r="B40" s="91"/>
    </row>
    <row r="41" spans="1:2" ht="19.899999999999999" customHeight="1" x14ac:dyDescent="0.2">
      <c r="A41" s="91"/>
      <c r="B41" s="91"/>
    </row>
    <row r="42" spans="1:2" ht="19.899999999999999" customHeight="1" x14ac:dyDescent="0.2">
      <c r="A42" s="91"/>
      <c r="B42" s="91"/>
    </row>
    <row r="43" spans="1:2" ht="19.899999999999999" customHeight="1" x14ac:dyDescent="0.2">
      <c r="A43" s="91"/>
      <c r="B43" s="91"/>
    </row>
    <row r="44" spans="1:2" ht="19.899999999999999" customHeight="1" x14ac:dyDescent="0.2">
      <c r="A44" s="91"/>
      <c r="B44" s="91"/>
    </row>
    <row r="45" spans="1:2" ht="19.899999999999999" customHeight="1" x14ac:dyDescent="0.2">
      <c r="A45" s="91"/>
      <c r="B45" s="91"/>
    </row>
    <row r="46" spans="1:2" ht="19.899999999999999" customHeight="1" x14ac:dyDescent="0.2">
      <c r="A46" s="91"/>
      <c r="B46" s="91"/>
    </row>
    <row r="47" spans="1:2" ht="19.899999999999999" customHeight="1" x14ac:dyDescent="0.2">
      <c r="A47" s="91"/>
      <c r="B47" s="91"/>
    </row>
    <row r="48" spans="1:2" ht="19.899999999999999" customHeight="1" x14ac:dyDescent="0.2">
      <c r="A48" s="91"/>
      <c r="B48" s="91"/>
    </row>
    <row r="49" spans="1:2" ht="19.899999999999999" customHeight="1" x14ac:dyDescent="0.2">
      <c r="A49" s="91"/>
      <c r="B49" s="91"/>
    </row>
    <row r="50" spans="1:2" ht="19.899999999999999" customHeight="1" x14ac:dyDescent="0.2">
      <c r="A50" s="91"/>
      <c r="B50" s="91"/>
    </row>
    <row r="51" spans="1:2" ht="19.899999999999999" customHeight="1" x14ac:dyDescent="0.2">
      <c r="A51" s="91"/>
      <c r="B51" s="91"/>
    </row>
    <row r="52" spans="1:2" ht="19.899999999999999" customHeight="1" x14ac:dyDescent="0.2">
      <c r="A52" s="91"/>
      <c r="B52" s="91"/>
    </row>
    <row r="53" spans="1:2" ht="19.899999999999999" customHeight="1" x14ac:dyDescent="0.2">
      <c r="A53" s="91"/>
      <c r="B53" s="91"/>
    </row>
    <row r="54" spans="1:2" ht="19.899999999999999" customHeight="1" x14ac:dyDescent="0.2">
      <c r="A54" s="91"/>
      <c r="B54" s="91"/>
    </row>
    <row r="55" spans="1:2" ht="19.899999999999999" customHeight="1" x14ac:dyDescent="0.2">
      <c r="A55" s="91"/>
      <c r="B55" s="91"/>
    </row>
    <row r="56" spans="1:2" ht="19.899999999999999" customHeight="1" x14ac:dyDescent="0.2">
      <c r="A56" s="91"/>
      <c r="B56" s="91"/>
    </row>
    <row r="57" spans="1:2" ht="19.899999999999999" customHeight="1" x14ac:dyDescent="0.2">
      <c r="A57" s="91"/>
      <c r="B57" s="91"/>
    </row>
    <row r="58" spans="1:2" ht="19.899999999999999" customHeight="1" x14ac:dyDescent="0.2">
      <c r="A58" s="91"/>
      <c r="B58" s="91"/>
    </row>
    <row r="59" spans="1:2" ht="19.899999999999999" customHeight="1" x14ac:dyDescent="0.2">
      <c r="A59" s="91"/>
      <c r="B59" s="91"/>
    </row>
    <row r="60" spans="1:2" ht="19.899999999999999" customHeight="1" x14ac:dyDescent="0.2">
      <c r="A60" s="91"/>
      <c r="B60" s="91"/>
    </row>
    <row r="61" spans="1:2" ht="19.899999999999999" customHeight="1" x14ac:dyDescent="0.2">
      <c r="A61" s="91"/>
      <c r="B61" s="91"/>
    </row>
    <row r="62" spans="1:2" ht="19.899999999999999" customHeight="1" x14ac:dyDescent="0.2">
      <c r="A62" s="91"/>
      <c r="B62" s="91"/>
    </row>
    <row r="63" spans="1:2" ht="19.899999999999999" customHeight="1" x14ac:dyDescent="0.2">
      <c r="A63" s="91"/>
      <c r="B63" s="91"/>
    </row>
    <row r="64" spans="1:2" ht="19.899999999999999" customHeight="1" x14ac:dyDescent="0.2">
      <c r="A64" s="91"/>
      <c r="B64" s="91"/>
    </row>
    <row r="65" spans="1:2" ht="19.899999999999999" customHeight="1" x14ac:dyDescent="0.2">
      <c r="A65" s="91"/>
      <c r="B65" s="91"/>
    </row>
    <row r="66" spans="1:2" ht="19.899999999999999" customHeight="1" x14ac:dyDescent="0.2">
      <c r="A66" s="91"/>
      <c r="B66" s="91"/>
    </row>
    <row r="67" spans="1:2" ht="19.899999999999999" customHeight="1" x14ac:dyDescent="0.2">
      <c r="A67" s="91"/>
      <c r="B67" s="91"/>
    </row>
    <row r="68" spans="1:2" ht="19.899999999999999" customHeight="1" x14ac:dyDescent="0.2">
      <c r="A68" s="91"/>
      <c r="B68" s="91"/>
    </row>
    <row r="69" spans="1:2" ht="19.899999999999999" customHeight="1" x14ac:dyDescent="0.2">
      <c r="A69" s="91"/>
      <c r="B69" s="91"/>
    </row>
    <row r="70" spans="1:2" ht="19.899999999999999" customHeight="1" x14ac:dyDescent="0.2">
      <c r="A70" s="91"/>
      <c r="B70" s="91"/>
    </row>
    <row r="71" spans="1:2" ht="19.899999999999999" customHeight="1" x14ac:dyDescent="0.2">
      <c r="A71" s="91"/>
      <c r="B71" s="91"/>
    </row>
    <row r="72" spans="1:2" ht="19.899999999999999" customHeight="1" x14ac:dyDescent="0.2">
      <c r="A72" s="91"/>
      <c r="B72" s="91"/>
    </row>
    <row r="73" spans="1:2" ht="19.899999999999999" customHeight="1" x14ac:dyDescent="0.2">
      <c r="A73" s="91"/>
      <c r="B73" s="91"/>
    </row>
    <row r="74" spans="1:2" ht="19.899999999999999" customHeight="1" x14ac:dyDescent="0.2">
      <c r="A74" s="91"/>
      <c r="B74" s="91"/>
    </row>
    <row r="75" spans="1:2" ht="19.899999999999999" customHeight="1" x14ac:dyDescent="0.2">
      <c r="A75" s="91"/>
      <c r="B75" s="91"/>
    </row>
    <row r="76" spans="1:2" ht="19.899999999999999" customHeight="1" x14ac:dyDescent="0.2">
      <c r="A76" s="91"/>
      <c r="B76" s="91"/>
    </row>
    <row r="77" spans="1:2" ht="19.899999999999999" customHeight="1" x14ac:dyDescent="0.2">
      <c r="A77" s="91"/>
      <c r="B77" s="91"/>
    </row>
    <row r="78" spans="1:2" ht="19.899999999999999" customHeight="1" x14ac:dyDescent="0.2">
      <c r="A78" s="91"/>
      <c r="B78" s="91"/>
    </row>
    <row r="79" spans="1:2" ht="19.899999999999999" customHeight="1" x14ac:dyDescent="0.2">
      <c r="A79" s="91"/>
      <c r="B79" s="91"/>
    </row>
    <row r="80" spans="1:2" ht="19.899999999999999" customHeight="1" x14ac:dyDescent="0.2">
      <c r="A80" s="91"/>
      <c r="B80" s="91"/>
    </row>
    <row r="81" spans="1:2" ht="19.899999999999999" customHeight="1" x14ac:dyDescent="0.2">
      <c r="A81" s="91"/>
      <c r="B81" s="91"/>
    </row>
    <row r="82" spans="1:2" ht="19.899999999999999" customHeight="1" x14ac:dyDescent="0.2">
      <c r="A82" s="91"/>
      <c r="B82" s="91"/>
    </row>
    <row r="83" spans="1:2" ht="19.899999999999999" customHeight="1" x14ac:dyDescent="0.2">
      <c r="A83" s="91"/>
      <c r="B83" s="91"/>
    </row>
    <row r="84" spans="1:2" ht="19.899999999999999" customHeight="1" x14ac:dyDescent="0.2">
      <c r="A84" s="91"/>
      <c r="B84" s="91"/>
    </row>
    <row r="85" spans="1:2" ht="19.899999999999999" customHeight="1" x14ac:dyDescent="0.2">
      <c r="A85" s="91"/>
      <c r="B85" s="91"/>
    </row>
    <row r="86" spans="1:2" ht="19.899999999999999" customHeight="1" x14ac:dyDescent="0.2">
      <c r="A86" s="91"/>
      <c r="B86" s="91"/>
    </row>
    <row r="87" spans="1:2" ht="19.899999999999999" customHeight="1" x14ac:dyDescent="0.2">
      <c r="A87" s="91"/>
      <c r="B87" s="91"/>
    </row>
    <row r="88" spans="1:2" ht="19.899999999999999" customHeight="1" x14ac:dyDescent="0.2">
      <c r="A88" s="91"/>
      <c r="B88" s="91"/>
    </row>
    <row r="89" spans="1:2" ht="19.899999999999999" customHeight="1" x14ac:dyDescent="0.2">
      <c r="A89" s="91"/>
      <c r="B89" s="91"/>
    </row>
    <row r="90" spans="1:2" ht="19.899999999999999" customHeight="1" x14ac:dyDescent="0.2">
      <c r="A90" s="91"/>
      <c r="B90" s="91"/>
    </row>
    <row r="91" spans="1:2" ht="19.899999999999999" customHeight="1" x14ac:dyDescent="0.2">
      <c r="A91" s="91"/>
      <c r="B91" s="91"/>
    </row>
    <row r="92" spans="1:2" ht="19.899999999999999" customHeight="1" x14ac:dyDescent="0.2">
      <c r="A92" s="91"/>
      <c r="B92" s="91"/>
    </row>
    <row r="93" spans="1:2" ht="19.899999999999999" customHeight="1" x14ac:dyDescent="0.2">
      <c r="A93" s="91"/>
      <c r="B93" s="91"/>
    </row>
    <row r="94" spans="1:2" ht="19.899999999999999" customHeight="1" x14ac:dyDescent="0.2">
      <c r="A94" s="91"/>
      <c r="B94" s="91"/>
    </row>
    <row r="95" spans="1:2" ht="19.899999999999999" customHeight="1" x14ac:dyDescent="0.2">
      <c r="A95" s="91"/>
      <c r="B95" s="91"/>
    </row>
    <row r="96" spans="1:2" ht="19.899999999999999" customHeight="1" x14ac:dyDescent="0.2">
      <c r="A96" s="91"/>
      <c r="B96" s="91"/>
    </row>
    <row r="97" spans="1:2" ht="19.899999999999999" customHeight="1" x14ac:dyDescent="0.2">
      <c r="A97" s="91"/>
      <c r="B97" s="91"/>
    </row>
    <row r="98" spans="1:2" ht="19.899999999999999" customHeight="1" x14ac:dyDescent="0.2">
      <c r="A98" s="91"/>
      <c r="B98" s="91"/>
    </row>
    <row r="99" spans="1:2" ht="19.899999999999999" customHeight="1" x14ac:dyDescent="0.2">
      <c r="A99" s="91"/>
      <c r="B99" s="91"/>
    </row>
    <row r="100" spans="1:2" ht="19.899999999999999" customHeight="1" x14ac:dyDescent="0.2">
      <c r="A100" s="91"/>
      <c r="B100" s="91"/>
    </row>
    <row r="101" spans="1:2" ht="19.899999999999999" customHeight="1" x14ac:dyDescent="0.2">
      <c r="A101" s="91"/>
      <c r="B101" s="91"/>
    </row>
    <row r="102" spans="1:2" ht="19.899999999999999" customHeight="1" x14ac:dyDescent="0.2">
      <c r="A102" s="91"/>
      <c r="B102" s="91"/>
    </row>
    <row r="103" spans="1:2" ht="19.899999999999999" customHeight="1" x14ac:dyDescent="0.2">
      <c r="A103" s="91"/>
      <c r="B103" s="91"/>
    </row>
    <row r="104" spans="1:2" ht="19.899999999999999" customHeight="1" x14ac:dyDescent="0.2">
      <c r="A104" s="91"/>
      <c r="B104" s="91"/>
    </row>
    <row r="105" spans="1:2" ht="19.899999999999999" customHeight="1" x14ac:dyDescent="0.2">
      <c r="A105" s="91"/>
      <c r="B105" s="91"/>
    </row>
    <row r="106" spans="1:2" ht="19.899999999999999" customHeight="1" x14ac:dyDescent="0.2">
      <c r="A106" s="91"/>
      <c r="B106" s="91"/>
    </row>
    <row r="107" spans="1:2" ht="19.899999999999999" customHeight="1" x14ac:dyDescent="0.2">
      <c r="A107" s="91"/>
      <c r="B107" s="91"/>
    </row>
    <row r="108" spans="1:2" ht="19.899999999999999" customHeight="1" x14ac:dyDescent="0.2">
      <c r="A108" s="91"/>
      <c r="B108" s="91"/>
    </row>
    <row r="109" spans="1:2" ht="19.899999999999999" customHeight="1" x14ac:dyDescent="0.2">
      <c r="A109" s="91"/>
      <c r="B109" s="91"/>
    </row>
    <row r="110" spans="1:2" ht="19.899999999999999" customHeight="1" x14ac:dyDescent="0.2">
      <c r="A110" s="91"/>
      <c r="B110" s="91"/>
    </row>
    <row r="111" spans="1:2" ht="19.899999999999999" customHeight="1" x14ac:dyDescent="0.2">
      <c r="A111" s="91"/>
      <c r="B111" s="91"/>
    </row>
    <row r="112" spans="1:2" ht="19.899999999999999" customHeight="1" x14ac:dyDescent="0.2">
      <c r="A112" s="91"/>
      <c r="B112" s="91"/>
    </row>
    <row r="113" spans="1:2" ht="19.899999999999999" customHeight="1" x14ac:dyDescent="0.2">
      <c r="A113" s="91"/>
      <c r="B113" s="91"/>
    </row>
    <row r="114" spans="1:2" ht="19.899999999999999" customHeight="1" x14ac:dyDescent="0.2">
      <c r="A114" s="91"/>
      <c r="B114" s="91"/>
    </row>
    <row r="115" spans="1:2" ht="19.899999999999999" customHeight="1" x14ac:dyDescent="0.2">
      <c r="A115" s="91"/>
      <c r="B115" s="91"/>
    </row>
    <row r="116" spans="1:2" ht="19.899999999999999" customHeight="1" x14ac:dyDescent="0.2">
      <c r="A116" s="91"/>
      <c r="B116" s="91"/>
    </row>
    <row r="117" spans="1:2" ht="19.899999999999999" customHeight="1" x14ac:dyDescent="0.2">
      <c r="A117" s="91"/>
      <c r="B117" s="91"/>
    </row>
    <row r="118" spans="1:2" ht="19.899999999999999" customHeight="1" x14ac:dyDescent="0.2">
      <c r="A118" s="91"/>
      <c r="B118" s="91"/>
    </row>
    <row r="119" spans="1:2" ht="19.899999999999999" customHeight="1" x14ac:dyDescent="0.2">
      <c r="A119" s="91"/>
      <c r="B119" s="91"/>
    </row>
    <row r="120" spans="1:2" ht="19.899999999999999" customHeight="1" x14ac:dyDescent="0.2">
      <c r="A120" s="91"/>
      <c r="B120" s="91"/>
    </row>
    <row r="121" spans="1:2" ht="19.899999999999999" customHeight="1" x14ac:dyDescent="0.2">
      <c r="A121" s="91"/>
      <c r="B121" s="91"/>
    </row>
    <row r="122" spans="1:2" ht="19.899999999999999" customHeight="1" x14ac:dyDescent="0.2">
      <c r="A122" s="91"/>
      <c r="B122" s="91"/>
    </row>
    <row r="123" spans="1:2" ht="19.899999999999999" customHeight="1" x14ac:dyDescent="0.2">
      <c r="A123" s="91"/>
      <c r="B123" s="91"/>
    </row>
    <row r="124" spans="1:2" ht="19.899999999999999" customHeight="1" x14ac:dyDescent="0.2">
      <c r="A124" s="91"/>
      <c r="B124" s="91"/>
    </row>
    <row r="125" spans="1:2" ht="19.899999999999999" customHeight="1" x14ac:dyDescent="0.2">
      <c r="A125" s="91"/>
      <c r="B125" s="91"/>
    </row>
    <row r="126" spans="1:2" ht="19.899999999999999" customHeight="1" x14ac:dyDescent="0.2">
      <c r="A126" s="91"/>
      <c r="B126" s="91"/>
    </row>
    <row r="127" spans="1:2" ht="19.899999999999999" customHeight="1" x14ac:dyDescent="0.2">
      <c r="A127" s="91"/>
      <c r="B127" s="91"/>
    </row>
    <row r="128" spans="1:2" ht="19.899999999999999" customHeight="1" x14ac:dyDescent="0.2">
      <c r="A128" s="91"/>
      <c r="B128" s="91"/>
    </row>
    <row r="129" spans="1:2" ht="19.899999999999999" customHeight="1" x14ac:dyDescent="0.2">
      <c r="A129" s="91"/>
      <c r="B129" s="91"/>
    </row>
    <row r="130" spans="1:2" ht="19.899999999999999" customHeight="1" x14ac:dyDescent="0.2">
      <c r="A130" s="91"/>
      <c r="B130" s="91"/>
    </row>
    <row r="131" spans="1:2" ht="19.899999999999999" customHeight="1" x14ac:dyDescent="0.2">
      <c r="A131" s="91"/>
      <c r="B131" s="91"/>
    </row>
    <row r="132" spans="1:2" ht="19.899999999999999" customHeight="1" x14ac:dyDescent="0.2">
      <c r="A132" s="91"/>
      <c r="B132" s="91"/>
    </row>
    <row r="133" spans="1:2" ht="19.899999999999999" customHeight="1" x14ac:dyDescent="0.2">
      <c r="A133" s="91"/>
      <c r="B133" s="91"/>
    </row>
    <row r="134" spans="1:2" ht="19.899999999999999" customHeight="1" x14ac:dyDescent="0.2">
      <c r="A134" s="91"/>
      <c r="B134" s="91"/>
    </row>
    <row r="135" spans="1:2" ht="19.899999999999999" customHeight="1" x14ac:dyDescent="0.2">
      <c r="A135" s="91"/>
      <c r="B135" s="91"/>
    </row>
    <row r="136" spans="1:2" ht="19.899999999999999" customHeight="1" x14ac:dyDescent="0.2">
      <c r="A136" s="91"/>
      <c r="B136" s="91"/>
    </row>
    <row r="137" spans="1:2" ht="19.899999999999999" customHeight="1" x14ac:dyDescent="0.2">
      <c r="A137" s="91"/>
      <c r="B137" s="91"/>
    </row>
    <row r="138" spans="1:2" ht="19.899999999999999" customHeight="1" x14ac:dyDescent="0.2">
      <c r="A138" s="91"/>
      <c r="B138" s="91"/>
    </row>
    <row r="139" spans="1:2" ht="19.899999999999999" customHeight="1" x14ac:dyDescent="0.2">
      <c r="A139" s="91"/>
      <c r="B139" s="91"/>
    </row>
    <row r="140" spans="1:2" ht="19.899999999999999" customHeight="1" x14ac:dyDescent="0.2">
      <c r="A140" s="91"/>
      <c r="B140" s="91"/>
    </row>
    <row r="141" spans="1:2" ht="19.899999999999999" customHeight="1" x14ac:dyDescent="0.2">
      <c r="A141" s="91"/>
      <c r="B141" s="91"/>
    </row>
    <row r="142" spans="1:2" ht="19.899999999999999" customHeight="1" x14ac:dyDescent="0.2">
      <c r="A142" s="91"/>
      <c r="B142" s="91"/>
    </row>
    <row r="143" spans="1:2" ht="19.899999999999999" customHeight="1" x14ac:dyDescent="0.2">
      <c r="A143" s="91"/>
      <c r="B143" s="91"/>
    </row>
    <row r="144" spans="1:2" ht="19.899999999999999" customHeight="1" x14ac:dyDescent="0.2">
      <c r="A144" s="91"/>
      <c r="B144" s="91"/>
    </row>
    <row r="145" spans="1:2" ht="19.899999999999999" customHeight="1" x14ac:dyDescent="0.2">
      <c r="A145" s="91"/>
      <c r="B145" s="91"/>
    </row>
    <row r="146" spans="1:2" ht="19.899999999999999" customHeight="1" x14ac:dyDescent="0.2">
      <c r="A146" s="91"/>
      <c r="B146" s="91"/>
    </row>
    <row r="147" spans="1:2" ht="19.899999999999999" customHeight="1" x14ac:dyDescent="0.2">
      <c r="A147" s="91"/>
      <c r="B147" s="91"/>
    </row>
    <row r="148" spans="1:2" ht="19.899999999999999" customHeight="1" x14ac:dyDescent="0.2">
      <c r="A148" s="91"/>
      <c r="B148" s="91"/>
    </row>
    <row r="149" spans="1:2" ht="19.899999999999999" customHeight="1" x14ac:dyDescent="0.2">
      <c r="A149" s="91"/>
      <c r="B149" s="91"/>
    </row>
    <row r="150" spans="1:2" ht="19.899999999999999" customHeight="1" x14ac:dyDescent="0.2">
      <c r="A150" s="91"/>
      <c r="B150" s="91"/>
    </row>
    <row r="151" spans="1:2" ht="19.899999999999999" customHeight="1" x14ac:dyDescent="0.2">
      <c r="A151" s="91"/>
      <c r="B151" s="91"/>
    </row>
    <row r="152" spans="1:2" ht="19.899999999999999" customHeight="1" x14ac:dyDescent="0.2">
      <c r="A152" s="91"/>
      <c r="B152" s="91"/>
    </row>
    <row r="153" spans="1:2" ht="19.899999999999999" customHeight="1" x14ac:dyDescent="0.2">
      <c r="A153" s="91"/>
      <c r="B153" s="91"/>
    </row>
    <row r="154" spans="1:2" ht="19.899999999999999" customHeight="1" x14ac:dyDescent="0.2">
      <c r="A154" s="91"/>
      <c r="B154" s="91"/>
    </row>
    <row r="155" spans="1:2" ht="19.899999999999999" customHeight="1" x14ac:dyDescent="0.2">
      <c r="A155" s="91"/>
      <c r="B155" s="91"/>
    </row>
    <row r="156" spans="1:2" ht="19.899999999999999" customHeight="1" x14ac:dyDescent="0.2">
      <c r="A156" s="91"/>
      <c r="B156" s="91"/>
    </row>
    <row r="157" spans="1:2" ht="19.899999999999999" customHeight="1" x14ac:dyDescent="0.2">
      <c r="A157" s="91"/>
      <c r="B157" s="91"/>
    </row>
    <row r="158" spans="1:2" ht="19.899999999999999" customHeight="1" x14ac:dyDescent="0.2">
      <c r="A158" s="91"/>
      <c r="B158" s="91"/>
    </row>
    <row r="159" spans="1:2" ht="19.899999999999999" customHeight="1" x14ac:dyDescent="0.2">
      <c r="A159" s="91"/>
      <c r="B159" s="91"/>
    </row>
    <row r="160" spans="1:2" ht="19.899999999999999" customHeight="1" x14ac:dyDescent="0.2">
      <c r="A160" s="91"/>
      <c r="B160" s="91"/>
    </row>
    <row r="161" spans="1:2" ht="19.899999999999999" customHeight="1" x14ac:dyDescent="0.2">
      <c r="A161" s="91"/>
      <c r="B161" s="91"/>
    </row>
    <row r="162" spans="1:2" ht="19.899999999999999" customHeight="1" x14ac:dyDescent="0.2">
      <c r="A162" s="91"/>
      <c r="B162" s="91"/>
    </row>
    <row r="163" spans="1:2" ht="19.899999999999999" customHeight="1" x14ac:dyDescent="0.2">
      <c r="A163" s="91"/>
      <c r="B163" s="91"/>
    </row>
    <row r="164" spans="1:2" ht="19.899999999999999" customHeight="1" x14ac:dyDescent="0.2">
      <c r="A164" s="91"/>
      <c r="B164" s="91"/>
    </row>
    <row r="165" spans="1:2" ht="19.899999999999999" customHeight="1" x14ac:dyDescent="0.2">
      <c r="A165" s="91"/>
      <c r="B165" s="91"/>
    </row>
    <row r="166" spans="1:2" ht="19.899999999999999" customHeight="1" x14ac:dyDescent="0.2">
      <c r="A166" s="91"/>
      <c r="B166" s="91"/>
    </row>
    <row r="167" spans="1:2" ht="19.899999999999999" customHeight="1" x14ac:dyDescent="0.2">
      <c r="A167" s="91"/>
      <c r="B167" s="91"/>
    </row>
    <row r="168" spans="1:2" ht="19.899999999999999" customHeight="1" x14ac:dyDescent="0.2">
      <c r="A168" s="91"/>
      <c r="B168" s="91"/>
    </row>
    <row r="169" spans="1:2" ht="19.899999999999999" customHeight="1" x14ac:dyDescent="0.2">
      <c r="A169" s="91"/>
      <c r="B169" s="91"/>
    </row>
    <row r="170" spans="1:2" ht="19.899999999999999" customHeight="1" x14ac:dyDescent="0.2">
      <c r="A170" s="91"/>
      <c r="B170" s="91"/>
    </row>
    <row r="171" spans="1:2" ht="19.899999999999999" customHeight="1" x14ac:dyDescent="0.2">
      <c r="A171" s="91"/>
      <c r="B171" s="91"/>
    </row>
    <row r="172" spans="1:2" ht="19.899999999999999" customHeight="1" x14ac:dyDescent="0.2">
      <c r="A172" s="91"/>
      <c r="B172" s="91"/>
    </row>
    <row r="173" spans="1:2" ht="19.899999999999999" customHeight="1" x14ac:dyDescent="0.2">
      <c r="A173" s="91"/>
      <c r="B173" s="91"/>
    </row>
    <row r="174" spans="1:2" ht="19.899999999999999" customHeight="1" x14ac:dyDescent="0.2">
      <c r="A174" s="91"/>
      <c r="B174" s="91"/>
    </row>
    <row r="175" spans="1:2" ht="19.899999999999999" customHeight="1" x14ac:dyDescent="0.2">
      <c r="A175" s="91"/>
      <c r="B175" s="91"/>
    </row>
    <row r="176" spans="1:2" ht="19.899999999999999" customHeight="1" x14ac:dyDescent="0.2">
      <c r="A176" s="91"/>
      <c r="B176" s="91"/>
    </row>
    <row r="177" spans="1:2" ht="19.899999999999999" customHeight="1" x14ac:dyDescent="0.2">
      <c r="A177" s="91"/>
      <c r="B177" s="91"/>
    </row>
    <row r="178" spans="1:2" ht="19.899999999999999" customHeight="1" x14ac:dyDescent="0.2">
      <c r="A178" s="91"/>
      <c r="B178" s="91"/>
    </row>
    <row r="179" spans="1:2" ht="19.899999999999999" customHeight="1" x14ac:dyDescent="0.2">
      <c r="A179" s="91"/>
      <c r="B179" s="91"/>
    </row>
    <row r="180" spans="1:2" ht="19.899999999999999" customHeight="1" x14ac:dyDescent="0.2">
      <c r="A180" s="91"/>
      <c r="B180" s="91"/>
    </row>
    <row r="181" spans="1:2" ht="19.899999999999999" customHeight="1" x14ac:dyDescent="0.2">
      <c r="A181" s="91"/>
      <c r="B181" s="91"/>
    </row>
    <row r="182" spans="1:2" ht="19.899999999999999" customHeight="1" x14ac:dyDescent="0.2">
      <c r="A182" s="91"/>
      <c r="B182" s="91"/>
    </row>
    <row r="183" spans="1:2" ht="19.899999999999999" customHeight="1" x14ac:dyDescent="0.2">
      <c r="A183" s="91"/>
      <c r="B183" s="91"/>
    </row>
    <row r="184" spans="1:2" ht="19.899999999999999" customHeight="1" x14ac:dyDescent="0.2">
      <c r="A184" s="91"/>
      <c r="B184" s="91"/>
    </row>
    <row r="185" spans="1:2" ht="19.899999999999999" customHeight="1" x14ac:dyDescent="0.2">
      <c r="A185" s="91"/>
      <c r="B185" s="91"/>
    </row>
    <row r="186" spans="1:2" ht="19.899999999999999" customHeight="1" x14ac:dyDescent="0.2">
      <c r="A186" s="91"/>
      <c r="B186" s="91"/>
    </row>
    <row r="187" spans="1:2" ht="19.899999999999999" customHeight="1" x14ac:dyDescent="0.2">
      <c r="A187" s="91"/>
      <c r="B187" s="91"/>
    </row>
    <row r="188" spans="1:2" ht="19.899999999999999" customHeight="1" x14ac:dyDescent="0.2">
      <c r="A188" s="91"/>
      <c r="B188" s="91"/>
    </row>
    <row r="189" spans="1:2" ht="19.899999999999999" customHeight="1" x14ac:dyDescent="0.2">
      <c r="A189" s="91"/>
      <c r="B189" s="91"/>
    </row>
    <row r="190" spans="1:2" ht="19.899999999999999" customHeight="1" x14ac:dyDescent="0.2">
      <c r="A190" s="91"/>
      <c r="B190" s="91"/>
    </row>
    <row r="191" spans="1:2" ht="19.899999999999999" customHeight="1" x14ac:dyDescent="0.2">
      <c r="A191" s="91"/>
      <c r="B191" s="91"/>
    </row>
    <row r="192" spans="1:2" ht="19.899999999999999" customHeight="1" x14ac:dyDescent="0.2">
      <c r="A192" s="91"/>
      <c r="B192" s="91"/>
    </row>
    <row r="193" spans="1:2" ht="19.899999999999999" customHeight="1" x14ac:dyDescent="0.2">
      <c r="A193" s="91"/>
      <c r="B193" s="91"/>
    </row>
    <row r="194" spans="1:2" ht="19.899999999999999" customHeight="1" x14ac:dyDescent="0.2">
      <c r="A194" s="91"/>
      <c r="B194" s="91"/>
    </row>
    <row r="195" spans="1:2" ht="19.899999999999999" customHeight="1" x14ac:dyDescent="0.2">
      <c r="A195" s="91"/>
      <c r="B195" s="91"/>
    </row>
    <row r="196" spans="1:2" ht="19.899999999999999" customHeight="1" x14ac:dyDescent="0.2">
      <c r="A196" s="91"/>
      <c r="B196" s="91"/>
    </row>
    <row r="197" spans="1:2" ht="19.899999999999999" customHeight="1" x14ac:dyDescent="0.2">
      <c r="A197" s="91"/>
      <c r="B197" s="91"/>
    </row>
    <row r="198" spans="1:2" ht="19.899999999999999" customHeight="1" x14ac:dyDescent="0.2">
      <c r="A198" s="91"/>
      <c r="B198" s="91"/>
    </row>
    <row r="199" spans="1:2" ht="19.899999999999999" customHeight="1" x14ac:dyDescent="0.2">
      <c r="A199" s="91"/>
      <c r="B199" s="91"/>
    </row>
    <row r="200" spans="1:2" ht="19.899999999999999" customHeight="1" x14ac:dyDescent="0.2">
      <c r="A200" s="91"/>
      <c r="B200" s="91"/>
    </row>
    <row r="201" spans="1:2" ht="19.899999999999999" customHeight="1" x14ac:dyDescent="0.2">
      <c r="A201" s="91"/>
      <c r="B201" s="91"/>
    </row>
    <row r="202" spans="1:2" ht="19.899999999999999" customHeight="1" x14ac:dyDescent="0.2">
      <c r="A202" s="91"/>
      <c r="B202" s="91"/>
    </row>
    <row r="203" spans="1:2" ht="19.899999999999999" customHeight="1" x14ac:dyDescent="0.2">
      <c r="A203" s="91"/>
      <c r="B203" s="91"/>
    </row>
    <row r="204" spans="1:2" ht="19.899999999999999" customHeight="1" x14ac:dyDescent="0.2">
      <c r="A204" s="91"/>
      <c r="B204" s="91"/>
    </row>
    <row r="205" spans="1:2" ht="19.899999999999999" customHeight="1" x14ac:dyDescent="0.2">
      <c r="A205" s="91"/>
      <c r="B205" s="91"/>
    </row>
    <row r="206" spans="1:2" ht="19.899999999999999" customHeight="1" x14ac:dyDescent="0.2">
      <c r="A206" s="91"/>
      <c r="B206" s="91"/>
    </row>
    <row r="207" spans="1:2" ht="19.899999999999999" customHeight="1" x14ac:dyDescent="0.2">
      <c r="A207" s="91"/>
      <c r="B207" s="91"/>
    </row>
    <row r="208" spans="1:2" ht="19.899999999999999" customHeight="1" x14ac:dyDescent="0.2">
      <c r="A208" s="91"/>
      <c r="B208" s="91"/>
    </row>
    <row r="209" spans="1:2" ht="19.899999999999999" customHeight="1" x14ac:dyDescent="0.2">
      <c r="A209" s="91"/>
      <c r="B209" s="91"/>
    </row>
    <row r="210" spans="1:2" ht="19.899999999999999" customHeight="1" x14ac:dyDescent="0.2">
      <c r="A210" s="91"/>
      <c r="B210" s="91"/>
    </row>
    <row r="211" spans="1:2" ht="19.899999999999999" customHeight="1" x14ac:dyDescent="0.2">
      <c r="A211" s="91"/>
      <c r="B211" s="91"/>
    </row>
    <row r="212" spans="1:2" ht="19.899999999999999" customHeight="1" x14ac:dyDescent="0.2">
      <c r="A212" s="91"/>
      <c r="B212" s="91"/>
    </row>
    <row r="213" spans="1:2" ht="19.899999999999999" customHeight="1" x14ac:dyDescent="0.2">
      <c r="A213" s="91"/>
      <c r="B213" s="91"/>
    </row>
    <row r="214" spans="1:2" ht="19.899999999999999" customHeight="1" x14ac:dyDescent="0.2">
      <c r="A214" s="91"/>
      <c r="B214" s="91"/>
    </row>
    <row r="215" spans="1:2" ht="19.899999999999999" customHeight="1" x14ac:dyDescent="0.2">
      <c r="A215" s="91"/>
      <c r="B215" s="91"/>
    </row>
    <row r="216" spans="1:2" ht="19.899999999999999" customHeight="1" x14ac:dyDescent="0.2">
      <c r="A216" s="91"/>
      <c r="B216" s="91"/>
    </row>
    <row r="217" spans="1:2" ht="19.899999999999999" customHeight="1" x14ac:dyDescent="0.2">
      <c r="A217" s="91"/>
      <c r="B217" s="91"/>
    </row>
    <row r="218" spans="1:2" ht="19.899999999999999" customHeight="1" x14ac:dyDescent="0.2">
      <c r="A218" s="91"/>
      <c r="B218" s="91"/>
    </row>
    <row r="219" spans="1:2" ht="19.899999999999999" customHeight="1" x14ac:dyDescent="0.2">
      <c r="A219" s="91"/>
      <c r="B219" s="91"/>
    </row>
    <row r="220" spans="1:2" ht="19.899999999999999" customHeight="1" x14ac:dyDescent="0.2">
      <c r="A220" s="91"/>
      <c r="B220" s="91"/>
    </row>
    <row r="221" spans="1:2" ht="19.899999999999999" customHeight="1" x14ac:dyDescent="0.2">
      <c r="A221" s="91"/>
      <c r="B221" s="91"/>
    </row>
    <row r="222" spans="1:2" ht="19.899999999999999" customHeight="1" x14ac:dyDescent="0.2">
      <c r="A222" s="91"/>
      <c r="B222" s="91"/>
    </row>
    <row r="223" spans="1:2" ht="19.899999999999999" customHeight="1" x14ac:dyDescent="0.2">
      <c r="A223" s="91"/>
      <c r="B223" s="91"/>
    </row>
    <row r="224" spans="1:2" ht="19.899999999999999" customHeight="1" x14ac:dyDescent="0.2">
      <c r="A224" s="91"/>
      <c r="B224" s="91"/>
    </row>
    <row r="225" spans="1:2" ht="19.899999999999999" customHeight="1" x14ac:dyDescent="0.2">
      <c r="A225" s="91"/>
      <c r="B225" s="91"/>
    </row>
    <row r="226" spans="1:2" ht="19.899999999999999" customHeight="1" x14ac:dyDescent="0.2">
      <c r="A226" s="91"/>
      <c r="B226" s="91"/>
    </row>
    <row r="227" spans="1:2" ht="19.899999999999999" customHeight="1" x14ac:dyDescent="0.2">
      <c r="A227" s="91"/>
      <c r="B227" s="91"/>
    </row>
    <row r="228" spans="1:2" ht="19.899999999999999" customHeight="1" x14ac:dyDescent="0.2">
      <c r="A228" s="91"/>
      <c r="B228" s="91"/>
    </row>
    <row r="229" spans="1:2" ht="19.899999999999999" customHeight="1" x14ac:dyDescent="0.2">
      <c r="A229" s="91"/>
      <c r="B229" s="91"/>
    </row>
    <row r="230" spans="1:2" ht="19.899999999999999" customHeight="1" x14ac:dyDescent="0.2">
      <c r="A230" s="91"/>
      <c r="B230" s="91"/>
    </row>
    <row r="231" spans="1:2" ht="19.899999999999999" customHeight="1" x14ac:dyDescent="0.2">
      <c r="A231" s="91"/>
      <c r="B231" s="91"/>
    </row>
    <row r="232" spans="1:2" ht="19.899999999999999" customHeight="1" x14ac:dyDescent="0.2">
      <c r="A232" s="91"/>
      <c r="B232" s="91"/>
    </row>
    <row r="233" spans="1:2" ht="19.899999999999999" customHeight="1" x14ac:dyDescent="0.2">
      <c r="A233" s="91"/>
      <c r="B233" s="91"/>
    </row>
    <row r="234" spans="1:2" ht="19.899999999999999" customHeight="1" x14ac:dyDescent="0.2">
      <c r="A234" s="91"/>
      <c r="B234" s="91"/>
    </row>
    <row r="235" spans="1:2" ht="19.899999999999999" customHeight="1" x14ac:dyDescent="0.2">
      <c r="A235" s="91"/>
      <c r="B235" s="91"/>
    </row>
    <row r="236" spans="1:2" ht="19.899999999999999" customHeight="1" x14ac:dyDescent="0.2">
      <c r="A236" s="91"/>
      <c r="B236" s="91"/>
    </row>
    <row r="237" spans="1:2" ht="19.899999999999999" customHeight="1" x14ac:dyDescent="0.2">
      <c r="A237" s="91"/>
      <c r="B237" s="91"/>
    </row>
    <row r="238" spans="1:2" ht="19.899999999999999" customHeight="1" x14ac:dyDescent="0.2">
      <c r="A238" s="91"/>
      <c r="B238" s="91"/>
    </row>
    <row r="239" spans="1:2" ht="19.899999999999999" customHeight="1" x14ac:dyDescent="0.2">
      <c r="A239" s="91"/>
      <c r="B239" s="91"/>
    </row>
    <row r="240" spans="1:2" ht="19.899999999999999" customHeight="1" x14ac:dyDescent="0.2">
      <c r="A240" s="91"/>
      <c r="B240" s="91"/>
    </row>
    <row r="241" spans="1:2" ht="19.899999999999999" customHeight="1" x14ac:dyDescent="0.2">
      <c r="A241" s="91"/>
      <c r="B241" s="91"/>
    </row>
    <row r="242" spans="1:2" ht="19.899999999999999" customHeight="1" x14ac:dyDescent="0.2">
      <c r="A242" s="91"/>
      <c r="B242" s="91"/>
    </row>
    <row r="243" spans="1:2" ht="19.899999999999999" customHeight="1" x14ac:dyDescent="0.2">
      <c r="A243" s="91"/>
      <c r="B243" s="91"/>
    </row>
    <row r="244" spans="1:2" ht="19.899999999999999" customHeight="1" x14ac:dyDescent="0.2">
      <c r="A244" s="91"/>
      <c r="B244" s="91"/>
    </row>
    <row r="245" spans="1:2" ht="19.899999999999999" customHeight="1" x14ac:dyDescent="0.2">
      <c r="A245" s="91"/>
      <c r="B245" s="91"/>
    </row>
    <row r="246" spans="1:2" ht="19.899999999999999" customHeight="1" x14ac:dyDescent="0.2">
      <c r="A246" s="91"/>
      <c r="B246" s="91"/>
    </row>
    <row r="247" spans="1:2" ht="19.899999999999999" customHeight="1" x14ac:dyDescent="0.2">
      <c r="A247" s="91"/>
      <c r="B247" s="91"/>
    </row>
    <row r="248" spans="1:2" ht="19.899999999999999" customHeight="1" x14ac:dyDescent="0.2">
      <c r="A248" s="91"/>
      <c r="B248" s="91"/>
    </row>
    <row r="249" spans="1:2" ht="19.899999999999999" customHeight="1" x14ac:dyDescent="0.2">
      <c r="A249" s="91"/>
      <c r="B249" s="91"/>
    </row>
    <row r="250" spans="1:2" ht="19.899999999999999" customHeight="1" x14ac:dyDescent="0.2">
      <c r="A250" s="91"/>
      <c r="B250" s="91"/>
    </row>
    <row r="251" spans="1:2" ht="19.899999999999999" customHeight="1" x14ac:dyDescent="0.2">
      <c r="A251" s="91"/>
      <c r="B251" s="91"/>
    </row>
    <row r="252" spans="1:2" ht="19.899999999999999" customHeight="1" x14ac:dyDescent="0.2">
      <c r="A252" s="91"/>
      <c r="B252" s="91"/>
    </row>
    <row r="253" spans="1:2" ht="19.899999999999999" customHeight="1" x14ac:dyDescent="0.2">
      <c r="A253" s="91"/>
      <c r="B253" s="91"/>
    </row>
    <row r="254" spans="1:2" ht="19.899999999999999" customHeight="1" x14ac:dyDescent="0.2">
      <c r="A254" s="91"/>
      <c r="B254" s="91"/>
    </row>
    <row r="255" spans="1:2" ht="19.899999999999999" customHeight="1" x14ac:dyDescent="0.2">
      <c r="A255" s="91"/>
      <c r="B255" s="91"/>
    </row>
    <row r="256" spans="1:2" ht="19.899999999999999" customHeight="1" x14ac:dyDescent="0.2">
      <c r="A256" s="91"/>
      <c r="B256" s="91"/>
    </row>
    <row r="257" spans="1:2" ht="19.899999999999999" customHeight="1" x14ac:dyDescent="0.2">
      <c r="A257" s="91"/>
      <c r="B257" s="91"/>
    </row>
    <row r="258" spans="1:2" ht="19.899999999999999" customHeight="1" x14ac:dyDescent="0.2">
      <c r="A258" s="91"/>
      <c r="B258" s="91"/>
    </row>
    <row r="259" spans="1:2" ht="19.899999999999999" customHeight="1" x14ac:dyDescent="0.2">
      <c r="A259" s="91"/>
      <c r="B259" s="91"/>
    </row>
    <row r="260" spans="1:2" ht="19.899999999999999" customHeight="1" x14ac:dyDescent="0.2">
      <c r="A260" s="91"/>
      <c r="B260" s="91"/>
    </row>
    <row r="261" spans="1:2" ht="19.899999999999999" customHeight="1" x14ac:dyDescent="0.2">
      <c r="A261" s="91"/>
      <c r="B261" s="91"/>
    </row>
    <row r="262" spans="1:2" ht="19.899999999999999" customHeight="1" x14ac:dyDescent="0.2">
      <c r="A262" s="91"/>
      <c r="B262" s="91"/>
    </row>
    <row r="263" spans="1:2" ht="19.899999999999999" customHeight="1" x14ac:dyDescent="0.2">
      <c r="A263" s="91"/>
      <c r="B263" s="91"/>
    </row>
    <row r="264" spans="1:2" ht="19.899999999999999" customHeight="1" x14ac:dyDescent="0.2">
      <c r="A264" s="91"/>
      <c r="B264" s="91"/>
    </row>
    <row r="265" spans="1:2" ht="19.899999999999999" customHeight="1" x14ac:dyDescent="0.2">
      <c r="A265" s="91"/>
      <c r="B265" s="91"/>
    </row>
    <row r="266" spans="1:2" ht="19.899999999999999" customHeight="1" x14ac:dyDescent="0.2">
      <c r="A266" s="91"/>
      <c r="B266" s="91"/>
    </row>
    <row r="267" spans="1:2" ht="19.899999999999999" customHeight="1" x14ac:dyDescent="0.2">
      <c r="A267" s="91"/>
      <c r="B267" s="91"/>
    </row>
    <row r="268" spans="1:2" ht="19.899999999999999" customHeight="1" x14ac:dyDescent="0.2">
      <c r="A268" s="91"/>
      <c r="B268" s="91"/>
    </row>
    <row r="269" spans="1:2" ht="19.899999999999999" customHeight="1" x14ac:dyDescent="0.2">
      <c r="A269" s="91"/>
      <c r="B269" s="91"/>
    </row>
    <row r="270" spans="1:2" ht="19.899999999999999" customHeight="1" x14ac:dyDescent="0.2">
      <c r="A270" s="91"/>
      <c r="B270" s="91"/>
    </row>
    <row r="271" spans="1:2" ht="19.899999999999999" customHeight="1" x14ac:dyDescent="0.2">
      <c r="A271" s="91"/>
      <c r="B271" s="91"/>
    </row>
    <row r="272" spans="1:2" ht="19.899999999999999" customHeight="1" x14ac:dyDescent="0.2">
      <c r="A272" s="91"/>
      <c r="B272" s="91"/>
    </row>
    <row r="273" spans="1:2" ht="19.899999999999999" customHeight="1" x14ac:dyDescent="0.2">
      <c r="A273" s="91"/>
      <c r="B273" s="91"/>
    </row>
    <row r="274" spans="1:2" ht="19.899999999999999" customHeight="1" x14ac:dyDescent="0.2">
      <c r="A274" s="91"/>
      <c r="B274" s="91"/>
    </row>
    <row r="275" spans="1:2" ht="19.899999999999999" customHeight="1" x14ac:dyDescent="0.2">
      <c r="A275" s="91"/>
      <c r="B275" s="91"/>
    </row>
    <row r="276" spans="1:2" ht="19.899999999999999" customHeight="1" x14ac:dyDescent="0.2">
      <c r="A276" s="91"/>
      <c r="B276" s="91"/>
    </row>
    <row r="277" spans="1:2" ht="19.899999999999999" customHeight="1" x14ac:dyDescent="0.2">
      <c r="A277" s="91"/>
      <c r="B277" s="91"/>
    </row>
    <row r="278" spans="1:2" ht="19.899999999999999" customHeight="1" x14ac:dyDescent="0.2">
      <c r="A278" s="91"/>
      <c r="B278" s="91"/>
    </row>
    <row r="279" spans="1:2" ht="19.899999999999999" customHeight="1" x14ac:dyDescent="0.2">
      <c r="A279" s="91"/>
      <c r="B279" s="91"/>
    </row>
    <row r="280" spans="1:2" ht="19.899999999999999" customHeight="1" x14ac:dyDescent="0.2">
      <c r="A280" s="91"/>
      <c r="B280" s="91"/>
    </row>
    <row r="281" spans="1:2" ht="19.899999999999999" customHeight="1" x14ac:dyDescent="0.2">
      <c r="A281" s="91"/>
      <c r="B281" s="91"/>
    </row>
    <row r="282" spans="1:2" ht="19.899999999999999" customHeight="1" x14ac:dyDescent="0.2">
      <c r="A282" s="91"/>
      <c r="B282" s="91"/>
    </row>
    <row r="283" spans="1:2" ht="19.899999999999999" customHeight="1" x14ac:dyDescent="0.2">
      <c r="A283" s="91"/>
      <c r="B283" s="91"/>
    </row>
    <row r="284" spans="1:2" ht="19.899999999999999" customHeight="1" x14ac:dyDescent="0.2">
      <c r="A284" s="91"/>
      <c r="B284" s="91"/>
    </row>
    <row r="285" spans="1:2" ht="19.899999999999999" customHeight="1" x14ac:dyDescent="0.2">
      <c r="A285" s="91"/>
      <c r="B285" s="91"/>
    </row>
    <row r="286" spans="1:2" ht="19.899999999999999" customHeight="1" x14ac:dyDescent="0.2">
      <c r="A286" s="91"/>
      <c r="B286" s="91"/>
    </row>
    <row r="287" spans="1:2" ht="19.899999999999999" customHeight="1" x14ac:dyDescent="0.2">
      <c r="A287" s="91"/>
      <c r="B287" s="91"/>
    </row>
    <row r="288" spans="1:2" ht="19.899999999999999" customHeight="1" x14ac:dyDescent="0.2">
      <c r="A288" s="91"/>
      <c r="B288" s="91"/>
    </row>
    <row r="289" spans="1:2" ht="19.899999999999999" customHeight="1" x14ac:dyDescent="0.2">
      <c r="A289" s="91"/>
      <c r="B289" s="91"/>
    </row>
    <row r="290" spans="1:2" ht="19.899999999999999" customHeight="1" x14ac:dyDescent="0.2">
      <c r="A290" s="91"/>
      <c r="B290" s="91"/>
    </row>
    <row r="291" spans="1:2" ht="19.899999999999999" customHeight="1" x14ac:dyDescent="0.2">
      <c r="A291" s="91"/>
      <c r="B291" s="91"/>
    </row>
    <row r="292" spans="1:2" ht="19.899999999999999" customHeight="1" x14ac:dyDescent="0.2">
      <c r="A292" s="91"/>
      <c r="B292" s="91"/>
    </row>
    <row r="293" spans="1:2" ht="19.899999999999999" customHeight="1" x14ac:dyDescent="0.2">
      <c r="A293" s="91"/>
      <c r="B293" s="91"/>
    </row>
    <row r="294" spans="1:2" ht="19.899999999999999" customHeight="1" x14ac:dyDescent="0.2">
      <c r="A294" s="91"/>
      <c r="B294" s="91"/>
    </row>
    <row r="295" spans="1:2" ht="19.899999999999999" customHeight="1" x14ac:dyDescent="0.2">
      <c r="A295" s="91"/>
      <c r="B295" s="91"/>
    </row>
    <row r="296" spans="1:2" ht="19.899999999999999" customHeight="1" x14ac:dyDescent="0.2">
      <c r="A296" s="91"/>
      <c r="B296" s="91"/>
    </row>
    <row r="297" spans="1:2" ht="19.899999999999999" customHeight="1" x14ac:dyDescent="0.2">
      <c r="A297" s="91"/>
      <c r="B297" s="91"/>
    </row>
    <row r="298" spans="1:2" ht="19.899999999999999" customHeight="1" x14ac:dyDescent="0.2">
      <c r="A298" s="91"/>
      <c r="B298" s="91"/>
    </row>
    <row r="299" spans="1:2" ht="19.899999999999999" customHeight="1" x14ac:dyDescent="0.2">
      <c r="A299" s="91"/>
      <c r="B299" s="91"/>
    </row>
    <row r="300" spans="1:2" ht="19.899999999999999" customHeight="1" x14ac:dyDescent="0.2">
      <c r="A300" s="91"/>
      <c r="B300" s="91"/>
    </row>
    <row r="301" spans="1:2" ht="19.899999999999999" customHeight="1" x14ac:dyDescent="0.2">
      <c r="A301" s="91"/>
      <c r="B301" s="91"/>
    </row>
    <row r="302" spans="1:2" ht="19.899999999999999" customHeight="1" x14ac:dyDescent="0.2">
      <c r="A302" s="91"/>
      <c r="B302" s="91"/>
    </row>
    <row r="303" spans="1:2" ht="19.899999999999999" customHeight="1" x14ac:dyDescent="0.2">
      <c r="A303" s="91"/>
      <c r="B303" s="91"/>
    </row>
    <row r="304" spans="1:2" ht="19.899999999999999" customHeight="1" x14ac:dyDescent="0.2">
      <c r="A304" s="91"/>
      <c r="B304" s="91"/>
    </row>
    <row r="305" spans="1:2" ht="19.899999999999999" customHeight="1" x14ac:dyDescent="0.2">
      <c r="A305" s="91"/>
      <c r="B305" s="91"/>
    </row>
    <row r="306" spans="1:2" ht="19.899999999999999" customHeight="1" x14ac:dyDescent="0.2">
      <c r="A306" s="91"/>
      <c r="B306" s="91"/>
    </row>
    <row r="307" spans="1:2" ht="19.899999999999999" customHeight="1" x14ac:dyDescent="0.2">
      <c r="A307" s="91"/>
      <c r="B307" s="91"/>
    </row>
    <row r="308" spans="1:2" ht="19.899999999999999" customHeight="1" x14ac:dyDescent="0.2">
      <c r="A308" s="91"/>
      <c r="B308" s="91"/>
    </row>
    <row r="309" spans="1:2" ht="19.899999999999999" customHeight="1" x14ac:dyDescent="0.2">
      <c r="A309" s="91"/>
      <c r="B309" s="91"/>
    </row>
    <row r="310" spans="1:2" ht="19.899999999999999" customHeight="1" x14ac:dyDescent="0.2">
      <c r="A310" s="91"/>
      <c r="B310" s="91"/>
    </row>
    <row r="311" spans="1:2" ht="19.899999999999999" customHeight="1" x14ac:dyDescent="0.2">
      <c r="A311" s="91"/>
      <c r="B311" s="91"/>
    </row>
    <row r="312" spans="1:2" ht="19.899999999999999" customHeight="1" x14ac:dyDescent="0.2">
      <c r="A312" s="91"/>
      <c r="B312" s="91"/>
    </row>
    <row r="313" spans="1:2" ht="19.899999999999999" customHeight="1" x14ac:dyDescent="0.2">
      <c r="A313" s="91"/>
      <c r="B313" s="91"/>
    </row>
    <row r="314" spans="1:2" ht="19.899999999999999" customHeight="1" x14ac:dyDescent="0.2">
      <c r="A314" s="91"/>
      <c r="B314" s="91"/>
    </row>
    <row r="315" spans="1:2" ht="19.899999999999999" customHeight="1" x14ac:dyDescent="0.2">
      <c r="A315" s="91"/>
      <c r="B315" s="91"/>
    </row>
    <row r="316" spans="1:2" ht="19.899999999999999" customHeight="1" x14ac:dyDescent="0.2">
      <c r="A316" s="91"/>
      <c r="B316" s="91"/>
    </row>
    <row r="317" spans="1:2" ht="19.899999999999999" customHeight="1" x14ac:dyDescent="0.2">
      <c r="A317" s="91"/>
      <c r="B317" s="91"/>
    </row>
    <row r="318" spans="1:2" ht="19.899999999999999" customHeight="1" x14ac:dyDescent="0.2">
      <c r="A318" s="91"/>
      <c r="B318" s="91"/>
    </row>
    <row r="319" spans="1:2" ht="19.899999999999999" customHeight="1" x14ac:dyDescent="0.2">
      <c r="A319" s="91"/>
      <c r="B319" s="91"/>
    </row>
    <row r="320" spans="1:2" ht="19.899999999999999" customHeight="1" x14ac:dyDescent="0.2">
      <c r="A320" s="91"/>
      <c r="B320" s="91"/>
    </row>
    <row r="321" spans="1:2" ht="19.899999999999999" customHeight="1" x14ac:dyDescent="0.2">
      <c r="A321" s="91"/>
      <c r="B321" s="91"/>
    </row>
    <row r="322" spans="1:2" ht="19.899999999999999" customHeight="1" x14ac:dyDescent="0.2">
      <c r="A322" s="91"/>
      <c r="B322" s="91"/>
    </row>
    <row r="323" spans="1:2" ht="19.899999999999999" customHeight="1" x14ac:dyDescent="0.2">
      <c r="A323" s="91"/>
      <c r="B323" s="91"/>
    </row>
    <row r="324" spans="1:2" ht="19.899999999999999" customHeight="1" x14ac:dyDescent="0.2">
      <c r="A324" s="91"/>
      <c r="B324" s="91"/>
    </row>
    <row r="325" spans="1:2" ht="19.899999999999999" customHeight="1" x14ac:dyDescent="0.2">
      <c r="A325" s="91"/>
      <c r="B325" s="91"/>
    </row>
    <row r="326" spans="1:2" ht="19.899999999999999" customHeight="1" x14ac:dyDescent="0.2">
      <c r="A326" s="91"/>
      <c r="B326" s="91"/>
    </row>
    <row r="327" spans="1:2" ht="19.899999999999999" customHeight="1" x14ac:dyDescent="0.2">
      <c r="A327" s="91"/>
      <c r="B327" s="91"/>
    </row>
    <row r="328" spans="1:2" ht="19.899999999999999" customHeight="1" x14ac:dyDescent="0.2">
      <c r="A328" s="91"/>
      <c r="B328" s="91"/>
    </row>
    <row r="329" spans="1:2" ht="19.899999999999999" customHeight="1" x14ac:dyDescent="0.2">
      <c r="A329" s="91"/>
      <c r="B329" s="91"/>
    </row>
    <row r="330" spans="1:2" ht="19.899999999999999" customHeight="1" x14ac:dyDescent="0.2">
      <c r="A330" s="91"/>
      <c r="B330" s="91"/>
    </row>
    <row r="331" spans="1:2" ht="19.899999999999999" customHeight="1" x14ac:dyDescent="0.2">
      <c r="A331" s="91"/>
      <c r="B331" s="91"/>
    </row>
    <row r="332" spans="1:2" ht="19.899999999999999" customHeight="1" x14ac:dyDescent="0.2">
      <c r="A332" s="91"/>
      <c r="B332" s="91"/>
    </row>
    <row r="333" spans="1:2" ht="19.899999999999999" customHeight="1" x14ac:dyDescent="0.2">
      <c r="A333" s="91"/>
      <c r="B333" s="91"/>
    </row>
    <row r="334" spans="1:2" ht="19.899999999999999" customHeight="1" x14ac:dyDescent="0.2">
      <c r="A334" s="91"/>
      <c r="B334" s="91"/>
    </row>
    <row r="335" spans="1:2" ht="19.899999999999999" customHeight="1" x14ac:dyDescent="0.2">
      <c r="A335" s="91"/>
      <c r="B335" s="91"/>
    </row>
    <row r="336" spans="1:2" ht="19.899999999999999" customHeight="1" x14ac:dyDescent="0.2">
      <c r="A336" s="91"/>
      <c r="B336" s="91"/>
    </row>
    <row r="337" spans="1:2" ht="19.899999999999999" customHeight="1" x14ac:dyDescent="0.2">
      <c r="A337" s="91"/>
      <c r="B337" s="91"/>
    </row>
    <row r="338" spans="1:2" ht="19.899999999999999" customHeight="1" x14ac:dyDescent="0.2">
      <c r="A338" s="91"/>
      <c r="B338" s="91"/>
    </row>
    <row r="339" spans="1:2" ht="19.899999999999999" customHeight="1" x14ac:dyDescent="0.2">
      <c r="A339" s="91"/>
      <c r="B339" s="91"/>
    </row>
    <row r="340" spans="1:2" ht="19.899999999999999" customHeight="1" x14ac:dyDescent="0.2">
      <c r="A340" s="91"/>
      <c r="B340" s="91"/>
    </row>
    <row r="341" spans="1:2" ht="19.899999999999999" customHeight="1" x14ac:dyDescent="0.2">
      <c r="A341" s="91"/>
      <c r="B341" s="91"/>
    </row>
    <row r="342" spans="1:2" ht="19.899999999999999" customHeight="1" x14ac:dyDescent="0.2">
      <c r="A342" s="91"/>
      <c r="B342" s="91"/>
    </row>
    <row r="343" spans="1:2" ht="19.899999999999999" customHeight="1" x14ac:dyDescent="0.2">
      <c r="A343" s="91"/>
      <c r="B343" s="91"/>
    </row>
    <row r="344" spans="1:2" ht="19.899999999999999" customHeight="1" x14ac:dyDescent="0.2">
      <c r="A344" s="91"/>
      <c r="B344" s="91"/>
    </row>
    <row r="345" spans="1:2" ht="19.899999999999999" customHeight="1" x14ac:dyDescent="0.2">
      <c r="A345" s="91"/>
      <c r="B345" s="91"/>
    </row>
    <row r="346" spans="1:2" ht="19.899999999999999" customHeight="1" x14ac:dyDescent="0.2">
      <c r="A346" s="91"/>
      <c r="B346" s="91"/>
    </row>
    <row r="347" spans="1:2" ht="19.899999999999999" customHeight="1" x14ac:dyDescent="0.2">
      <c r="A347" s="91"/>
      <c r="B347" s="91"/>
    </row>
    <row r="348" spans="1:2" ht="19.899999999999999" customHeight="1" x14ac:dyDescent="0.2">
      <c r="A348" s="91"/>
      <c r="B348" s="91"/>
    </row>
    <row r="349" spans="1:2" ht="19.899999999999999" customHeight="1" x14ac:dyDescent="0.2">
      <c r="A349" s="91"/>
      <c r="B349" s="91"/>
    </row>
    <row r="350" spans="1:2" ht="19.899999999999999" customHeight="1" x14ac:dyDescent="0.2">
      <c r="A350" s="91"/>
      <c r="B350" s="91"/>
    </row>
    <row r="351" spans="1:2" ht="19.899999999999999" customHeight="1" x14ac:dyDescent="0.2">
      <c r="A351" s="91"/>
      <c r="B351" s="91"/>
    </row>
    <row r="352" spans="1:2" ht="19.899999999999999" customHeight="1" x14ac:dyDescent="0.2">
      <c r="A352" s="91"/>
      <c r="B352" s="91"/>
    </row>
    <row r="353" spans="1:2" ht="19.899999999999999" customHeight="1" x14ac:dyDescent="0.2">
      <c r="A353" s="91"/>
      <c r="B353" s="91"/>
    </row>
    <row r="354" spans="1:2" ht="19.899999999999999" customHeight="1" x14ac:dyDescent="0.2">
      <c r="A354" s="91"/>
      <c r="B354" s="91"/>
    </row>
    <row r="355" spans="1:2" ht="19.899999999999999" customHeight="1" x14ac:dyDescent="0.2">
      <c r="A355" s="91"/>
      <c r="B355" s="91"/>
    </row>
    <row r="356" spans="1:2" ht="19.899999999999999" customHeight="1" x14ac:dyDescent="0.2">
      <c r="A356" s="91"/>
      <c r="B356" s="91"/>
    </row>
    <row r="357" spans="1:2" ht="19.899999999999999" customHeight="1" x14ac:dyDescent="0.2">
      <c r="A357" s="91"/>
      <c r="B357" s="91"/>
    </row>
    <row r="358" spans="1:2" ht="19.899999999999999" customHeight="1" x14ac:dyDescent="0.2">
      <c r="A358" s="91"/>
      <c r="B358" s="91"/>
    </row>
    <row r="359" spans="1:2" ht="19.899999999999999" customHeight="1" x14ac:dyDescent="0.2">
      <c r="A359" s="91"/>
      <c r="B359" s="91"/>
    </row>
    <row r="360" spans="1:2" ht="19.899999999999999" customHeight="1" x14ac:dyDescent="0.2">
      <c r="A360" s="91"/>
      <c r="B360" s="91"/>
    </row>
    <row r="361" spans="1:2" ht="19.899999999999999" customHeight="1" x14ac:dyDescent="0.2">
      <c r="A361" s="91"/>
      <c r="B361" s="91"/>
    </row>
    <row r="362" spans="1:2" ht="19.899999999999999" customHeight="1" x14ac:dyDescent="0.2">
      <c r="A362" s="91"/>
      <c r="B362" s="91"/>
    </row>
    <row r="363" spans="1:2" ht="19.899999999999999" customHeight="1" x14ac:dyDescent="0.2">
      <c r="A363" s="91"/>
      <c r="B363" s="91"/>
    </row>
    <row r="364" spans="1:2" ht="19.899999999999999" customHeight="1" x14ac:dyDescent="0.2">
      <c r="A364" s="91"/>
      <c r="B364" s="91"/>
    </row>
    <row r="365" spans="1:2" ht="19.899999999999999" customHeight="1" x14ac:dyDescent="0.2">
      <c r="A365" s="91"/>
      <c r="B365" s="91"/>
    </row>
    <row r="366" spans="1:2" ht="19.899999999999999" customHeight="1" x14ac:dyDescent="0.2">
      <c r="A366" s="91"/>
      <c r="B366" s="91"/>
    </row>
    <row r="367" spans="1:2" ht="19.899999999999999" customHeight="1" x14ac:dyDescent="0.2">
      <c r="A367" s="91"/>
      <c r="B367" s="91"/>
    </row>
    <row r="368" spans="1:2" ht="19.899999999999999" customHeight="1" x14ac:dyDescent="0.2">
      <c r="A368" s="91"/>
      <c r="B368" s="91"/>
    </row>
    <row r="369" spans="1:2" ht="19.899999999999999" customHeight="1" x14ac:dyDescent="0.2">
      <c r="A369" s="91"/>
      <c r="B369" s="91"/>
    </row>
    <row r="370" spans="1:2" ht="19.899999999999999" customHeight="1" x14ac:dyDescent="0.2">
      <c r="A370" s="91"/>
      <c r="B370" s="91"/>
    </row>
    <row r="371" spans="1:2" ht="19.899999999999999" customHeight="1" x14ac:dyDescent="0.2">
      <c r="A371" s="91"/>
      <c r="B371" s="91"/>
    </row>
    <row r="372" spans="1:2" ht="19.899999999999999" customHeight="1" x14ac:dyDescent="0.2">
      <c r="A372" s="91"/>
      <c r="B372" s="91"/>
    </row>
    <row r="373" spans="1:2" ht="19.899999999999999" customHeight="1" x14ac:dyDescent="0.2">
      <c r="A373" s="91"/>
      <c r="B373" s="91"/>
    </row>
    <row r="374" spans="1:2" ht="19.899999999999999" customHeight="1" x14ac:dyDescent="0.2">
      <c r="A374" s="91"/>
      <c r="B374" s="91"/>
    </row>
    <row r="375" spans="1:2" ht="19.899999999999999" customHeight="1" x14ac:dyDescent="0.2">
      <c r="A375" s="91"/>
      <c r="B375" s="91"/>
    </row>
    <row r="376" spans="1:2" ht="19.899999999999999" customHeight="1" x14ac:dyDescent="0.2">
      <c r="A376" s="91"/>
      <c r="B376" s="91"/>
    </row>
    <row r="377" spans="1:2" ht="19.899999999999999" customHeight="1" x14ac:dyDescent="0.2">
      <c r="A377" s="91"/>
      <c r="B377" s="91"/>
    </row>
    <row r="378" spans="1:2" ht="19.899999999999999" customHeight="1" x14ac:dyDescent="0.2">
      <c r="A378" s="91"/>
      <c r="B378" s="91"/>
    </row>
    <row r="379" spans="1:2" ht="19.899999999999999" customHeight="1" x14ac:dyDescent="0.2">
      <c r="A379" s="91"/>
      <c r="B379" s="91"/>
    </row>
    <row r="380" spans="1:2" ht="19.899999999999999" customHeight="1" x14ac:dyDescent="0.2">
      <c r="A380" s="91"/>
      <c r="B380" s="91"/>
    </row>
    <row r="381" spans="1:2" ht="19.899999999999999" customHeight="1" x14ac:dyDescent="0.2">
      <c r="A381" s="91"/>
      <c r="B381" s="91"/>
    </row>
    <row r="382" spans="1:2" ht="19.899999999999999" customHeight="1" x14ac:dyDescent="0.2">
      <c r="A382" s="91"/>
      <c r="B382" s="91"/>
    </row>
    <row r="383" spans="1:2" ht="19.899999999999999" customHeight="1" x14ac:dyDescent="0.2">
      <c r="A383" s="91"/>
      <c r="B383" s="91"/>
    </row>
    <row r="384" spans="1:2" ht="19.899999999999999" customHeight="1" x14ac:dyDescent="0.2">
      <c r="A384" s="91"/>
      <c r="B384" s="91"/>
    </row>
    <row r="385" spans="1:2" ht="19.899999999999999" customHeight="1" x14ac:dyDescent="0.2">
      <c r="A385" s="91"/>
      <c r="B385" s="91"/>
    </row>
    <row r="386" spans="1:2" ht="19.899999999999999" customHeight="1" x14ac:dyDescent="0.2">
      <c r="A386" s="91"/>
      <c r="B386" s="91"/>
    </row>
    <row r="387" spans="1:2" ht="19.899999999999999" customHeight="1" x14ac:dyDescent="0.2">
      <c r="A387" s="91"/>
      <c r="B387" s="91"/>
    </row>
    <row r="388" spans="1:2" ht="19.899999999999999" customHeight="1" x14ac:dyDescent="0.2">
      <c r="A388" s="91"/>
      <c r="B388" s="91"/>
    </row>
    <row r="389" spans="1:2" ht="19.899999999999999" customHeight="1" x14ac:dyDescent="0.2">
      <c r="A389" s="91"/>
      <c r="B389" s="91"/>
    </row>
    <row r="390" spans="1:2" ht="19.899999999999999" customHeight="1" x14ac:dyDescent="0.2">
      <c r="A390" s="91"/>
      <c r="B390" s="91"/>
    </row>
    <row r="391" spans="1:2" ht="19.899999999999999" customHeight="1" x14ac:dyDescent="0.2">
      <c r="A391" s="91"/>
      <c r="B391" s="91"/>
    </row>
    <row r="392" spans="1:2" ht="19.899999999999999" customHeight="1" x14ac:dyDescent="0.2">
      <c r="A392" s="91"/>
      <c r="B392" s="91"/>
    </row>
    <row r="393" spans="1:2" ht="19.899999999999999" customHeight="1" x14ac:dyDescent="0.2">
      <c r="A393" s="91"/>
      <c r="B393" s="91"/>
    </row>
    <row r="394" spans="1:2" ht="19.899999999999999" customHeight="1" x14ac:dyDescent="0.2">
      <c r="A394" s="91"/>
      <c r="B394" s="91"/>
    </row>
    <row r="395" spans="1:2" ht="19.899999999999999" customHeight="1" x14ac:dyDescent="0.2">
      <c r="A395" s="91"/>
      <c r="B395" s="91"/>
    </row>
    <row r="396" spans="1:2" ht="19.899999999999999" customHeight="1" x14ac:dyDescent="0.2">
      <c r="A396" s="91"/>
      <c r="B396" s="91"/>
    </row>
    <row r="397" spans="1:2" ht="19.899999999999999" customHeight="1" x14ac:dyDescent="0.2">
      <c r="A397" s="91"/>
      <c r="B397" s="91"/>
    </row>
    <row r="398" spans="1:2" ht="19.899999999999999" customHeight="1" x14ac:dyDescent="0.2">
      <c r="A398" s="91"/>
      <c r="B398" s="91"/>
    </row>
    <row r="399" spans="1:2" ht="19.899999999999999" customHeight="1" x14ac:dyDescent="0.2">
      <c r="A399" s="91"/>
      <c r="B399" s="91"/>
    </row>
    <row r="400" spans="1:2" ht="19.899999999999999" customHeight="1" x14ac:dyDescent="0.2">
      <c r="A400" s="91"/>
      <c r="B400" s="91"/>
    </row>
    <row r="401" spans="1:2" ht="19.899999999999999" customHeight="1" x14ac:dyDescent="0.2">
      <c r="A401" s="91"/>
      <c r="B401" s="91"/>
    </row>
    <row r="402" spans="1:2" ht="19.899999999999999" customHeight="1" x14ac:dyDescent="0.2">
      <c r="A402" s="91"/>
      <c r="B402" s="91"/>
    </row>
    <row r="403" spans="1:2" ht="19.899999999999999" customHeight="1" x14ac:dyDescent="0.2">
      <c r="A403" s="91"/>
      <c r="B403" s="91"/>
    </row>
    <row r="404" spans="1:2" ht="19.899999999999999" customHeight="1" x14ac:dyDescent="0.2">
      <c r="A404" s="91"/>
      <c r="B404" s="91"/>
    </row>
    <row r="405" spans="1:2" ht="19.899999999999999" customHeight="1" x14ac:dyDescent="0.2">
      <c r="A405" s="91"/>
      <c r="B405" s="91"/>
    </row>
    <row r="406" spans="1:2" ht="19.899999999999999" customHeight="1" x14ac:dyDescent="0.2">
      <c r="A406" s="91"/>
      <c r="B406" s="91"/>
    </row>
    <row r="407" spans="1:2" ht="19.899999999999999" customHeight="1" x14ac:dyDescent="0.2">
      <c r="A407" s="91"/>
      <c r="B407" s="91"/>
    </row>
    <row r="408" spans="1:2" ht="19.899999999999999" customHeight="1" x14ac:dyDescent="0.2">
      <c r="A408" s="91"/>
      <c r="B408" s="91"/>
    </row>
    <row r="409" spans="1:2" ht="19.899999999999999" customHeight="1" x14ac:dyDescent="0.2">
      <c r="A409" s="91"/>
      <c r="B409" s="91"/>
    </row>
    <row r="410" spans="1:2" ht="19.899999999999999" customHeight="1" x14ac:dyDescent="0.2">
      <c r="A410" s="91"/>
      <c r="B410" s="91"/>
    </row>
    <row r="411" spans="1:2" ht="19.899999999999999" customHeight="1" x14ac:dyDescent="0.2">
      <c r="A411" s="91"/>
      <c r="B411" s="91"/>
    </row>
    <row r="412" spans="1:2" ht="19.899999999999999" customHeight="1" x14ac:dyDescent="0.2">
      <c r="A412" s="91"/>
      <c r="B412" s="91"/>
    </row>
    <row r="413" spans="1:2" ht="19.899999999999999" customHeight="1" x14ac:dyDescent="0.2">
      <c r="A413" s="91"/>
      <c r="B413" s="91"/>
    </row>
    <row r="414" spans="1:2" ht="19.899999999999999" customHeight="1" x14ac:dyDescent="0.2">
      <c r="A414" s="91"/>
      <c r="B414" s="91"/>
    </row>
    <row r="415" spans="1:2" ht="19.899999999999999" customHeight="1" x14ac:dyDescent="0.2">
      <c r="A415" s="91"/>
      <c r="B415" s="91"/>
    </row>
    <row r="416" spans="1:2" ht="19.899999999999999" customHeight="1" x14ac:dyDescent="0.2">
      <c r="A416" s="91"/>
      <c r="B416" s="91"/>
    </row>
    <row r="417" spans="1:2" ht="19.899999999999999" customHeight="1" x14ac:dyDescent="0.2">
      <c r="A417" s="91"/>
      <c r="B417" s="91"/>
    </row>
    <row r="418" spans="1:2" ht="19.899999999999999" customHeight="1" x14ac:dyDescent="0.2">
      <c r="A418" s="91"/>
      <c r="B418" s="91"/>
    </row>
    <row r="419" spans="1:2" ht="19.899999999999999" customHeight="1" x14ac:dyDescent="0.2">
      <c r="A419" s="91"/>
      <c r="B419" s="91"/>
    </row>
    <row r="420" spans="1:2" ht="19.899999999999999" customHeight="1" x14ac:dyDescent="0.2">
      <c r="A420" s="91"/>
      <c r="B420" s="91"/>
    </row>
    <row r="421" spans="1:2" ht="19.899999999999999" customHeight="1" x14ac:dyDescent="0.2">
      <c r="A421" s="91"/>
      <c r="B421" s="91"/>
    </row>
    <row r="422" spans="1:2" ht="19.899999999999999" customHeight="1" x14ac:dyDescent="0.2">
      <c r="A422" s="91"/>
      <c r="B422" s="91"/>
    </row>
    <row r="423" spans="1:2" ht="19.899999999999999" customHeight="1" x14ac:dyDescent="0.2">
      <c r="A423" s="91"/>
      <c r="B423" s="91"/>
    </row>
    <row r="424" spans="1:2" ht="19.899999999999999" customHeight="1" x14ac:dyDescent="0.2">
      <c r="A424" s="91"/>
      <c r="B424" s="91"/>
    </row>
    <row r="425" spans="1:2" ht="19.899999999999999" customHeight="1" x14ac:dyDescent="0.2">
      <c r="A425" s="91"/>
      <c r="B425" s="91"/>
    </row>
    <row r="426" spans="1:2" ht="19.899999999999999" customHeight="1" x14ac:dyDescent="0.2">
      <c r="A426" s="91"/>
      <c r="B426" s="91"/>
    </row>
    <row r="427" spans="1:2" ht="19.899999999999999" customHeight="1" x14ac:dyDescent="0.2">
      <c r="A427" s="91"/>
      <c r="B427" s="91"/>
    </row>
    <row r="428" spans="1:2" ht="19.899999999999999" customHeight="1" x14ac:dyDescent="0.2">
      <c r="A428" s="91"/>
      <c r="B428" s="91"/>
    </row>
    <row r="429" spans="1:2" ht="19.899999999999999" customHeight="1" x14ac:dyDescent="0.2">
      <c r="A429" s="91"/>
      <c r="B429" s="91"/>
    </row>
    <row r="430" spans="1:2" ht="19.899999999999999" customHeight="1" x14ac:dyDescent="0.2">
      <c r="A430" s="91"/>
      <c r="B430" s="91"/>
    </row>
    <row r="431" spans="1:2" ht="19.899999999999999" customHeight="1" x14ac:dyDescent="0.2">
      <c r="A431" s="91"/>
      <c r="B431" s="91"/>
    </row>
    <row r="432" spans="1:2" ht="19.899999999999999" customHeight="1" x14ac:dyDescent="0.2">
      <c r="A432" s="91"/>
      <c r="B432" s="91"/>
    </row>
    <row r="433" spans="1:2" ht="19.899999999999999" customHeight="1" x14ac:dyDescent="0.2">
      <c r="A433" s="91"/>
      <c r="B433" s="91"/>
    </row>
    <row r="434" spans="1:2" ht="19.899999999999999" customHeight="1" x14ac:dyDescent="0.2">
      <c r="A434" s="91"/>
      <c r="B434" s="91"/>
    </row>
    <row r="435" spans="1:2" ht="19.899999999999999" customHeight="1" x14ac:dyDescent="0.2">
      <c r="A435" s="91"/>
      <c r="B435" s="91"/>
    </row>
    <row r="436" spans="1:2" ht="19.899999999999999" customHeight="1" x14ac:dyDescent="0.2">
      <c r="A436" s="91"/>
      <c r="B436" s="91"/>
    </row>
    <row r="437" spans="1:2" ht="19.899999999999999" customHeight="1" x14ac:dyDescent="0.2">
      <c r="A437" s="91"/>
      <c r="B437" s="91"/>
    </row>
    <row r="438" spans="1:2" ht="19.899999999999999" customHeight="1" x14ac:dyDescent="0.2">
      <c r="A438" s="91"/>
      <c r="B438" s="91"/>
    </row>
    <row r="439" spans="1:2" ht="19.899999999999999" customHeight="1" x14ac:dyDescent="0.2">
      <c r="A439" s="91"/>
      <c r="B439" s="91"/>
    </row>
    <row r="440" spans="1:2" ht="19.899999999999999" customHeight="1" x14ac:dyDescent="0.2">
      <c r="A440" s="91"/>
      <c r="B440" s="91"/>
    </row>
    <row r="441" spans="1:2" ht="19.899999999999999" customHeight="1" x14ac:dyDescent="0.2">
      <c r="A441" s="91"/>
      <c r="B441" s="91"/>
    </row>
    <row r="442" spans="1:2" ht="19.899999999999999" customHeight="1" x14ac:dyDescent="0.2">
      <c r="A442" s="91"/>
      <c r="B442" s="91"/>
    </row>
    <row r="443" spans="1:2" ht="19.899999999999999" customHeight="1" x14ac:dyDescent="0.2">
      <c r="A443" s="91"/>
      <c r="B443" s="91"/>
    </row>
    <row r="444" spans="1:2" ht="19.899999999999999" customHeight="1" x14ac:dyDescent="0.2">
      <c r="A444" s="91"/>
      <c r="B444" s="91"/>
    </row>
    <row r="445" spans="1:2" ht="19.899999999999999" customHeight="1" x14ac:dyDescent="0.2">
      <c r="A445" s="91"/>
      <c r="B445" s="91"/>
    </row>
    <row r="446" spans="1:2" ht="19.899999999999999" customHeight="1" x14ac:dyDescent="0.2">
      <c r="A446" s="91"/>
      <c r="B446" s="91"/>
    </row>
    <row r="447" spans="1:2" ht="19.899999999999999" customHeight="1" x14ac:dyDescent="0.2">
      <c r="A447" s="91"/>
      <c r="B447" s="91"/>
    </row>
    <row r="448" spans="1:2" ht="19.899999999999999" customHeight="1" x14ac:dyDescent="0.2">
      <c r="A448" s="91"/>
      <c r="B448" s="91"/>
    </row>
    <row r="449" spans="1:2" ht="19.899999999999999" customHeight="1" x14ac:dyDescent="0.2">
      <c r="A449" s="91"/>
      <c r="B449" s="91"/>
    </row>
    <row r="450" spans="1:2" ht="19.899999999999999" customHeight="1" x14ac:dyDescent="0.2">
      <c r="A450" s="91"/>
      <c r="B450" s="91"/>
    </row>
    <row r="451" spans="1:2" ht="19.899999999999999" customHeight="1" x14ac:dyDescent="0.2">
      <c r="A451" s="91"/>
      <c r="B451" s="91"/>
    </row>
    <row r="452" spans="1:2" ht="19.899999999999999" customHeight="1" x14ac:dyDescent="0.2">
      <c r="A452" s="91"/>
      <c r="B452" s="91"/>
    </row>
    <row r="453" spans="1:2" ht="19.899999999999999" customHeight="1" x14ac:dyDescent="0.2">
      <c r="A453" s="91"/>
      <c r="B453" s="91"/>
    </row>
    <row r="454" spans="1:2" ht="19.899999999999999" customHeight="1" x14ac:dyDescent="0.2">
      <c r="A454" s="91"/>
      <c r="B454" s="91"/>
    </row>
    <row r="455" spans="1:2" ht="19.899999999999999" customHeight="1" x14ac:dyDescent="0.2">
      <c r="A455" s="91"/>
      <c r="B455" s="91"/>
    </row>
    <row r="456" spans="1:2" ht="19.899999999999999" customHeight="1" x14ac:dyDescent="0.2">
      <c r="A456" s="91"/>
      <c r="B456" s="91"/>
    </row>
    <row r="457" spans="1:2" ht="19.899999999999999" customHeight="1" x14ac:dyDescent="0.2">
      <c r="A457" s="91"/>
      <c r="B457" s="91"/>
    </row>
    <row r="458" spans="1:2" ht="19.899999999999999" customHeight="1" x14ac:dyDescent="0.2">
      <c r="A458" s="91"/>
      <c r="B458" s="91"/>
    </row>
    <row r="459" spans="1:2" ht="19.899999999999999" customHeight="1" x14ac:dyDescent="0.2">
      <c r="A459" s="91"/>
      <c r="B459" s="91"/>
    </row>
    <row r="460" spans="1:2" ht="19.899999999999999" customHeight="1" x14ac:dyDescent="0.2">
      <c r="A460" s="91"/>
      <c r="B460" s="91"/>
    </row>
    <row r="461" spans="1:2" ht="19.899999999999999" customHeight="1" x14ac:dyDescent="0.2">
      <c r="A461" s="91"/>
      <c r="B461" s="91"/>
    </row>
    <row r="462" spans="1:2" ht="19.899999999999999" customHeight="1" x14ac:dyDescent="0.2">
      <c r="A462" s="91"/>
      <c r="B462" s="91"/>
    </row>
    <row r="463" spans="1:2" ht="19.899999999999999" customHeight="1" x14ac:dyDescent="0.2">
      <c r="A463" s="91"/>
      <c r="B463" s="91"/>
    </row>
    <row r="464" spans="1:2" ht="19.899999999999999" customHeight="1" x14ac:dyDescent="0.2">
      <c r="A464" s="91"/>
      <c r="B464" s="91"/>
    </row>
    <row r="465" spans="1:2" ht="19.899999999999999" customHeight="1" x14ac:dyDescent="0.2">
      <c r="A465" s="91"/>
      <c r="B465" s="91"/>
    </row>
    <row r="466" spans="1:2" ht="19.899999999999999" customHeight="1" x14ac:dyDescent="0.2">
      <c r="A466" s="91"/>
      <c r="B466" s="91"/>
    </row>
    <row r="467" spans="1:2" ht="19.899999999999999" customHeight="1" x14ac:dyDescent="0.2">
      <c r="A467" s="91"/>
      <c r="B467" s="91"/>
    </row>
    <row r="468" spans="1:2" ht="19.899999999999999" customHeight="1" x14ac:dyDescent="0.2">
      <c r="A468" s="91"/>
      <c r="B468" s="91"/>
    </row>
    <row r="469" spans="1:2" ht="19.899999999999999" customHeight="1" x14ac:dyDescent="0.2">
      <c r="A469" s="91"/>
      <c r="B469" s="91"/>
    </row>
    <row r="470" spans="1:2" ht="19.899999999999999" customHeight="1" x14ac:dyDescent="0.2">
      <c r="A470" s="91"/>
      <c r="B470" s="91"/>
    </row>
    <row r="471" spans="1:2" ht="19.899999999999999" customHeight="1" x14ac:dyDescent="0.2">
      <c r="A471" s="91"/>
      <c r="B471" s="91"/>
    </row>
    <row r="472" spans="1:2" ht="19.899999999999999" customHeight="1" x14ac:dyDescent="0.2">
      <c r="A472" s="91"/>
      <c r="B472" s="91"/>
    </row>
    <row r="473" spans="1:2" ht="19.899999999999999" customHeight="1" x14ac:dyDescent="0.2">
      <c r="A473" s="91"/>
      <c r="B473" s="91"/>
    </row>
    <row r="474" spans="1:2" ht="19.899999999999999" customHeight="1" x14ac:dyDescent="0.2">
      <c r="A474" s="91"/>
      <c r="B474" s="91"/>
    </row>
    <row r="475" spans="1:2" ht="19.899999999999999" customHeight="1" x14ac:dyDescent="0.2">
      <c r="A475" s="91"/>
      <c r="B475" s="91"/>
    </row>
    <row r="476" spans="1:2" ht="19.899999999999999" customHeight="1" x14ac:dyDescent="0.2">
      <c r="A476" s="91"/>
      <c r="B476" s="91"/>
    </row>
    <row r="477" spans="1:2" ht="19.899999999999999" customHeight="1" x14ac:dyDescent="0.2">
      <c r="A477" s="91"/>
      <c r="B477" s="91"/>
    </row>
    <row r="478" spans="1:2" ht="19.899999999999999" customHeight="1" x14ac:dyDescent="0.2">
      <c r="A478" s="91"/>
      <c r="B478" s="91"/>
    </row>
    <row r="479" spans="1:2" ht="19.899999999999999" customHeight="1" x14ac:dyDescent="0.2">
      <c r="A479" s="91"/>
      <c r="B479" s="91"/>
    </row>
    <row r="480" spans="1:2" ht="19.899999999999999" customHeight="1" x14ac:dyDescent="0.2">
      <c r="A480" s="91"/>
      <c r="B480" s="91"/>
    </row>
    <row r="481" spans="1:2" ht="19.899999999999999" customHeight="1" x14ac:dyDescent="0.2">
      <c r="A481" s="91"/>
      <c r="B481" s="91"/>
    </row>
    <row r="482" spans="1:2" ht="19.899999999999999" customHeight="1" x14ac:dyDescent="0.2">
      <c r="A482" s="91"/>
      <c r="B482" s="91"/>
    </row>
    <row r="483" spans="1:2" ht="19.899999999999999" customHeight="1" x14ac:dyDescent="0.2">
      <c r="A483" s="91"/>
      <c r="B483" s="91"/>
    </row>
    <row r="484" spans="1:2" ht="19.899999999999999" customHeight="1" x14ac:dyDescent="0.2">
      <c r="A484" s="91"/>
      <c r="B484" s="91"/>
    </row>
    <row r="485" spans="1:2" ht="19.899999999999999" customHeight="1" x14ac:dyDescent="0.2">
      <c r="A485" s="91"/>
      <c r="B485" s="91"/>
    </row>
    <row r="486" spans="1:2" ht="19.899999999999999" customHeight="1" x14ac:dyDescent="0.2">
      <c r="A486" s="91"/>
      <c r="B486" s="91"/>
    </row>
    <row r="487" spans="1:2" ht="19.899999999999999" customHeight="1" x14ac:dyDescent="0.2">
      <c r="A487" s="91"/>
      <c r="B487" s="91"/>
    </row>
    <row r="488" spans="1:2" ht="19.899999999999999" customHeight="1" x14ac:dyDescent="0.2">
      <c r="A488" s="91"/>
      <c r="B488" s="91"/>
    </row>
    <row r="489" spans="1:2" ht="19.899999999999999" customHeight="1" x14ac:dyDescent="0.2">
      <c r="A489" s="91"/>
      <c r="B489" s="91"/>
    </row>
    <row r="490" spans="1:2" ht="19.899999999999999" customHeight="1" x14ac:dyDescent="0.2">
      <c r="A490" s="91"/>
      <c r="B490" s="91"/>
    </row>
    <row r="491" spans="1:2" ht="19.899999999999999" customHeight="1" x14ac:dyDescent="0.2">
      <c r="A491" s="91"/>
      <c r="B491" s="91"/>
    </row>
    <row r="492" spans="1:2" ht="19.899999999999999" customHeight="1" x14ac:dyDescent="0.2">
      <c r="A492" s="91"/>
      <c r="B492" s="91"/>
    </row>
    <row r="493" spans="1:2" ht="19.899999999999999" customHeight="1" x14ac:dyDescent="0.2">
      <c r="A493" s="91"/>
      <c r="B493" s="91"/>
    </row>
    <row r="494" spans="1:2" ht="19.899999999999999" customHeight="1" x14ac:dyDescent="0.2">
      <c r="A494" s="91"/>
      <c r="B494" s="91"/>
    </row>
    <row r="495" spans="1:2" ht="19.899999999999999" customHeight="1" x14ac:dyDescent="0.2">
      <c r="A495" s="91"/>
      <c r="B495" s="91"/>
    </row>
    <row r="496" spans="1:2" ht="19.899999999999999" customHeight="1" x14ac:dyDescent="0.2">
      <c r="A496" s="91"/>
      <c r="B496" s="91"/>
    </row>
    <row r="497" spans="1:2" ht="19.899999999999999" customHeight="1" x14ac:dyDescent="0.2">
      <c r="A497" s="91"/>
      <c r="B497" s="91"/>
    </row>
    <row r="498" spans="1:2" ht="19.899999999999999" customHeight="1" x14ac:dyDescent="0.2">
      <c r="A498" s="91"/>
      <c r="B498" s="91"/>
    </row>
    <row r="499" spans="1:2" ht="19.899999999999999" customHeight="1" x14ac:dyDescent="0.2">
      <c r="A499" s="91"/>
      <c r="B499" s="91"/>
    </row>
    <row r="500" spans="1:2" ht="19.899999999999999" customHeight="1" x14ac:dyDescent="0.2">
      <c r="A500" s="91"/>
      <c r="B500" s="91"/>
    </row>
    <row r="501" spans="1:2" ht="19.899999999999999" customHeight="1" x14ac:dyDescent="0.2">
      <c r="A501" s="91"/>
      <c r="B501" s="91"/>
    </row>
    <row r="502" spans="1:2" ht="19.899999999999999" customHeight="1" x14ac:dyDescent="0.2">
      <c r="A502" s="91"/>
      <c r="B502" s="91"/>
    </row>
    <row r="503" spans="1:2" ht="19.899999999999999" customHeight="1" x14ac:dyDescent="0.2">
      <c r="A503" s="91"/>
      <c r="B503" s="91"/>
    </row>
    <row r="504" spans="1:2" ht="19.899999999999999" customHeight="1" x14ac:dyDescent="0.2">
      <c r="A504" s="91"/>
      <c r="B504" s="91"/>
    </row>
    <row r="505" spans="1:2" ht="19.899999999999999" customHeight="1" x14ac:dyDescent="0.2">
      <c r="A505" s="91"/>
      <c r="B505" s="91"/>
    </row>
    <row r="506" spans="1:2" ht="19.899999999999999" customHeight="1" x14ac:dyDescent="0.2">
      <c r="A506" s="91"/>
      <c r="B506" s="91"/>
    </row>
    <row r="507" spans="1:2" ht="19.899999999999999" customHeight="1" x14ac:dyDescent="0.2">
      <c r="A507" s="91"/>
      <c r="B507" s="91"/>
    </row>
    <row r="508" spans="1:2" ht="19.899999999999999" customHeight="1" x14ac:dyDescent="0.2">
      <c r="A508" s="91"/>
      <c r="B508" s="91"/>
    </row>
    <row r="509" spans="1:2" ht="19.899999999999999" customHeight="1" x14ac:dyDescent="0.2">
      <c r="A509" s="91"/>
      <c r="B509" s="91"/>
    </row>
    <row r="510" spans="1:2" ht="19.899999999999999" customHeight="1" x14ac:dyDescent="0.2">
      <c r="A510" s="91"/>
      <c r="B510" s="91"/>
    </row>
    <row r="511" spans="1:2" ht="19.899999999999999" customHeight="1" x14ac:dyDescent="0.2">
      <c r="A511" s="91"/>
      <c r="B511" s="91"/>
    </row>
    <row r="512" spans="1:2" ht="19.899999999999999" customHeight="1" x14ac:dyDescent="0.2">
      <c r="A512" s="91"/>
      <c r="B512" s="91"/>
    </row>
    <row r="513" spans="1:2" ht="19.899999999999999" customHeight="1" x14ac:dyDescent="0.2">
      <c r="A513" s="91"/>
      <c r="B513" s="91"/>
    </row>
    <row r="514" spans="1:2" ht="19.899999999999999" customHeight="1" x14ac:dyDescent="0.2">
      <c r="A514" s="91"/>
      <c r="B514" s="91"/>
    </row>
    <row r="515" spans="1:2" ht="19.899999999999999" customHeight="1" x14ac:dyDescent="0.2">
      <c r="A515" s="91"/>
      <c r="B515" s="91"/>
    </row>
    <row r="516" spans="1:2" ht="19.899999999999999" customHeight="1" x14ac:dyDescent="0.2">
      <c r="A516" s="91"/>
      <c r="B516" s="91"/>
    </row>
    <row r="517" spans="1:2" ht="19.899999999999999" customHeight="1" x14ac:dyDescent="0.2">
      <c r="A517" s="91"/>
      <c r="B517" s="91"/>
    </row>
    <row r="518" spans="1:2" ht="19.899999999999999" customHeight="1" x14ac:dyDescent="0.2">
      <c r="A518" s="91"/>
      <c r="B518" s="91"/>
    </row>
    <row r="519" spans="1:2" ht="19.899999999999999" customHeight="1" x14ac:dyDescent="0.2">
      <c r="A519" s="91"/>
      <c r="B519" s="91"/>
    </row>
    <row r="520" spans="1:2" ht="19.899999999999999" customHeight="1" x14ac:dyDescent="0.2">
      <c r="A520" s="91"/>
      <c r="B520" s="91"/>
    </row>
    <row r="521" spans="1:2" ht="19.899999999999999" customHeight="1" x14ac:dyDescent="0.2">
      <c r="A521" s="91"/>
      <c r="B521" s="91"/>
    </row>
    <row r="522" spans="1:2" ht="19.899999999999999" customHeight="1" x14ac:dyDescent="0.2">
      <c r="A522" s="91"/>
      <c r="B522" s="91"/>
    </row>
    <row r="523" spans="1:2" ht="19.899999999999999" customHeight="1" x14ac:dyDescent="0.2">
      <c r="A523" s="91"/>
      <c r="B523" s="91"/>
    </row>
    <row r="524" spans="1:2" ht="19.899999999999999" customHeight="1" x14ac:dyDescent="0.2">
      <c r="A524" s="91"/>
      <c r="B524" s="91"/>
    </row>
    <row r="525" spans="1:2" ht="19.899999999999999" customHeight="1" x14ac:dyDescent="0.2">
      <c r="A525" s="91"/>
      <c r="B525" s="91"/>
    </row>
    <row r="526" spans="1:2" ht="19.899999999999999" customHeight="1" x14ac:dyDescent="0.2">
      <c r="A526" s="91"/>
      <c r="B526" s="91"/>
    </row>
    <row r="527" spans="1:2" ht="19.899999999999999" customHeight="1" x14ac:dyDescent="0.2">
      <c r="A527" s="91"/>
      <c r="B527" s="91"/>
    </row>
    <row r="528" spans="1:2" ht="19.899999999999999" customHeight="1" x14ac:dyDescent="0.2">
      <c r="A528" s="91"/>
      <c r="B528" s="91"/>
    </row>
    <row r="529" spans="1:2" ht="19.899999999999999" customHeight="1" x14ac:dyDescent="0.2">
      <c r="A529" s="91"/>
      <c r="B529" s="91"/>
    </row>
    <row r="530" spans="1:2" ht="19.899999999999999" customHeight="1" x14ac:dyDescent="0.2">
      <c r="A530" s="91"/>
      <c r="B530" s="91"/>
    </row>
    <row r="531" spans="1:2" ht="19.899999999999999" customHeight="1" x14ac:dyDescent="0.2">
      <c r="A531" s="91"/>
      <c r="B531" s="91"/>
    </row>
    <row r="532" spans="1:2" ht="19.899999999999999" customHeight="1" x14ac:dyDescent="0.2">
      <c r="A532" s="91"/>
      <c r="B532" s="91"/>
    </row>
    <row r="533" spans="1:2" ht="19.899999999999999" customHeight="1" x14ac:dyDescent="0.2">
      <c r="A533" s="91"/>
      <c r="B533" s="91"/>
    </row>
    <row r="534" spans="1:2" ht="19.899999999999999" customHeight="1" x14ac:dyDescent="0.2">
      <c r="A534" s="91"/>
      <c r="B534" s="91"/>
    </row>
    <row r="535" spans="1:2" ht="19.899999999999999" customHeight="1" x14ac:dyDescent="0.2">
      <c r="A535" s="91"/>
      <c r="B535" s="91"/>
    </row>
    <row r="536" spans="1:2" ht="19.899999999999999" customHeight="1" x14ac:dyDescent="0.2">
      <c r="A536" s="91"/>
      <c r="B536" s="91"/>
    </row>
    <row r="537" spans="1:2" ht="19.899999999999999" customHeight="1" x14ac:dyDescent="0.2">
      <c r="A537" s="91"/>
      <c r="B537" s="91"/>
    </row>
    <row r="538" spans="1:2" ht="19.899999999999999" customHeight="1" x14ac:dyDescent="0.2">
      <c r="A538" s="91"/>
      <c r="B538" s="91"/>
    </row>
    <row r="539" spans="1:2" ht="19.899999999999999" customHeight="1" x14ac:dyDescent="0.2">
      <c r="A539" s="91"/>
      <c r="B539" s="91"/>
    </row>
    <row r="540" spans="1:2" ht="19.899999999999999" customHeight="1" x14ac:dyDescent="0.2">
      <c r="A540" s="91"/>
      <c r="B540" s="91"/>
    </row>
    <row r="541" spans="1:2" ht="19.899999999999999" customHeight="1" x14ac:dyDescent="0.2">
      <c r="A541" s="91"/>
      <c r="B541" s="91"/>
    </row>
    <row r="542" spans="1:2" ht="19.899999999999999" customHeight="1" x14ac:dyDescent="0.2">
      <c r="A542" s="91"/>
      <c r="B542" s="91"/>
    </row>
    <row r="543" spans="1:2" ht="19.899999999999999" customHeight="1" x14ac:dyDescent="0.2">
      <c r="A543" s="91"/>
      <c r="B543" s="91"/>
    </row>
    <row r="544" spans="1:2" ht="19.899999999999999" customHeight="1" x14ac:dyDescent="0.2">
      <c r="A544" s="91"/>
      <c r="B544" s="91"/>
    </row>
    <row r="545" spans="1:2" ht="19.899999999999999" customHeight="1" x14ac:dyDescent="0.2">
      <c r="A545" s="91"/>
      <c r="B545" s="91"/>
    </row>
    <row r="546" spans="1:2" ht="19.899999999999999" customHeight="1" x14ac:dyDescent="0.2">
      <c r="A546" s="91"/>
      <c r="B546" s="91"/>
    </row>
    <row r="547" spans="1:2" ht="19.899999999999999" customHeight="1" x14ac:dyDescent="0.2">
      <c r="A547" s="91"/>
      <c r="B547" s="91"/>
    </row>
    <row r="548" spans="1:2" ht="19.899999999999999" customHeight="1" x14ac:dyDescent="0.2">
      <c r="A548" s="91"/>
      <c r="B548" s="91"/>
    </row>
    <row r="549" spans="1:2" ht="19.899999999999999" customHeight="1" x14ac:dyDescent="0.2">
      <c r="A549" s="91"/>
      <c r="B549" s="91"/>
    </row>
    <row r="550" spans="1:2" ht="19.899999999999999" customHeight="1" x14ac:dyDescent="0.2">
      <c r="A550" s="91"/>
      <c r="B550" s="91"/>
    </row>
    <row r="551" spans="1:2" ht="19.899999999999999" customHeight="1" x14ac:dyDescent="0.2">
      <c r="A551" s="91"/>
      <c r="B551" s="91"/>
    </row>
    <row r="552" spans="1:2" ht="19.899999999999999" customHeight="1" x14ac:dyDescent="0.2">
      <c r="A552" s="91"/>
      <c r="B552" s="91"/>
    </row>
    <row r="553" spans="1:2" ht="19.899999999999999" customHeight="1" x14ac:dyDescent="0.2">
      <c r="A553" s="91"/>
      <c r="B553" s="91"/>
    </row>
    <row r="554" spans="1:2" ht="19.899999999999999" customHeight="1" x14ac:dyDescent="0.2">
      <c r="A554" s="91"/>
      <c r="B554" s="91"/>
    </row>
    <row r="555" spans="1:2" ht="19.899999999999999" customHeight="1" x14ac:dyDescent="0.2">
      <c r="A555" s="91"/>
      <c r="B555" s="91"/>
    </row>
    <row r="556" spans="1:2" ht="19.899999999999999" customHeight="1" x14ac:dyDescent="0.2">
      <c r="A556" s="91"/>
      <c r="B556" s="91"/>
    </row>
    <row r="557" spans="1:2" ht="19.899999999999999" customHeight="1" x14ac:dyDescent="0.2">
      <c r="A557" s="91"/>
      <c r="B557" s="91"/>
    </row>
    <row r="558" spans="1:2" ht="19.899999999999999" customHeight="1" x14ac:dyDescent="0.2">
      <c r="A558" s="91"/>
      <c r="B558" s="91"/>
    </row>
    <row r="559" spans="1:2" ht="19.899999999999999" customHeight="1" x14ac:dyDescent="0.2">
      <c r="A559" s="91"/>
      <c r="B559" s="91"/>
    </row>
    <row r="560" spans="1:2" ht="19.899999999999999" customHeight="1" x14ac:dyDescent="0.2">
      <c r="A560" s="91"/>
      <c r="B560" s="91"/>
    </row>
    <row r="561" spans="1:2" ht="19.899999999999999" customHeight="1" x14ac:dyDescent="0.2">
      <c r="A561" s="91"/>
      <c r="B561" s="91"/>
    </row>
    <row r="562" spans="1:2" ht="19.899999999999999" customHeight="1" x14ac:dyDescent="0.2">
      <c r="A562" s="91"/>
      <c r="B562" s="91"/>
    </row>
    <row r="563" spans="1:2" ht="19.899999999999999" customHeight="1" x14ac:dyDescent="0.2">
      <c r="A563" s="91"/>
      <c r="B563" s="91"/>
    </row>
    <row r="564" spans="1:2" ht="19.899999999999999" customHeight="1" x14ac:dyDescent="0.2">
      <c r="A564" s="91"/>
      <c r="B564" s="91"/>
    </row>
    <row r="565" spans="1:2" ht="19.899999999999999" customHeight="1" x14ac:dyDescent="0.2">
      <c r="A565" s="91"/>
      <c r="B565" s="91"/>
    </row>
    <row r="566" spans="1:2" ht="19.899999999999999" customHeight="1" x14ac:dyDescent="0.2">
      <c r="A566" s="91"/>
      <c r="B566" s="91"/>
    </row>
    <row r="567" spans="1:2" ht="19.899999999999999" customHeight="1" x14ac:dyDescent="0.2">
      <c r="A567" s="91"/>
      <c r="B567" s="91"/>
    </row>
    <row r="568" spans="1:2" ht="19.899999999999999" customHeight="1" x14ac:dyDescent="0.2">
      <c r="A568" s="91"/>
      <c r="B568" s="91"/>
    </row>
    <row r="569" spans="1:2" ht="19.899999999999999" customHeight="1" x14ac:dyDescent="0.2">
      <c r="A569" s="91"/>
      <c r="B569" s="91"/>
    </row>
    <row r="570" spans="1:2" ht="19.899999999999999" customHeight="1" x14ac:dyDescent="0.2">
      <c r="A570" s="91"/>
      <c r="B570" s="91"/>
    </row>
    <row r="571" spans="1:2" ht="19.899999999999999" customHeight="1" x14ac:dyDescent="0.2">
      <c r="A571" s="91"/>
      <c r="B571" s="91"/>
    </row>
    <row r="572" spans="1:2" ht="19.899999999999999" customHeight="1" x14ac:dyDescent="0.2">
      <c r="A572" s="91"/>
      <c r="B572" s="91"/>
    </row>
    <row r="573" spans="1:2" ht="19.899999999999999" customHeight="1" x14ac:dyDescent="0.2">
      <c r="A573" s="91"/>
      <c r="B573" s="91"/>
    </row>
    <row r="574" spans="1:2" ht="19.899999999999999" customHeight="1" x14ac:dyDescent="0.2">
      <c r="A574" s="91"/>
      <c r="B574" s="91"/>
    </row>
    <row r="575" spans="1:2" ht="19.899999999999999" customHeight="1" x14ac:dyDescent="0.2">
      <c r="A575" s="91"/>
      <c r="B575" s="91"/>
    </row>
    <row r="576" spans="1:2" ht="19.899999999999999" customHeight="1" x14ac:dyDescent="0.2">
      <c r="A576" s="91"/>
      <c r="B576" s="91"/>
    </row>
    <row r="577" spans="1:2" ht="19.899999999999999" customHeight="1" x14ac:dyDescent="0.2">
      <c r="A577" s="91"/>
      <c r="B577" s="91"/>
    </row>
    <row r="578" spans="1:2" ht="19.899999999999999" customHeight="1" x14ac:dyDescent="0.2">
      <c r="A578" s="91"/>
      <c r="B578" s="91"/>
    </row>
    <row r="579" spans="1:2" ht="19.899999999999999" customHeight="1" x14ac:dyDescent="0.2">
      <c r="A579" s="91"/>
      <c r="B579" s="91"/>
    </row>
    <row r="580" spans="1:2" ht="19.899999999999999" customHeight="1" x14ac:dyDescent="0.2">
      <c r="A580" s="91"/>
      <c r="B580" s="91"/>
    </row>
    <row r="581" spans="1:2" ht="19.899999999999999" customHeight="1" x14ac:dyDescent="0.2">
      <c r="A581" s="91"/>
      <c r="B581" s="91"/>
    </row>
    <row r="582" spans="1:2" ht="19.899999999999999" customHeight="1" x14ac:dyDescent="0.2">
      <c r="A582" s="91"/>
      <c r="B582" s="91"/>
    </row>
    <row r="583" spans="1:2" ht="19.899999999999999" customHeight="1" x14ac:dyDescent="0.2">
      <c r="A583" s="91"/>
      <c r="B583" s="91"/>
    </row>
    <row r="584" spans="1:2" ht="19.899999999999999" customHeight="1" x14ac:dyDescent="0.2">
      <c r="A584" s="91"/>
      <c r="B584" s="91"/>
    </row>
    <row r="585" spans="1:2" ht="19.899999999999999" customHeight="1" x14ac:dyDescent="0.2">
      <c r="A585" s="91"/>
      <c r="B585" s="91"/>
    </row>
    <row r="586" spans="1:2" ht="19.899999999999999" customHeight="1" x14ac:dyDescent="0.2">
      <c r="A586" s="91"/>
      <c r="B586" s="91"/>
    </row>
    <row r="587" spans="1:2" ht="19.899999999999999" customHeight="1" x14ac:dyDescent="0.2">
      <c r="A587" s="91"/>
      <c r="B587" s="91"/>
    </row>
    <row r="588" spans="1:2" ht="19.899999999999999" customHeight="1" x14ac:dyDescent="0.2">
      <c r="A588" s="91"/>
      <c r="B588" s="91"/>
    </row>
    <row r="589" spans="1:2" ht="19.899999999999999" customHeight="1" x14ac:dyDescent="0.2">
      <c r="A589" s="91"/>
      <c r="B589" s="91"/>
    </row>
    <row r="590" spans="1:2" ht="19.899999999999999" customHeight="1" x14ac:dyDescent="0.2">
      <c r="A590" s="91"/>
      <c r="B590" s="91"/>
    </row>
    <row r="591" spans="1:2" ht="19.899999999999999" customHeight="1" x14ac:dyDescent="0.2">
      <c r="A591" s="91"/>
      <c r="B591" s="91"/>
    </row>
    <row r="592" spans="1:2" ht="19.899999999999999" customHeight="1" x14ac:dyDescent="0.2">
      <c r="A592" s="91"/>
      <c r="B592" s="91"/>
    </row>
    <row r="593" spans="1:2" ht="19.899999999999999" customHeight="1" x14ac:dyDescent="0.2">
      <c r="A593" s="91"/>
      <c r="B593" s="91"/>
    </row>
    <row r="594" spans="1:2" ht="19.899999999999999" customHeight="1" x14ac:dyDescent="0.2">
      <c r="A594" s="91"/>
      <c r="B594" s="91"/>
    </row>
    <row r="595" spans="1:2" ht="19.899999999999999" customHeight="1" x14ac:dyDescent="0.2">
      <c r="A595" s="91"/>
      <c r="B595" s="91"/>
    </row>
    <row r="596" spans="1:2" ht="19.899999999999999" customHeight="1" x14ac:dyDescent="0.2">
      <c r="A596" s="91"/>
      <c r="B596" s="91"/>
    </row>
    <row r="597" spans="1:2" ht="19.899999999999999" customHeight="1" x14ac:dyDescent="0.2">
      <c r="A597" s="91"/>
      <c r="B597" s="91"/>
    </row>
    <row r="598" spans="1:2" ht="19.899999999999999" customHeight="1" x14ac:dyDescent="0.2">
      <c r="A598" s="91"/>
      <c r="B598" s="91"/>
    </row>
    <row r="599" spans="1:2" ht="19.899999999999999" customHeight="1" x14ac:dyDescent="0.2">
      <c r="A599" s="91"/>
      <c r="B599" s="91"/>
    </row>
    <row r="600" spans="1:2" ht="19.899999999999999" customHeight="1" x14ac:dyDescent="0.2">
      <c r="A600" s="91"/>
      <c r="B600" s="91"/>
    </row>
    <row r="601" spans="1:2" ht="19.899999999999999" customHeight="1" x14ac:dyDescent="0.2">
      <c r="A601" s="91"/>
      <c r="B601" s="91"/>
    </row>
    <row r="602" spans="1:2" ht="19.899999999999999" customHeight="1" x14ac:dyDescent="0.2">
      <c r="A602" s="91"/>
      <c r="B602" s="91"/>
    </row>
    <row r="603" spans="1:2" ht="19.899999999999999" customHeight="1" x14ac:dyDescent="0.2">
      <c r="A603" s="91"/>
      <c r="B603" s="91"/>
    </row>
    <row r="604" spans="1:2" ht="19.899999999999999" customHeight="1" x14ac:dyDescent="0.2">
      <c r="A604" s="91"/>
      <c r="B604" s="91"/>
    </row>
    <row r="605" spans="1:2" ht="19.899999999999999" customHeight="1" x14ac:dyDescent="0.2">
      <c r="A605" s="91"/>
      <c r="B605" s="91"/>
    </row>
    <row r="606" spans="1:2" ht="19.899999999999999" customHeight="1" x14ac:dyDescent="0.2">
      <c r="A606" s="91"/>
      <c r="B606" s="91"/>
    </row>
    <row r="607" spans="1:2" ht="19.899999999999999" customHeight="1" x14ac:dyDescent="0.2">
      <c r="A607" s="91"/>
      <c r="B607" s="91"/>
    </row>
    <row r="608" spans="1:2" ht="19.899999999999999" customHeight="1" x14ac:dyDescent="0.2">
      <c r="A608" s="91"/>
      <c r="B608" s="91"/>
    </row>
    <row r="609" spans="1:2" ht="19.899999999999999" customHeight="1" x14ac:dyDescent="0.2">
      <c r="A609" s="91"/>
      <c r="B609" s="91"/>
    </row>
    <row r="610" spans="1:2" ht="19.899999999999999" customHeight="1" x14ac:dyDescent="0.2">
      <c r="A610" s="91"/>
      <c r="B610" s="91"/>
    </row>
    <row r="611" spans="1:2" ht="19.899999999999999" customHeight="1" x14ac:dyDescent="0.2">
      <c r="A611" s="91"/>
      <c r="B611" s="91"/>
    </row>
    <row r="612" spans="1:2" ht="19.899999999999999" customHeight="1" x14ac:dyDescent="0.2">
      <c r="A612" s="91"/>
      <c r="B612" s="91"/>
    </row>
    <row r="613" spans="1:2" ht="19.899999999999999" customHeight="1" x14ac:dyDescent="0.2">
      <c r="A613" s="91"/>
      <c r="B613" s="91"/>
    </row>
    <row r="614" spans="1:2" ht="19.899999999999999" customHeight="1" x14ac:dyDescent="0.2">
      <c r="A614" s="91"/>
      <c r="B614" s="91"/>
    </row>
    <row r="615" spans="1:2" ht="19.899999999999999" customHeight="1" x14ac:dyDescent="0.2">
      <c r="A615" s="91"/>
      <c r="B615" s="91"/>
    </row>
    <row r="616" spans="1:2" ht="19.899999999999999" customHeight="1" x14ac:dyDescent="0.2">
      <c r="A616" s="91"/>
      <c r="B616" s="91"/>
    </row>
    <row r="617" spans="1:2" ht="19.899999999999999" customHeight="1" x14ac:dyDescent="0.2">
      <c r="A617" s="91"/>
      <c r="B617" s="91"/>
    </row>
    <row r="618" spans="1:2" ht="19.899999999999999" customHeight="1" x14ac:dyDescent="0.2">
      <c r="A618" s="91"/>
      <c r="B618" s="91"/>
    </row>
    <row r="619" spans="1:2" ht="19.899999999999999" customHeight="1" x14ac:dyDescent="0.2">
      <c r="A619" s="91"/>
      <c r="B619" s="91"/>
    </row>
    <row r="620" spans="1:2" ht="19.899999999999999" customHeight="1" x14ac:dyDescent="0.2">
      <c r="A620" s="91"/>
      <c r="B620" s="91"/>
    </row>
    <row r="621" spans="1:2" ht="19.899999999999999" customHeight="1" x14ac:dyDescent="0.2">
      <c r="A621" s="91"/>
      <c r="B621" s="91"/>
    </row>
    <row r="622" spans="1:2" ht="19.899999999999999" customHeight="1" x14ac:dyDescent="0.2">
      <c r="A622" s="91"/>
      <c r="B622" s="91"/>
    </row>
    <row r="623" spans="1:2" ht="19.899999999999999" customHeight="1" x14ac:dyDescent="0.2">
      <c r="A623" s="91"/>
      <c r="B623" s="91"/>
    </row>
    <row r="624" spans="1:2" ht="19.899999999999999" customHeight="1" x14ac:dyDescent="0.2">
      <c r="A624" s="91"/>
      <c r="B624" s="91"/>
    </row>
    <row r="625" spans="1:2" ht="19.899999999999999" customHeight="1" x14ac:dyDescent="0.2">
      <c r="A625" s="91"/>
      <c r="B625" s="91"/>
    </row>
    <row r="626" spans="1:2" ht="19.899999999999999" customHeight="1" x14ac:dyDescent="0.2">
      <c r="A626" s="91"/>
      <c r="B626" s="91"/>
    </row>
    <row r="627" spans="1:2" ht="19.899999999999999" customHeight="1" x14ac:dyDescent="0.2">
      <c r="A627" s="91"/>
      <c r="B627" s="91"/>
    </row>
    <row r="628" spans="1:2" ht="19.899999999999999" customHeight="1" x14ac:dyDescent="0.2">
      <c r="A628" s="91"/>
      <c r="B628" s="91"/>
    </row>
    <row r="629" spans="1:2" ht="19.899999999999999" customHeight="1" x14ac:dyDescent="0.2">
      <c r="A629" s="91"/>
      <c r="B629" s="91"/>
    </row>
    <row r="630" spans="1:2" ht="19.899999999999999" customHeight="1" x14ac:dyDescent="0.2">
      <c r="A630" s="91"/>
      <c r="B630" s="91"/>
    </row>
    <row r="631" spans="1:2" ht="19.899999999999999" customHeight="1" x14ac:dyDescent="0.2">
      <c r="A631" s="91"/>
      <c r="B631" s="91"/>
    </row>
    <row r="632" spans="1:2" ht="19.899999999999999" customHeight="1" x14ac:dyDescent="0.2">
      <c r="A632" s="91"/>
      <c r="B632" s="91"/>
    </row>
    <row r="633" spans="1:2" ht="19.899999999999999" customHeight="1" x14ac:dyDescent="0.2">
      <c r="A633" s="91"/>
      <c r="B633" s="91"/>
    </row>
    <row r="634" spans="1:2" ht="19.899999999999999" customHeight="1" x14ac:dyDescent="0.2">
      <c r="A634" s="91"/>
      <c r="B634" s="91"/>
    </row>
    <row r="635" spans="1:2" ht="19.899999999999999" customHeight="1" x14ac:dyDescent="0.2">
      <c r="A635" s="91"/>
      <c r="B635" s="91"/>
    </row>
    <row r="636" spans="1:2" ht="19.899999999999999" customHeight="1" x14ac:dyDescent="0.2">
      <c r="A636" s="91"/>
      <c r="B636" s="91"/>
    </row>
    <row r="637" spans="1:2" ht="19.899999999999999" customHeight="1" x14ac:dyDescent="0.2">
      <c r="A637" s="91"/>
      <c r="B637" s="91"/>
    </row>
    <row r="638" spans="1:2" ht="19.899999999999999" customHeight="1" x14ac:dyDescent="0.2">
      <c r="A638" s="91"/>
      <c r="B638" s="91"/>
    </row>
    <row r="639" spans="1:2" ht="19.899999999999999" customHeight="1" x14ac:dyDescent="0.2">
      <c r="A639" s="91"/>
      <c r="B639" s="91"/>
    </row>
    <row r="640" spans="1:2" ht="19.899999999999999" customHeight="1" x14ac:dyDescent="0.2">
      <c r="A640" s="91"/>
      <c r="B640" s="91"/>
    </row>
    <row r="641" spans="1:2" ht="19.899999999999999" customHeight="1" x14ac:dyDescent="0.2">
      <c r="A641" s="91"/>
      <c r="B641" s="91"/>
    </row>
    <row r="642" spans="1:2" ht="19.899999999999999" customHeight="1" x14ac:dyDescent="0.2">
      <c r="A642" s="91"/>
      <c r="B642" s="91"/>
    </row>
    <row r="643" spans="1:2" ht="19.899999999999999" customHeight="1" x14ac:dyDescent="0.2">
      <c r="A643" s="91"/>
      <c r="B643" s="91"/>
    </row>
    <row r="644" spans="1:2" ht="19.899999999999999" customHeight="1" x14ac:dyDescent="0.2">
      <c r="A644" s="91"/>
      <c r="B644" s="91"/>
    </row>
    <row r="645" spans="1:2" ht="19.899999999999999" customHeight="1" x14ac:dyDescent="0.2">
      <c r="A645" s="91"/>
      <c r="B645" s="91"/>
    </row>
    <row r="646" spans="1:2" ht="19.899999999999999" customHeight="1" x14ac:dyDescent="0.2">
      <c r="A646" s="91"/>
      <c r="B646" s="91"/>
    </row>
    <row r="647" spans="1:2" ht="19.899999999999999" customHeight="1" x14ac:dyDescent="0.2">
      <c r="A647" s="91"/>
      <c r="B647" s="91"/>
    </row>
    <row r="648" spans="1:2" ht="19.899999999999999" customHeight="1" x14ac:dyDescent="0.2">
      <c r="A648" s="91"/>
      <c r="B648" s="91"/>
    </row>
    <row r="649" spans="1:2" ht="19.899999999999999" customHeight="1" x14ac:dyDescent="0.2">
      <c r="A649" s="91"/>
      <c r="B649" s="91"/>
    </row>
    <row r="650" spans="1:2" ht="19.899999999999999" customHeight="1" x14ac:dyDescent="0.2">
      <c r="A650" s="91"/>
      <c r="B650" s="91"/>
    </row>
    <row r="651" spans="1:2" ht="19.899999999999999" customHeight="1" x14ac:dyDescent="0.2">
      <c r="A651" s="91"/>
      <c r="B651" s="91"/>
    </row>
    <row r="652" spans="1:2" ht="19.899999999999999" customHeight="1" x14ac:dyDescent="0.2">
      <c r="A652" s="91"/>
      <c r="B652" s="91"/>
    </row>
    <row r="653" spans="1:2" ht="19.899999999999999" customHeight="1" x14ac:dyDescent="0.2">
      <c r="A653" s="91"/>
      <c r="B653" s="91"/>
    </row>
    <row r="654" spans="1:2" ht="19.899999999999999" customHeight="1" x14ac:dyDescent="0.2">
      <c r="A654" s="91"/>
      <c r="B654" s="91"/>
    </row>
    <row r="655" spans="1:2" ht="19.899999999999999" customHeight="1" x14ac:dyDescent="0.2">
      <c r="A655" s="91"/>
      <c r="B655" s="91"/>
    </row>
    <row r="656" spans="1:2" ht="19.899999999999999" customHeight="1" x14ac:dyDescent="0.2">
      <c r="A656" s="91"/>
      <c r="B656" s="91"/>
    </row>
    <row r="657" spans="1:2" ht="19.899999999999999" customHeight="1" x14ac:dyDescent="0.2">
      <c r="A657" s="91"/>
      <c r="B657" s="91"/>
    </row>
    <row r="658" spans="1:2" ht="19.899999999999999" customHeight="1" x14ac:dyDescent="0.2">
      <c r="A658" s="91"/>
      <c r="B658" s="91"/>
    </row>
    <row r="659" spans="1:2" ht="19.899999999999999" customHeight="1" x14ac:dyDescent="0.2">
      <c r="A659" s="91"/>
      <c r="B659" s="91"/>
    </row>
    <row r="660" spans="1:2" ht="19.899999999999999" customHeight="1" x14ac:dyDescent="0.2">
      <c r="A660" s="91"/>
      <c r="B660" s="91"/>
    </row>
    <row r="661" spans="1:2" ht="19.899999999999999" customHeight="1" x14ac:dyDescent="0.2">
      <c r="A661" s="91"/>
      <c r="B661" s="91"/>
    </row>
    <row r="662" spans="1:2" ht="19.899999999999999" customHeight="1" x14ac:dyDescent="0.2">
      <c r="A662" s="91"/>
      <c r="B662" s="91"/>
    </row>
    <row r="663" spans="1:2" ht="19.899999999999999" customHeight="1" x14ac:dyDescent="0.2">
      <c r="A663" s="91"/>
      <c r="B663" s="91"/>
    </row>
    <row r="664" spans="1:2" ht="19.899999999999999" customHeight="1" x14ac:dyDescent="0.2">
      <c r="A664" s="91"/>
      <c r="B664" s="91"/>
    </row>
    <row r="665" spans="1:2" ht="19.899999999999999" customHeight="1" x14ac:dyDescent="0.2">
      <c r="A665" s="91"/>
      <c r="B665" s="91"/>
    </row>
    <row r="666" spans="1:2" ht="19.899999999999999" customHeight="1" x14ac:dyDescent="0.2">
      <c r="A666" s="91"/>
      <c r="B666" s="91"/>
    </row>
    <row r="667" spans="1:2" ht="19.899999999999999" customHeight="1" x14ac:dyDescent="0.2">
      <c r="A667" s="91"/>
      <c r="B667" s="91"/>
    </row>
    <row r="668" spans="1:2" ht="19.899999999999999" customHeight="1" x14ac:dyDescent="0.2">
      <c r="A668" s="91"/>
      <c r="B668" s="91"/>
    </row>
    <row r="669" spans="1:2" ht="19.899999999999999" customHeight="1" x14ac:dyDescent="0.2">
      <c r="A669" s="91"/>
      <c r="B669" s="91"/>
    </row>
    <row r="670" spans="1:2" ht="19.899999999999999" customHeight="1" x14ac:dyDescent="0.2">
      <c r="A670" s="91"/>
      <c r="B670" s="91"/>
    </row>
    <row r="671" spans="1:2" ht="19.899999999999999" customHeight="1" x14ac:dyDescent="0.2">
      <c r="A671" s="91"/>
      <c r="B671" s="91"/>
    </row>
    <row r="672" spans="1:2" ht="19.899999999999999" customHeight="1" x14ac:dyDescent="0.2">
      <c r="A672" s="91"/>
      <c r="B672" s="91"/>
    </row>
    <row r="673" spans="1:2" ht="19.899999999999999" customHeight="1" x14ac:dyDescent="0.2">
      <c r="A673" s="91"/>
      <c r="B673" s="91"/>
    </row>
    <row r="674" spans="1:2" ht="19.899999999999999" customHeight="1" x14ac:dyDescent="0.2">
      <c r="A674" s="91"/>
      <c r="B674" s="91"/>
    </row>
    <row r="675" spans="1:2" ht="19.899999999999999" customHeight="1" x14ac:dyDescent="0.2">
      <c r="A675" s="91"/>
      <c r="B675" s="91"/>
    </row>
    <row r="676" spans="1:2" ht="19.899999999999999" customHeight="1" x14ac:dyDescent="0.2">
      <c r="A676" s="91"/>
      <c r="B676" s="91"/>
    </row>
    <row r="677" spans="1:2" ht="19.899999999999999" customHeight="1" x14ac:dyDescent="0.2">
      <c r="A677" s="91"/>
      <c r="B677" s="91"/>
    </row>
    <row r="678" spans="1:2" ht="19.899999999999999" customHeight="1" x14ac:dyDescent="0.2">
      <c r="A678" s="91"/>
      <c r="B678" s="91"/>
    </row>
    <row r="679" spans="1:2" ht="19.899999999999999" customHeight="1" x14ac:dyDescent="0.2">
      <c r="A679" s="91"/>
      <c r="B679" s="91"/>
    </row>
    <row r="680" spans="1:2" ht="19.899999999999999" customHeight="1" x14ac:dyDescent="0.2">
      <c r="A680" s="91"/>
      <c r="B680" s="91"/>
    </row>
    <row r="681" spans="1:2" ht="19.899999999999999" customHeight="1" x14ac:dyDescent="0.2">
      <c r="A681" s="91"/>
      <c r="B681" s="91"/>
    </row>
    <row r="682" spans="1:2" ht="19.899999999999999" customHeight="1" x14ac:dyDescent="0.2">
      <c r="A682" s="91"/>
      <c r="B682" s="91"/>
    </row>
    <row r="683" spans="1:2" ht="19.899999999999999" customHeight="1" x14ac:dyDescent="0.2">
      <c r="A683" s="91"/>
      <c r="B683" s="91"/>
    </row>
    <row r="684" spans="1:2" ht="19.899999999999999" customHeight="1" x14ac:dyDescent="0.2">
      <c r="A684" s="91"/>
      <c r="B684" s="91"/>
    </row>
    <row r="685" spans="1:2" ht="19.899999999999999" customHeight="1" x14ac:dyDescent="0.2">
      <c r="A685" s="91"/>
      <c r="B685" s="91"/>
    </row>
    <row r="686" spans="1:2" ht="19.899999999999999" customHeight="1" x14ac:dyDescent="0.2">
      <c r="A686" s="91"/>
      <c r="B686" s="91"/>
    </row>
    <row r="687" spans="1:2" ht="19.899999999999999" customHeight="1" x14ac:dyDescent="0.2">
      <c r="A687" s="91"/>
      <c r="B687" s="91"/>
    </row>
    <row r="688" spans="1:2" ht="19.899999999999999" customHeight="1" x14ac:dyDescent="0.2">
      <c r="A688" s="91"/>
      <c r="B688" s="91"/>
    </row>
    <row r="689" spans="1:2" ht="19.899999999999999" customHeight="1" x14ac:dyDescent="0.2">
      <c r="A689" s="91"/>
      <c r="B689" s="91"/>
    </row>
    <row r="690" spans="1:2" ht="19.899999999999999" customHeight="1" x14ac:dyDescent="0.2">
      <c r="A690" s="91"/>
      <c r="B690" s="91"/>
    </row>
    <row r="691" spans="1:2" ht="19.899999999999999" customHeight="1" x14ac:dyDescent="0.2">
      <c r="A691" s="91"/>
      <c r="B691" s="91"/>
    </row>
    <row r="692" spans="1:2" ht="19.899999999999999" customHeight="1" x14ac:dyDescent="0.2">
      <c r="A692" s="91"/>
      <c r="B692" s="91"/>
    </row>
    <row r="693" spans="1:2" ht="19.899999999999999" customHeight="1" x14ac:dyDescent="0.2">
      <c r="A693" s="91"/>
      <c r="B693" s="91"/>
    </row>
    <row r="694" spans="1:2" ht="19.899999999999999" customHeight="1" x14ac:dyDescent="0.2">
      <c r="A694" s="91"/>
      <c r="B694" s="91"/>
    </row>
    <row r="695" spans="1:2" ht="19.899999999999999" customHeight="1" x14ac:dyDescent="0.2">
      <c r="A695" s="91"/>
      <c r="B695" s="91"/>
    </row>
    <row r="696" spans="1:2" ht="19.899999999999999" customHeight="1" x14ac:dyDescent="0.2">
      <c r="A696" s="91"/>
      <c r="B696" s="91"/>
    </row>
    <row r="697" spans="1:2" ht="19.899999999999999" customHeight="1" x14ac:dyDescent="0.2">
      <c r="A697" s="91"/>
      <c r="B697" s="91"/>
    </row>
    <row r="698" spans="1:2" ht="19.899999999999999" customHeight="1" x14ac:dyDescent="0.2">
      <c r="A698" s="91"/>
      <c r="B698" s="91"/>
    </row>
    <row r="699" spans="1:2" ht="19.899999999999999" customHeight="1" x14ac:dyDescent="0.2">
      <c r="A699" s="91"/>
      <c r="B699" s="91"/>
    </row>
    <row r="700" spans="1:2" ht="19.899999999999999" customHeight="1" x14ac:dyDescent="0.2">
      <c r="A700" s="91"/>
      <c r="B700" s="91"/>
    </row>
    <row r="701" spans="1:2" ht="19.899999999999999" customHeight="1" x14ac:dyDescent="0.2">
      <c r="A701" s="91"/>
      <c r="B701" s="91"/>
    </row>
    <row r="702" spans="1:2" ht="19.899999999999999" customHeight="1" x14ac:dyDescent="0.2">
      <c r="A702" s="91"/>
      <c r="B702" s="91"/>
    </row>
    <row r="703" spans="1:2" ht="19.899999999999999" customHeight="1" x14ac:dyDescent="0.2">
      <c r="A703" s="91"/>
      <c r="B703" s="91"/>
    </row>
    <row r="704" spans="1:2" ht="19.899999999999999" customHeight="1" x14ac:dyDescent="0.2">
      <c r="A704" s="91"/>
      <c r="B704" s="91"/>
    </row>
    <row r="705" spans="1:2" ht="19.899999999999999" customHeight="1" x14ac:dyDescent="0.2">
      <c r="A705" s="91"/>
      <c r="B705" s="91"/>
    </row>
    <row r="706" spans="1:2" ht="19.899999999999999" customHeight="1" x14ac:dyDescent="0.2">
      <c r="A706" s="91"/>
      <c r="B706" s="91"/>
    </row>
    <row r="707" spans="1:2" ht="19.899999999999999" customHeight="1" x14ac:dyDescent="0.2">
      <c r="A707" s="91"/>
      <c r="B707" s="91"/>
    </row>
    <row r="708" spans="1:2" ht="19.899999999999999" customHeight="1" x14ac:dyDescent="0.2">
      <c r="A708" s="91"/>
      <c r="B708" s="91"/>
    </row>
    <row r="709" spans="1:2" ht="19.899999999999999" customHeight="1" x14ac:dyDescent="0.2">
      <c r="A709" s="91"/>
      <c r="B709" s="91"/>
    </row>
    <row r="710" spans="1:2" ht="19.899999999999999" customHeight="1" x14ac:dyDescent="0.2">
      <c r="A710" s="91"/>
      <c r="B710" s="91"/>
    </row>
    <row r="711" spans="1:2" ht="19.899999999999999" customHeight="1" x14ac:dyDescent="0.2">
      <c r="A711" s="91"/>
      <c r="B711" s="91"/>
    </row>
    <row r="712" spans="1:2" ht="19.899999999999999" customHeight="1" x14ac:dyDescent="0.2">
      <c r="A712" s="91"/>
      <c r="B712" s="91"/>
    </row>
    <row r="713" spans="1:2" ht="19.899999999999999" customHeight="1" x14ac:dyDescent="0.2">
      <c r="A713" s="91"/>
      <c r="B713" s="91"/>
    </row>
    <row r="714" spans="1:2" ht="19.899999999999999" customHeight="1" x14ac:dyDescent="0.2">
      <c r="A714" s="91"/>
      <c r="B714" s="91"/>
    </row>
    <row r="715" spans="1:2" ht="19.899999999999999" customHeight="1" x14ac:dyDescent="0.2">
      <c r="A715" s="91"/>
      <c r="B715" s="91"/>
    </row>
    <row r="716" spans="1:2" ht="19.899999999999999" customHeight="1" x14ac:dyDescent="0.2">
      <c r="A716" s="91"/>
      <c r="B716" s="91"/>
    </row>
    <row r="717" spans="1:2" ht="19.899999999999999" customHeight="1" x14ac:dyDescent="0.2">
      <c r="A717" s="91"/>
      <c r="B717" s="91"/>
    </row>
    <row r="718" spans="1:2" ht="19.899999999999999" customHeight="1" x14ac:dyDescent="0.2">
      <c r="A718" s="91"/>
      <c r="B718" s="91"/>
    </row>
    <row r="719" spans="1:2" ht="19.899999999999999" customHeight="1" x14ac:dyDescent="0.2">
      <c r="A719" s="91"/>
      <c r="B719" s="91"/>
    </row>
    <row r="720" spans="1:2" ht="19.899999999999999" customHeight="1" x14ac:dyDescent="0.2">
      <c r="A720" s="91"/>
      <c r="B720" s="91"/>
    </row>
    <row r="721" spans="1:2" ht="19.899999999999999" customHeight="1" x14ac:dyDescent="0.2">
      <c r="A721" s="89"/>
      <c r="B721" s="90"/>
    </row>
    <row r="722" spans="1:2" ht="19.899999999999999" customHeight="1" x14ac:dyDescent="0.2">
      <c r="A722" s="89"/>
      <c r="B722" s="90"/>
    </row>
    <row r="723" spans="1:2" ht="19.899999999999999" customHeight="1" x14ac:dyDescent="0.2">
      <c r="A723" s="89"/>
      <c r="B723" s="90"/>
    </row>
    <row r="724" spans="1:2" ht="19.899999999999999" customHeight="1" x14ac:dyDescent="0.2">
      <c r="A724" s="89"/>
      <c r="B724" s="90"/>
    </row>
    <row r="725" spans="1:2" ht="19.899999999999999" customHeight="1" x14ac:dyDescent="0.2">
      <c r="A725" s="89"/>
      <c r="B725" s="90"/>
    </row>
    <row r="726" spans="1:2" ht="19.899999999999999" customHeight="1" x14ac:dyDescent="0.2">
      <c r="A726" s="89"/>
      <c r="B726" s="90"/>
    </row>
    <row r="727" spans="1:2" ht="19.899999999999999" customHeight="1" x14ac:dyDescent="0.2">
      <c r="A727" s="89"/>
      <c r="B727" s="90"/>
    </row>
    <row r="728" spans="1:2" ht="19.899999999999999" customHeight="1" x14ac:dyDescent="0.2">
      <c r="A728" s="89"/>
      <c r="B728" s="90"/>
    </row>
    <row r="729" spans="1:2" ht="19.899999999999999" customHeight="1" x14ac:dyDescent="0.2">
      <c r="A729" s="89"/>
      <c r="B729" s="90"/>
    </row>
    <row r="730" spans="1:2" ht="19.899999999999999" customHeight="1" x14ac:dyDescent="0.2">
      <c r="A730" s="89"/>
      <c r="B730" s="90"/>
    </row>
    <row r="731" spans="1:2" ht="19.899999999999999" customHeight="1" x14ac:dyDescent="0.2">
      <c r="A731" s="89"/>
      <c r="B731" s="90"/>
    </row>
    <row r="732" spans="1:2" ht="19.899999999999999" customHeight="1" x14ac:dyDescent="0.2">
      <c r="A732" s="89"/>
      <c r="B732" s="90"/>
    </row>
    <row r="733" spans="1:2" ht="19.899999999999999" customHeight="1" x14ac:dyDescent="0.2">
      <c r="A733" s="89"/>
      <c r="B733" s="90"/>
    </row>
    <row r="734" spans="1:2" ht="19.899999999999999" customHeight="1" x14ac:dyDescent="0.2">
      <c r="A734" s="89"/>
      <c r="B734" s="90"/>
    </row>
    <row r="735" spans="1:2" ht="19.899999999999999" customHeight="1" x14ac:dyDescent="0.2">
      <c r="A735" s="89"/>
      <c r="B735" s="90"/>
    </row>
    <row r="736" spans="1:2" ht="19.899999999999999" customHeight="1" x14ac:dyDescent="0.2">
      <c r="A736" s="89"/>
      <c r="B736" s="90"/>
    </row>
    <row r="737" spans="1:2" ht="19.899999999999999" customHeight="1" x14ac:dyDescent="0.2">
      <c r="A737" s="89"/>
      <c r="B737" s="90"/>
    </row>
    <row r="738" spans="1:2" ht="19.899999999999999" customHeight="1" x14ac:dyDescent="0.2">
      <c r="A738" s="89"/>
      <c r="B738" s="90"/>
    </row>
    <row r="739" spans="1:2" ht="19.899999999999999" customHeight="1" x14ac:dyDescent="0.2">
      <c r="A739" s="89"/>
      <c r="B739" s="90"/>
    </row>
    <row r="740" spans="1:2" ht="19.899999999999999" customHeight="1" x14ac:dyDescent="0.2">
      <c r="A740" s="89"/>
      <c r="B740" s="90"/>
    </row>
    <row r="741" spans="1:2" ht="19.899999999999999" customHeight="1" x14ac:dyDescent="0.2">
      <c r="A741" s="89"/>
      <c r="B741" s="90"/>
    </row>
    <row r="742" spans="1:2" ht="19.899999999999999" customHeight="1" x14ac:dyDescent="0.2">
      <c r="A742" s="89"/>
      <c r="B742" s="90"/>
    </row>
    <row r="743" spans="1:2" ht="19.899999999999999" customHeight="1" x14ac:dyDescent="0.2">
      <c r="A743" s="89"/>
      <c r="B743" s="90"/>
    </row>
    <row r="744" spans="1:2" ht="19.899999999999999" customHeight="1" x14ac:dyDescent="0.2">
      <c r="A744" s="89"/>
      <c r="B744" s="90"/>
    </row>
    <row r="745" spans="1:2" ht="19.899999999999999" customHeight="1" x14ac:dyDescent="0.2">
      <c r="A745" s="89"/>
      <c r="B745" s="90"/>
    </row>
    <row r="746" spans="1:2" ht="19.899999999999999" customHeight="1" x14ac:dyDescent="0.2">
      <c r="A746" s="89"/>
      <c r="B746" s="90"/>
    </row>
    <row r="747" spans="1:2" ht="19.899999999999999" customHeight="1" x14ac:dyDescent="0.2">
      <c r="A747" s="89"/>
      <c r="B747" s="90"/>
    </row>
    <row r="748" spans="1:2" ht="19.899999999999999" customHeight="1" x14ac:dyDescent="0.2">
      <c r="A748" s="89"/>
      <c r="B748" s="90"/>
    </row>
    <row r="749" spans="1:2" ht="19.899999999999999" customHeight="1" x14ac:dyDescent="0.2">
      <c r="A749" s="89"/>
      <c r="B749" s="90"/>
    </row>
    <row r="750" spans="1:2" ht="19.899999999999999" customHeight="1" x14ac:dyDescent="0.2">
      <c r="A750" s="89"/>
      <c r="B750" s="90"/>
    </row>
    <row r="751" spans="1:2" ht="19.899999999999999" customHeight="1" x14ac:dyDescent="0.2">
      <c r="A751" s="89"/>
      <c r="B751" s="90"/>
    </row>
    <row r="752" spans="1:2" ht="19.899999999999999" customHeight="1" x14ac:dyDescent="0.2">
      <c r="A752" s="89"/>
      <c r="B752" s="90"/>
    </row>
    <row r="753" spans="1:2" ht="19.899999999999999" customHeight="1" x14ac:dyDescent="0.2">
      <c r="A753" s="89"/>
      <c r="B753" s="90"/>
    </row>
    <row r="754" spans="1:2" ht="19.899999999999999" customHeight="1" x14ac:dyDescent="0.2">
      <c r="A754" s="89"/>
      <c r="B754" s="90"/>
    </row>
    <row r="755" spans="1:2" ht="19.899999999999999" customHeight="1" x14ac:dyDescent="0.2">
      <c r="A755" s="89"/>
      <c r="B755" s="90"/>
    </row>
    <row r="756" spans="1:2" ht="19.899999999999999" customHeight="1" x14ac:dyDescent="0.2">
      <c r="A756" s="89"/>
      <c r="B756" s="90"/>
    </row>
    <row r="757" spans="1:2" ht="19.899999999999999" customHeight="1" x14ac:dyDescent="0.2">
      <c r="A757" s="89"/>
      <c r="B757" s="90"/>
    </row>
    <row r="758" spans="1:2" ht="19.899999999999999" customHeight="1" x14ac:dyDescent="0.2">
      <c r="A758" s="89"/>
      <c r="B758" s="90"/>
    </row>
    <row r="759" spans="1:2" ht="19.899999999999999" customHeight="1" x14ac:dyDescent="0.2">
      <c r="A759" s="89"/>
      <c r="B759" s="90"/>
    </row>
    <row r="760" spans="1:2" ht="19.899999999999999" customHeight="1" x14ac:dyDescent="0.2">
      <c r="A760" s="89"/>
      <c r="B760" s="90"/>
    </row>
    <row r="761" spans="1:2" ht="19.899999999999999" customHeight="1" x14ac:dyDescent="0.2">
      <c r="A761" s="89"/>
      <c r="B761" s="90"/>
    </row>
    <row r="762" spans="1:2" ht="19.899999999999999" customHeight="1" x14ac:dyDescent="0.2">
      <c r="A762" s="89"/>
      <c r="B762" s="90"/>
    </row>
    <row r="763" spans="1:2" ht="19.899999999999999" customHeight="1" x14ac:dyDescent="0.2">
      <c r="A763" s="89"/>
      <c r="B763" s="90"/>
    </row>
    <row r="764" spans="1:2" ht="19.899999999999999" customHeight="1" x14ac:dyDescent="0.2">
      <c r="A764" s="89"/>
      <c r="B764" s="90"/>
    </row>
    <row r="765" spans="1:2" ht="19.899999999999999" customHeight="1" x14ac:dyDescent="0.2">
      <c r="A765" s="89"/>
      <c r="B765" s="90"/>
    </row>
    <row r="766" spans="1:2" ht="19.899999999999999" customHeight="1" x14ac:dyDescent="0.2">
      <c r="A766" s="89"/>
      <c r="B766" s="90"/>
    </row>
    <row r="767" spans="1:2" ht="19.899999999999999" customHeight="1" x14ac:dyDescent="0.2">
      <c r="A767" s="89"/>
      <c r="B767" s="90"/>
    </row>
    <row r="768" spans="1:2" ht="19.899999999999999" customHeight="1" x14ac:dyDescent="0.2">
      <c r="A768" s="89"/>
      <c r="B768" s="90"/>
    </row>
    <row r="769" spans="1:2" ht="19.899999999999999" customHeight="1" x14ac:dyDescent="0.2">
      <c r="A769" s="89"/>
      <c r="B769" s="90"/>
    </row>
    <row r="770" spans="1:2" ht="19.899999999999999" customHeight="1" x14ac:dyDescent="0.2">
      <c r="A770" s="89"/>
      <c r="B770" s="90"/>
    </row>
    <row r="771" spans="1:2" ht="19.899999999999999" customHeight="1" x14ac:dyDescent="0.2">
      <c r="A771" s="89"/>
      <c r="B771" s="90"/>
    </row>
    <row r="772" spans="1:2" ht="19.899999999999999" customHeight="1" x14ac:dyDescent="0.2">
      <c r="A772" s="89"/>
      <c r="B772" s="90"/>
    </row>
    <row r="773" spans="1:2" ht="19.899999999999999" customHeight="1" x14ac:dyDescent="0.2">
      <c r="A773" s="89"/>
      <c r="B773" s="90"/>
    </row>
    <row r="774" spans="1:2" ht="19.899999999999999" customHeight="1" x14ac:dyDescent="0.2">
      <c r="A774" s="89"/>
      <c r="B774" s="90"/>
    </row>
    <row r="775" spans="1:2" ht="19.899999999999999" customHeight="1" x14ac:dyDescent="0.2">
      <c r="A775" s="89"/>
      <c r="B775" s="90"/>
    </row>
    <row r="776" spans="1:2" ht="19.899999999999999" customHeight="1" x14ac:dyDescent="0.2">
      <c r="A776" s="89"/>
      <c r="B776" s="90"/>
    </row>
    <row r="777" spans="1:2" ht="19.899999999999999" customHeight="1" x14ac:dyDescent="0.2">
      <c r="A777" s="89"/>
      <c r="B777" s="90"/>
    </row>
    <row r="778" spans="1:2" ht="19.899999999999999" customHeight="1" x14ac:dyDescent="0.2">
      <c r="A778" s="89"/>
      <c r="B778" s="90"/>
    </row>
    <row r="779" spans="1:2" ht="19.899999999999999" customHeight="1" x14ac:dyDescent="0.2">
      <c r="A779" s="89"/>
      <c r="B779" s="90"/>
    </row>
    <row r="780" spans="1:2" ht="19.899999999999999" customHeight="1" x14ac:dyDescent="0.2">
      <c r="A780" s="89"/>
      <c r="B780" s="90"/>
    </row>
    <row r="781" spans="1:2" ht="19.899999999999999" customHeight="1" x14ac:dyDescent="0.2">
      <c r="A781" s="89"/>
      <c r="B781" s="90"/>
    </row>
    <row r="782" spans="1:2" ht="19.899999999999999" customHeight="1" x14ac:dyDescent="0.2">
      <c r="A782" s="89"/>
      <c r="B782" s="90"/>
    </row>
    <row r="783" spans="1:2" ht="19.899999999999999" customHeight="1" x14ac:dyDescent="0.2">
      <c r="A783" s="89"/>
      <c r="B783" s="90"/>
    </row>
    <row r="784" spans="1:2" ht="19.899999999999999" customHeight="1" x14ac:dyDescent="0.2">
      <c r="A784" s="89"/>
      <c r="B784" s="90"/>
    </row>
    <row r="785" spans="1:2" ht="19.899999999999999" customHeight="1" x14ac:dyDescent="0.2">
      <c r="A785" s="89"/>
      <c r="B785" s="90"/>
    </row>
    <row r="786" spans="1:2" ht="19.899999999999999" customHeight="1" x14ac:dyDescent="0.2">
      <c r="A786" s="89"/>
      <c r="B786" s="90"/>
    </row>
    <row r="787" spans="1:2" ht="19.899999999999999" customHeight="1" x14ac:dyDescent="0.2">
      <c r="A787" s="89"/>
      <c r="B787" s="90"/>
    </row>
    <row r="788" spans="1:2" ht="19.899999999999999" customHeight="1" x14ac:dyDescent="0.2">
      <c r="A788" s="89"/>
      <c r="B788" s="90"/>
    </row>
    <row r="789" spans="1:2" ht="19.899999999999999" customHeight="1" x14ac:dyDescent="0.2">
      <c r="A789" s="89"/>
      <c r="B789" s="90"/>
    </row>
    <row r="790" spans="1:2" ht="19.899999999999999" customHeight="1" x14ac:dyDescent="0.2">
      <c r="A790" s="89"/>
      <c r="B790" s="90"/>
    </row>
    <row r="791" spans="1:2" ht="19.899999999999999" customHeight="1" x14ac:dyDescent="0.2">
      <c r="A791" s="89"/>
      <c r="B791" s="90"/>
    </row>
    <row r="792" spans="1:2" ht="19.899999999999999" customHeight="1" x14ac:dyDescent="0.2">
      <c r="A792" s="89"/>
      <c r="B792" s="90"/>
    </row>
    <row r="793" spans="1:2" ht="19.899999999999999" customHeight="1" x14ac:dyDescent="0.2">
      <c r="A793" s="89"/>
      <c r="B793" s="90"/>
    </row>
    <row r="794" spans="1:2" ht="19.899999999999999" customHeight="1" x14ac:dyDescent="0.2">
      <c r="A794" s="89"/>
      <c r="B794" s="90"/>
    </row>
    <row r="795" spans="1:2" ht="19.899999999999999" customHeight="1" x14ac:dyDescent="0.2">
      <c r="A795" s="89"/>
      <c r="B795" s="90"/>
    </row>
    <row r="796" spans="1:2" ht="19.899999999999999" customHeight="1" x14ac:dyDescent="0.2">
      <c r="A796" s="89"/>
      <c r="B796" s="90"/>
    </row>
    <row r="797" spans="1:2" ht="19.899999999999999" customHeight="1" x14ac:dyDescent="0.2">
      <c r="A797" s="89"/>
      <c r="B797" s="90"/>
    </row>
    <row r="798" spans="1:2" ht="19.899999999999999" customHeight="1" x14ac:dyDescent="0.2">
      <c r="A798" s="89"/>
      <c r="B798" s="90"/>
    </row>
    <row r="799" spans="1:2" ht="19.899999999999999" customHeight="1" x14ac:dyDescent="0.2">
      <c r="A799" s="89"/>
      <c r="B799" s="90"/>
    </row>
    <row r="800" spans="1:2" ht="19.899999999999999" customHeight="1" x14ac:dyDescent="0.2">
      <c r="A800" s="89"/>
      <c r="B800" s="90"/>
    </row>
    <row r="801" spans="1:2" ht="19.899999999999999" customHeight="1" x14ac:dyDescent="0.2">
      <c r="A801" s="89"/>
      <c r="B801" s="90"/>
    </row>
    <row r="802" spans="1:2" ht="19.899999999999999" customHeight="1" x14ac:dyDescent="0.2">
      <c r="A802" s="89"/>
      <c r="B802" s="90"/>
    </row>
    <row r="803" spans="1:2" ht="19.899999999999999" customHeight="1" x14ac:dyDescent="0.2">
      <c r="A803" s="89"/>
      <c r="B803" s="90"/>
    </row>
    <row r="804" spans="1:2" ht="19.899999999999999" customHeight="1" x14ac:dyDescent="0.2">
      <c r="A804" s="89"/>
      <c r="B804" s="90"/>
    </row>
    <row r="805" spans="1:2" ht="19.899999999999999" customHeight="1" x14ac:dyDescent="0.2">
      <c r="A805" s="89"/>
      <c r="B805" s="90"/>
    </row>
    <row r="806" spans="1:2" ht="19.899999999999999" customHeight="1" x14ac:dyDescent="0.2">
      <c r="A806" s="89"/>
      <c r="B806" s="90"/>
    </row>
    <row r="807" spans="1:2" ht="19.899999999999999" customHeight="1" x14ac:dyDescent="0.2">
      <c r="A807" s="89"/>
      <c r="B807" s="90"/>
    </row>
    <row r="808" spans="1:2" ht="19.899999999999999" customHeight="1" x14ac:dyDescent="0.2">
      <c r="A808" s="89"/>
      <c r="B808" s="90"/>
    </row>
    <row r="809" spans="1:2" ht="19.899999999999999" customHeight="1" x14ac:dyDescent="0.2">
      <c r="A809" s="89"/>
      <c r="B809" s="90"/>
    </row>
    <row r="810" spans="1:2" ht="19.899999999999999" customHeight="1" x14ac:dyDescent="0.2">
      <c r="A810" s="89"/>
      <c r="B810" s="90"/>
    </row>
    <row r="811" spans="1:2" ht="19.899999999999999" customHeight="1" x14ac:dyDescent="0.2">
      <c r="A811" s="89"/>
      <c r="B811" s="90"/>
    </row>
    <row r="812" spans="1:2" ht="19.899999999999999" customHeight="1" x14ac:dyDescent="0.2">
      <c r="A812" s="89"/>
      <c r="B812" s="90"/>
    </row>
    <row r="813" spans="1:2" ht="19.899999999999999" customHeight="1" x14ac:dyDescent="0.2">
      <c r="A813" s="89"/>
      <c r="B813" s="90"/>
    </row>
    <row r="814" spans="1:2" ht="19.899999999999999" customHeight="1" x14ac:dyDescent="0.2">
      <c r="A814" s="89"/>
      <c r="B814" s="90"/>
    </row>
    <row r="815" spans="1:2" ht="19.899999999999999" customHeight="1" x14ac:dyDescent="0.2">
      <c r="A815" s="89"/>
      <c r="B815" s="90"/>
    </row>
    <row r="816" spans="1:2" ht="19.899999999999999" customHeight="1" x14ac:dyDescent="0.2">
      <c r="A816" s="89"/>
      <c r="B816" s="90"/>
    </row>
    <row r="817" spans="1:2" ht="19.899999999999999" customHeight="1" x14ac:dyDescent="0.2">
      <c r="A817" s="89"/>
      <c r="B817" s="90"/>
    </row>
    <row r="818" spans="1:2" ht="19.899999999999999" customHeight="1" x14ac:dyDescent="0.2">
      <c r="A818" s="89"/>
      <c r="B818" s="90"/>
    </row>
    <row r="819" spans="1:2" ht="19.899999999999999" customHeight="1" x14ac:dyDescent="0.2">
      <c r="A819" s="89"/>
      <c r="B819" s="90"/>
    </row>
    <row r="820" spans="1:2" ht="19.899999999999999" customHeight="1" x14ac:dyDescent="0.2">
      <c r="A820" s="89"/>
      <c r="B820" s="90"/>
    </row>
    <row r="821" spans="1:2" ht="19.899999999999999" customHeight="1" x14ac:dyDescent="0.2">
      <c r="A821" s="89"/>
      <c r="B821" s="90"/>
    </row>
    <row r="822" spans="1:2" ht="19.899999999999999" customHeight="1" x14ac:dyDescent="0.2">
      <c r="A822" s="89"/>
      <c r="B822" s="90"/>
    </row>
    <row r="823" spans="1:2" ht="19.899999999999999" customHeight="1" x14ac:dyDescent="0.2">
      <c r="A823" s="89"/>
      <c r="B823" s="90"/>
    </row>
    <row r="824" spans="1:2" ht="19.899999999999999" customHeight="1" x14ac:dyDescent="0.2">
      <c r="A824" s="89"/>
      <c r="B824" s="90"/>
    </row>
    <row r="825" spans="1:2" ht="19.899999999999999" customHeight="1" x14ac:dyDescent="0.2">
      <c r="A825" s="89"/>
      <c r="B825" s="90"/>
    </row>
    <row r="826" spans="1:2" ht="19.899999999999999" customHeight="1" x14ac:dyDescent="0.2">
      <c r="A826" s="89"/>
      <c r="B826" s="90"/>
    </row>
    <row r="827" spans="1:2" ht="19.899999999999999" customHeight="1" x14ac:dyDescent="0.2">
      <c r="A827" s="89"/>
      <c r="B827" s="90"/>
    </row>
    <row r="828" spans="1:2" ht="19.899999999999999" customHeight="1" x14ac:dyDescent="0.2">
      <c r="A828" s="89"/>
      <c r="B828" s="90"/>
    </row>
    <row r="829" spans="1:2" ht="19.899999999999999" customHeight="1" x14ac:dyDescent="0.2">
      <c r="A829" s="89"/>
      <c r="B829" s="90"/>
    </row>
    <row r="830" spans="1:2" ht="19.899999999999999" customHeight="1" x14ac:dyDescent="0.2">
      <c r="A830" s="89"/>
      <c r="B830" s="90"/>
    </row>
    <row r="831" spans="1:2" ht="19.899999999999999" customHeight="1" x14ac:dyDescent="0.2">
      <c r="A831" s="89"/>
      <c r="B831" s="90"/>
    </row>
    <row r="832" spans="1:2" ht="19.899999999999999" customHeight="1" x14ac:dyDescent="0.2">
      <c r="A832" s="89"/>
      <c r="B832" s="90"/>
    </row>
    <row r="833" spans="1:2" ht="19.899999999999999" customHeight="1" x14ac:dyDescent="0.2">
      <c r="A833" s="89"/>
      <c r="B833" s="90"/>
    </row>
    <row r="834" spans="1:2" ht="19.899999999999999" customHeight="1" x14ac:dyDescent="0.2">
      <c r="A834" s="89"/>
      <c r="B834" s="90"/>
    </row>
    <row r="835" spans="1:2" ht="19.899999999999999" customHeight="1" x14ac:dyDescent="0.2">
      <c r="A835" s="89"/>
      <c r="B835" s="90"/>
    </row>
    <row r="836" spans="1:2" ht="19.899999999999999" customHeight="1" x14ac:dyDescent="0.2">
      <c r="A836" s="89"/>
      <c r="B836" s="90"/>
    </row>
    <row r="837" spans="1:2" ht="19.899999999999999" customHeight="1" x14ac:dyDescent="0.2">
      <c r="A837" s="89"/>
      <c r="B837" s="90"/>
    </row>
    <row r="838" spans="1:2" ht="19.899999999999999" customHeight="1" x14ac:dyDescent="0.2">
      <c r="A838" s="89"/>
      <c r="B838" s="90"/>
    </row>
    <row r="839" spans="1:2" ht="19.899999999999999" customHeight="1" x14ac:dyDescent="0.2">
      <c r="A839" s="89"/>
      <c r="B839" s="90"/>
    </row>
    <row r="840" spans="1:2" ht="19.899999999999999" customHeight="1" x14ac:dyDescent="0.2">
      <c r="A840" s="89"/>
      <c r="B840" s="90"/>
    </row>
    <row r="841" spans="1:2" ht="19.899999999999999" customHeight="1" x14ac:dyDescent="0.2">
      <c r="A841" s="89"/>
      <c r="B841" s="90"/>
    </row>
    <row r="842" spans="1:2" ht="19.899999999999999" customHeight="1" x14ac:dyDescent="0.2">
      <c r="A842" s="89"/>
      <c r="B842" s="90"/>
    </row>
    <row r="843" spans="1:2" ht="19.899999999999999" customHeight="1" x14ac:dyDescent="0.2">
      <c r="A843" s="89"/>
      <c r="B843" s="90"/>
    </row>
    <row r="844" spans="1:2" ht="19.899999999999999" customHeight="1" x14ac:dyDescent="0.2">
      <c r="A844" s="89"/>
      <c r="B844" s="90"/>
    </row>
    <row r="845" spans="1:2" ht="19.899999999999999" customHeight="1" x14ac:dyDescent="0.2">
      <c r="A845" s="89"/>
      <c r="B845" s="90"/>
    </row>
    <row r="846" spans="1:2" ht="19.899999999999999" customHeight="1" x14ac:dyDescent="0.2">
      <c r="A846" s="89"/>
      <c r="B846" s="90"/>
    </row>
    <row r="847" spans="1:2" ht="19.899999999999999" customHeight="1" x14ac:dyDescent="0.2">
      <c r="A847" s="89"/>
      <c r="B847" s="90"/>
    </row>
    <row r="848" spans="1:2" ht="19.899999999999999" customHeight="1" x14ac:dyDescent="0.2">
      <c r="A848" s="89"/>
      <c r="B848" s="90"/>
    </row>
    <row r="849" spans="1:2" ht="19.899999999999999" customHeight="1" x14ac:dyDescent="0.2">
      <c r="A849" s="89"/>
      <c r="B849" s="90"/>
    </row>
    <row r="850" spans="1:2" ht="19.899999999999999" customHeight="1" x14ac:dyDescent="0.2">
      <c r="A850" s="89"/>
      <c r="B850" s="90"/>
    </row>
    <row r="851" spans="1:2" ht="19.899999999999999" customHeight="1" x14ac:dyDescent="0.2">
      <c r="A851" s="89"/>
      <c r="B851" s="90"/>
    </row>
    <row r="852" spans="1:2" ht="19.899999999999999" customHeight="1" x14ac:dyDescent="0.2">
      <c r="A852" s="89"/>
      <c r="B852" s="90"/>
    </row>
    <row r="853" spans="1:2" ht="19.899999999999999" customHeight="1" x14ac:dyDescent="0.2">
      <c r="A853" s="89"/>
      <c r="B853" s="90"/>
    </row>
    <row r="854" spans="1:2" ht="19.899999999999999" customHeight="1" x14ac:dyDescent="0.2">
      <c r="A854" s="89"/>
      <c r="B854" s="90"/>
    </row>
    <row r="855" spans="1:2" ht="19.899999999999999" customHeight="1" x14ac:dyDescent="0.2">
      <c r="A855" s="89"/>
      <c r="B855" s="90"/>
    </row>
    <row r="856" spans="1:2" ht="19.899999999999999" customHeight="1" x14ac:dyDescent="0.2">
      <c r="A856" s="89"/>
      <c r="B856" s="90"/>
    </row>
    <row r="857" spans="1:2" ht="19.899999999999999" customHeight="1" x14ac:dyDescent="0.2">
      <c r="A857" s="89"/>
      <c r="B857" s="90"/>
    </row>
    <row r="858" spans="1:2" ht="19.899999999999999" customHeight="1" x14ac:dyDescent="0.2">
      <c r="A858" s="89"/>
      <c r="B858" s="90"/>
    </row>
    <row r="859" spans="1:2" ht="19.899999999999999" customHeight="1" x14ac:dyDescent="0.2">
      <c r="A859" s="89"/>
      <c r="B859" s="90"/>
    </row>
    <row r="860" spans="1:2" ht="19.899999999999999" customHeight="1" x14ac:dyDescent="0.2">
      <c r="A860" s="89"/>
      <c r="B860" s="90"/>
    </row>
    <row r="861" spans="1:2" ht="19.899999999999999" customHeight="1" x14ac:dyDescent="0.2">
      <c r="A861" s="89"/>
      <c r="B861" s="90"/>
    </row>
    <row r="862" spans="1:2" ht="19.899999999999999" customHeight="1" x14ac:dyDescent="0.2">
      <c r="A862" s="89"/>
      <c r="B862" s="90"/>
    </row>
    <row r="863" spans="1:2" ht="19.899999999999999" customHeight="1" x14ac:dyDescent="0.2">
      <c r="A863" s="89"/>
      <c r="B863" s="90"/>
    </row>
    <row r="864" spans="1:2" ht="19.899999999999999" customHeight="1" x14ac:dyDescent="0.2">
      <c r="A864" s="89"/>
      <c r="B864" s="90"/>
    </row>
    <row r="865" spans="1:2" ht="19.899999999999999" customHeight="1" x14ac:dyDescent="0.2">
      <c r="A865" s="89"/>
      <c r="B865" s="90"/>
    </row>
    <row r="866" spans="1:2" ht="19.899999999999999" customHeight="1" x14ac:dyDescent="0.2">
      <c r="A866" s="89"/>
      <c r="B866" s="90"/>
    </row>
    <row r="867" spans="1:2" ht="19.899999999999999" customHeight="1" x14ac:dyDescent="0.2">
      <c r="A867" s="89"/>
      <c r="B867" s="90"/>
    </row>
    <row r="868" spans="1:2" ht="19.899999999999999" customHeight="1" x14ac:dyDescent="0.2">
      <c r="A868" s="89"/>
      <c r="B868" s="90"/>
    </row>
    <row r="869" spans="1:2" ht="19.899999999999999" customHeight="1" x14ac:dyDescent="0.2">
      <c r="A869" s="89"/>
      <c r="B869" s="90"/>
    </row>
    <row r="870" spans="1:2" ht="19.899999999999999" customHeight="1" x14ac:dyDescent="0.2">
      <c r="A870" s="89"/>
      <c r="B870" s="90"/>
    </row>
    <row r="871" spans="1:2" ht="19.899999999999999" customHeight="1" x14ac:dyDescent="0.2">
      <c r="A871" s="89"/>
      <c r="B871" s="90"/>
    </row>
    <row r="872" spans="1:2" ht="19.899999999999999" customHeight="1" x14ac:dyDescent="0.2">
      <c r="A872" s="89"/>
      <c r="B872" s="90"/>
    </row>
    <row r="873" spans="1:2" ht="19.899999999999999" customHeight="1" x14ac:dyDescent="0.2">
      <c r="A873" s="89"/>
      <c r="B873" s="90"/>
    </row>
    <row r="874" spans="1:2" ht="19.899999999999999" customHeight="1" x14ac:dyDescent="0.2">
      <c r="A874" s="89"/>
      <c r="B874" s="90"/>
    </row>
    <row r="875" spans="1:2" ht="19.899999999999999" customHeight="1" x14ac:dyDescent="0.2">
      <c r="A875" s="89"/>
      <c r="B875" s="90"/>
    </row>
    <row r="876" spans="1:2" ht="19.899999999999999" customHeight="1" x14ac:dyDescent="0.2">
      <c r="A876" s="89"/>
      <c r="B876" s="90"/>
    </row>
    <row r="877" spans="1:2" ht="19.899999999999999" customHeight="1" x14ac:dyDescent="0.2">
      <c r="A877" s="89"/>
      <c r="B877" s="90"/>
    </row>
    <row r="878" spans="1:2" ht="19.899999999999999" customHeight="1" x14ac:dyDescent="0.2">
      <c r="A878" s="89"/>
      <c r="B878" s="90"/>
    </row>
    <row r="879" spans="1:2" ht="19.899999999999999" customHeight="1" x14ac:dyDescent="0.2">
      <c r="A879" s="89"/>
      <c r="B879" s="90"/>
    </row>
    <row r="880" spans="1:2" ht="19.899999999999999" customHeight="1" x14ac:dyDescent="0.2">
      <c r="A880" s="89"/>
      <c r="B880" s="90"/>
    </row>
    <row r="881" spans="1:2" ht="19.899999999999999" customHeight="1" x14ac:dyDescent="0.2">
      <c r="A881" s="89"/>
      <c r="B881" s="90"/>
    </row>
    <row r="882" spans="1:2" ht="19.899999999999999" customHeight="1" x14ac:dyDescent="0.2">
      <c r="A882" s="89"/>
      <c r="B882" s="90"/>
    </row>
    <row r="883" spans="1:2" ht="19.899999999999999" customHeight="1" x14ac:dyDescent="0.2">
      <c r="A883" s="89"/>
      <c r="B883" s="90"/>
    </row>
    <row r="884" spans="1:2" ht="19.899999999999999" customHeight="1" x14ac:dyDescent="0.2">
      <c r="A884" s="89"/>
      <c r="B884" s="90"/>
    </row>
    <row r="885" spans="1:2" ht="19.899999999999999" customHeight="1" x14ac:dyDescent="0.2">
      <c r="A885" s="89"/>
      <c r="B885" s="90"/>
    </row>
    <row r="886" spans="1:2" ht="19.899999999999999" customHeight="1" x14ac:dyDescent="0.2">
      <c r="A886" s="89"/>
      <c r="B886" s="90"/>
    </row>
    <row r="887" spans="1:2" ht="19.899999999999999" customHeight="1" x14ac:dyDescent="0.2">
      <c r="A887" s="89"/>
      <c r="B887" s="90"/>
    </row>
    <row r="888" spans="1:2" ht="19.899999999999999" customHeight="1" x14ac:dyDescent="0.2">
      <c r="A888" s="89"/>
      <c r="B888" s="90"/>
    </row>
    <row r="889" spans="1:2" ht="19.899999999999999" customHeight="1" x14ac:dyDescent="0.2">
      <c r="A889" s="89"/>
      <c r="B889" s="90"/>
    </row>
    <row r="890" spans="1:2" ht="19.899999999999999" customHeight="1" x14ac:dyDescent="0.2">
      <c r="A890" s="89"/>
      <c r="B890" s="90"/>
    </row>
    <row r="891" spans="1:2" ht="19.899999999999999" customHeight="1" x14ac:dyDescent="0.2">
      <c r="A891" s="89"/>
      <c r="B891" s="90"/>
    </row>
    <row r="892" spans="1:2" ht="19.899999999999999" customHeight="1" x14ac:dyDescent="0.2">
      <c r="A892" s="89"/>
      <c r="B892" s="90"/>
    </row>
    <row r="893" spans="1:2" ht="19.899999999999999" customHeight="1" x14ac:dyDescent="0.2">
      <c r="A893" s="89"/>
      <c r="B893" s="90"/>
    </row>
    <row r="894" spans="1:2" ht="19.899999999999999" customHeight="1" x14ac:dyDescent="0.2">
      <c r="A894" s="89"/>
      <c r="B894" s="90"/>
    </row>
    <row r="895" spans="1:2" ht="19.899999999999999" customHeight="1" x14ac:dyDescent="0.2">
      <c r="A895" s="89"/>
      <c r="B895" s="90"/>
    </row>
    <row r="896" spans="1:2" ht="19.899999999999999" customHeight="1" x14ac:dyDescent="0.2">
      <c r="A896" s="89"/>
      <c r="B896" s="90"/>
    </row>
    <row r="897" spans="1:2" ht="19.899999999999999" customHeight="1" x14ac:dyDescent="0.2">
      <c r="A897" s="89"/>
      <c r="B897" s="90"/>
    </row>
    <row r="898" spans="1:2" ht="19.899999999999999" customHeight="1" x14ac:dyDescent="0.2">
      <c r="A898" s="89"/>
      <c r="B898" s="90"/>
    </row>
    <row r="899" spans="1:2" ht="19.899999999999999" customHeight="1" x14ac:dyDescent="0.2">
      <c r="A899" s="89"/>
      <c r="B899" s="90"/>
    </row>
    <row r="900" spans="1:2" ht="19.899999999999999" customHeight="1" x14ac:dyDescent="0.2">
      <c r="A900" s="89"/>
      <c r="B900" s="90"/>
    </row>
    <row r="901" spans="1:2" ht="19.899999999999999" customHeight="1" x14ac:dyDescent="0.2">
      <c r="A901" s="89"/>
      <c r="B901" s="90"/>
    </row>
    <row r="902" spans="1:2" ht="19.899999999999999" customHeight="1" x14ac:dyDescent="0.2">
      <c r="A902" s="89"/>
      <c r="B902" s="90"/>
    </row>
    <row r="903" spans="1:2" ht="19.899999999999999" customHeight="1" x14ac:dyDescent="0.2">
      <c r="A903" s="89"/>
      <c r="B903" s="90"/>
    </row>
    <row r="904" spans="1:2" ht="19.899999999999999" customHeight="1" x14ac:dyDescent="0.2">
      <c r="A904" s="89"/>
      <c r="B904" s="90"/>
    </row>
    <row r="905" spans="1:2" ht="19.899999999999999" customHeight="1" x14ac:dyDescent="0.2">
      <c r="A905" s="89"/>
      <c r="B905" s="90"/>
    </row>
    <row r="906" spans="1:2" ht="19.899999999999999" customHeight="1" x14ac:dyDescent="0.2">
      <c r="A906" s="89"/>
      <c r="B906" s="90"/>
    </row>
    <row r="907" spans="1:2" ht="19.899999999999999" customHeight="1" x14ac:dyDescent="0.2">
      <c r="A907" s="89"/>
      <c r="B907" s="90"/>
    </row>
    <row r="908" spans="1:2" ht="19.899999999999999" customHeight="1" x14ac:dyDescent="0.2">
      <c r="A908" s="89"/>
      <c r="B908" s="90"/>
    </row>
    <row r="909" spans="1:2" ht="19.899999999999999" customHeight="1" x14ac:dyDescent="0.2">
      <c r="A909" s="89"/>
      <c r="B909" s="90"/>
    </row>
    <row r="910" spans="1:2" ht="19.899999999999999" customHeight="1" x14ac:dyDescent="0.2">
      <c r="A910" s="89"/>
      <c r="B910" s="90"/>
    </row>
    <row r="911" spans="1:2" ht="19.899999999999999" customHeight="1" x14ac:dyDescent="0.2">
      <c r="A911" s="89"/>
      <c r="B911" s="90"/>
    </row>
    <row r="912" spans="1:2" ht="19.899999999999999" customHeight="1" x14ac:dyDescent="0.2">
      <c r="A912" s="89"/>
      <c r="B912" s="90"/>
    </row>
    <row r="913" spans="1:2" ht="19.899999999999999" customHeight="1" x14ac:dyDescent="0.2">
      <c r="A913" s="89"/>
      <c r="B913" s="90"/>
    </row>
    <row r="914" spans="1:2" ht="19.899999999999999" customHeight="1" x14ac:dyDescent="0.2">
      <c r="A914" s="89"/>
      <c r="B914" s="90"/>
    </row>
    <row r="915" spans="1:2" ht="19.899999999999999" customHeight="1" x14ac:dyDescent="0.2">
      <c r="A915" s="89"/>
      <c r="B915" s="90"/>
    </row>
    <row r="916" spans="1:2" ht="19.899999999999999" customHeight="1" x14ac:dyDescent="0.2">
      <c r="A916" s="89"/>
      <c r="B916" s="90"/>
    </row>
    <row r="917" spans="1:2" ht="19.899999999999999" customHeight="1" x14ac:dyDescent="0.2">
      <c r="A917" s="89"/>
      <c r="B917" s="90"/>
    </row>
    <row r="918" spans="1:2" ht="19.899999999999999" customHeight="1" x14ac:dyDescent="0.2">
      <c r="A918" s="89"/>
      <c r="B918" s="90"/>
    </row>
    <row r="919" spans="1:2" ht="19.899999999999999" customHeight="1" x14ac:dyDescent="0.2">
      <c r="A919" s="89"/>
      <c r="B919" s="90"/>
    </row>
    <row r="920" spans="1:2" ht="19.899999999999999" customHeight="1" x14ac:dyDescent="0.2">
      <c r="A920" s="89"/>
      <c r="B920" s="90"/>
    </row>
    <row r="921" spans="1:2" ht="19.899999999999999" customHeight="1" x14ac:dyDescent="0.2">
      <c r="A921" s="89"/>
      <c r="B921" s="90"/>
    </row>
    <row r="922" spans="1:2" ht="19.899999999999999" customHeight="1" x14ac:dyDescent="0.2">
      <c r="A922" s="89"/>
      <c r="B922" s="90"/>
    </row>
    <row r="923" spans="1:2" ht="19.899999999999999" customHeight="1" x14ac:dyDescent="0.2">
      <c r="A923" s="89"/>
      <c r="B923" s="90"/>
    </row>
    <row r="924" spans="1:2" ht="19.899999999999999" customHeight="1" x14ac:dyDescent="0.2">
      <c r="A924" s="89"/>
      <c r="B924" s="90"/>
    </row>
    <row r="925" spans="1:2" ht="19.899999999999999" customHeight="1" x14ac:dyDescent="0.2">
      <c r="A925" s="89"/>
      <c r="B925" s="90"/>
    </row>
    <row r="926" spans="1:2" ht="19.899999999999999" customHeight="1" x14ac:dyDescent="0.2">
      <c r="A926" s="89"/>
      <c r="B926" s="90"/>
    </row>
    <row r="927" spans="1:2" ht="19.899999999999999" customHeight="1" x14ac:dyDescent="0.2">
      <c r="A927" s="89"/>
      <c r="B927" s="90"/>
    </row>
    <row r="928" spans="1:2" ht="19.899999999999999" customHeight="1" x14ac:dyDescent="0.2">
      <c r="A928" s="89"/>
      <c r="B928" s="90"/>
    </row>
    <row r="929" spans="1:2" ht="19.899999999999999" customHeight="1" x14ac:dyDescent="0.2">
      <c r="A929" s="89"/>
      <c r="B929" s="90"/>
    </row>
    <row r="930" spans="1:2" ht="19.899999999999999" customHeight="1" x14ac:dyDescent="0.2">
      <c r="A930" s="89"/>
      <c r="B930" s="90"/>
    </row>
    <row r="931" spans="1:2" ht="19.899999999999999" customHeight="1" x14ac:dyDescent="0.2">
      <c r="A931" s="89"/>
      <c r="B931" s="90"/>
    </row>
    <row r="932" spans="1:2" ht="19.899999999999999" customHeight="1" x14ac:dyDescent="0.2">
      <c r="A932" s="89"/>
      <c r="B932" s="90"/>
    </row>
    <row r="933" spans="1:2" ht="19.899999999999999" customHeight="1" x14ac:dyDescent="0.2">
      <c r="A933" s="89"/>
      <c r="B933" s="90"/>
    </row>
    <row r="934" spans="1:2" ht="19.899999999999999" customHeight="1" x14ac:dyDescent="0.2">
      <c r="A934" s="89"/>
      <c r="B934" s="90"/>
    </row>
    <row r="935" spans="1:2" ht="19.899999999999999" customHeight="1" x14ac:dyDescent="0.2">
      <c r="A935" s="89"/>
      <c r="B935" s="90"/>
    </row>
    <row r="936" spans="1:2" ht="19.899999999999999" customHeight="1" x14ac:dyDescent="0.2">
      <c r="A936" s="89"/>
      <c r="B936" s="90"/>
    </row>
    <row r="937" spans="1:2" ht="19.899999999999999" customHeight="1" x14ac:dyDescent="0.2">
      <c r="A937" s="89"/>
      <c r="B937" s="90"/>
    </row>
    <row r="938" spans="1:2" ht="19.899999999999999" customHeight="1" x14ac:dyDescent="0.2">
      <c r="A938" s="89"/>
      <c r="B938" s="90"/>
    </row>
    <row r="939" spans="1:2" ht="19.899999999999999" customHeight="1" x14ac:dyDescent="0.2">
      <c r="A939" s="89"/>
      <c r="B939" s="90"/>
    </row>
    <row r="940" spans="1:2" ht="19.899999999999999" customHeight="1" x14ac:dyDescent="0.2">
      <c r="A940" s="89"/>
      <c r="B940" s="90"/>
    </row>
    <row r="941" spans="1:2" ht="19.899999999999999" customHeight="1" x14ac:dyDescent="0.2">
      <c r="A941" s="89"/>
      <c r="B941" s="90"/>
    </row>
    <row r="942" spans="1:2" ht="19.899999999999999" customHeight="1" x14ac:dyDescent="0.2">
      <c r="A942" s="89"/>
      <c r="B942" s="90"/>
    </row>
    <row r="943" spans="1:2" ht="19.899999999999999" customHeight="1" x14ac:dyDescent="0.2">
      <c r="A943" s="89"/>
      <c r="B943" s="90"/>
    </row>
    <row r="944" spans="1:2" ht="19.899999999999999" customHeight="1" x14ac:dyDescent="0.2">
      <c r="A944" s="89"/>
      <c r="B944" s="90"/>
    </row>
    <row r="945" spans="1:2" ht="19.899999999999999" customHeight="1" x14ac:dyDescent="0.2">
      <c r="A945" s="89"/>
      <c r="B945" s="90"/>
    </row>
    <row r="946" spans="1:2" ht="19.899999999999999" customHeight="1" x14ac:dyDescent="0.2">
      <c r="A946" s="89"/>
      <c r="B946" s="90"/>
    </row>
    <row r="947" spans="1:2" ht="19.899999999999999" customHeight="1" x14ac:dyDescent="0.2">
      <c r="A947" s="89"/>
      <c r="B947" s="90"/>
    </row>
    <row r="948" spans="1:2" ht="19.899999999999999" customHeight="1" x14ac:dyDescent="0.2">
      <c r="A948" s="89"/>
      <c r="B948" s="90"/>
    </row>
    <row r="949" spans="1:2" ht="19.899999999999999" customHeight="1" x14ac:dyDescent="0.2">
      <c r="A949" s="89"/>
      <c r="B949" s="90"/>
    </row>
    <row r="950" spans="1:2" ht="19.899999999999999" customHeight="1" x14ac:dyDescent="0.2">
      <c r="A950" s="89"/>
      <c r="B950" s="90"/>
    </row>
    <row r="951" spans="1:2" ht="19.899999999999999" customHeight="1" x14ac:dyDescent="0.2">
      <c r="A951" s="89"/>
      <c r="B951" s="90"/>
    </row>
    <row r="952" spans="1:2" ht="19.899999999999999" customHeight="1" x14ac:dyDescent="0.2">
      <c r="A952" s="89"/>
      <c r="B952" s="90"/>
    </row>
    <row r="953" spans="1:2" ht="19.899999999999999" customHeight="1" x14ac:dyDescent="0.2">
      <c r="A953" s="89"/>
      <c r="B953" s="90"/>
    </row>
    <row r="954" spans="1:2" ht="19.899999999999999" customHeight="1" x14ac:dyDescent="0.2">
      <c r="A954" s="89"/>
      <c r="B954" s="90"/>
    </row>
    <row r="955" spans="1:2" ht="19.899999999999999" customHeight="1" x14ac:dyDescent="0.2">
      <c r="A955" s="89"/>
      <c r="B955" s="90"/>
    </row>
    <row r="956" spans="1:2" ht="19.899999999999999" customHeight="1" x14ac:dyDescent="0.2">
      <c r="A956" s="89"/>
      <c r="B956" s="90"/>
    </row>
    <row r="957" spans="1:2" ht="19.899999999999999" customHeight="1" x14ac:dyDescent="0.2">
      <c r="A957" s="89"/>
      <c r="B957" s="90"/>
    </row>
    <row r="958" spans="1:2" ht="19.899999999999999" customHeight="1" x14ac:dyDescent="0.2">
      <c r="A958" s="89"/>
      <c r="B958" s="90"/>
    </row>
    <row r="959" spans="1:2" ht="19.899999999999999" customHeight="1" x14ac:dyDescent="0.2">
      <c r="A959" s="89"/>
      <c r="B959" s="90"/>
    </row>
    <row r="960" spans="1:2" ht="19.899999999999999" customHeight="1" x14ac:dyDescent="0.2">
      <c r="A960" s="89"/>
      <c r="B960" s="90"/>
    </row>
    <row r="961" spans="1:2" ht="19.899999999999999" customHeight="1" x14ac:dyDescent="0.2">
      <c r="A961" s="89"/>
      <c r="B961" s="90"/>
    </row>
    <row r="962" spans="1:2" ht="19.899999999999999" customHeight="1" x14ac:dyDescent="0.2">
      <c r="A962" s="89"/>
      <c r="B962" s="90"/>
    </row>
    <row r="963" spans="1:2" ht="19.899999999999999" customHeight="1" x14ac:dyDescent="0.2">
      <c r="A963" s="89"/>
      <c r="B963" s="90"/>
    </row>
    <row r="964" spans="1:2" ht="19.899999999999999" customHeight="1" x14ac:dyDescent="0.2">
      <c r="A964" s="89"/>
      <c r="B964" s="90"/>
    </row>
    <row r="965" spans="1:2" ht="19.899999999999999" customHeight="1" x14ac:dyDescent="0.2">
      <c r="A965" s="89"/>
      <c r="B965" s="90"/>
    </row>
    <row r="966" spans="1:2" ht="19.899999999999999" customHeight="1" x14ac:dyDescent="0.2">
      <c r="A966" s="89"/>
      <c r="B966" s="90"/>
    </row>
    <row r="967" spans="1:2" ht="19.899999999999999" customHeight="1" x14ac:dyDescent="0.2">
      <c r="A967" s="89"/>
      <c r="B967" s="90"/>
    </row>
    <row r="968" spans="1:2" ht="19.899999999999999" customHeight="1" x14ac:dyDescent="0.2">
      <c r="A968" s="89"/>
      <c r="B968" s="90"/>
    </row>
    <row r="969" spans="1:2" ht="19.899999999999999" customHeight="1" x14ac:dyDescent="0.2">
      <c r="A969" s="89"/>
      <c r="B969" s="90"/>
    </row>
    <row r="970" spans="1:2" ht="19.899999999999999" customHeight="1" x14ac:dyDescent="0.2">
      <c r="A970" s="89"/>
      <c r="B970" s="90"/>
    </row>
    <row r="971" spans="1:2" ht="19.899999999999999" customHeight="1" x14ac:dyDescent="0.2">
      <c r="A971" s="89"/>
      <c r="B971" s="90"/>
    </row>
    <row r="972" spans="1:2" ht="19.899999999999999" customHeight="1" x14ac:dyDescent="0.2">
      <c r="A972" s="89"/>
      <c r="B972" s="90"/>
    </row>
    <row r="973" spans="1:2" ht="19.899999999999999" customHeight="1" x14ac:dyDescent="0.2">
      <c r="A973" s="89"/>
      <c r="B973" s="90"/>
    </row>
    <row r="974" spans="1:2" ht="19.899999999999999" customHeight="1" x14ac:dyDescent="0.2">
      <c r="A974" s="89"/>
      <c r="B974" s="90"/>
    </row>
    <row r="975" spans="1:2" ht="19.899999999999999" customHeight="1" x14ac:dyDescent="0.2">
      <c r="A975" s="89"/>
      <c r="B975" s="90"/>
    </row>
    <row r="976" spans="1:2" ht="19.899999999999999" customHeight="1" x14ac:dyDescent="0.2">
      <c r="A976" s="89"/>
      <c r="B976" s="90"/>
    </row>
    <row r="977" spans="1:2" ht="19.899999999999999" customHeight="1" x14ac:dyDescent="0.2">
      <c r="A977" s="89"/>
      <c r="B977" s="90"/>
    </row>
    <row r="978" spans="1:2" ht="19.899999999999999" customHeight="1" x14ac:dyDescent="0.2">
      <c r="A978" s="89"/>
      <c r="B978" s="90"/>
    </row>
    <row r="979" spans="1:2" ht="19.899999999999999" customHeight="1" x14ac:dyDescent="0.2">
      <c r="A979" s="89"/>
      <c r="B979" s="90"/>
    </row>
    <row r="980" spans="1:2" ht="19.899999999999999" customHeight="1" x14ac:dyDescent="0.2">
      <c r="A980" s="89"/>
      <c r="B980" s="90"/>
    </row>
    <row r="981" spans="1:2" ht="19.899999999999999" customHeight="1" x14ac:dyDescent="0.2">
      <c r="A981" s="89"/>
      <c r="B981" s="90"/>
    </row>
    <row r="982" spans="1:2" ht="19.899999999999999" customHeight="1" x14ac:dyDescent="0.2">
      <c r="A982" s="89"/>
      <c r="B982" s="90"/>
    </row>
    <row r="983" spans="1:2" ht="19.899999999999999" customHeight="1" x14ac:dyDescent="0.2">
      <c r="A983" s="89"/>
      <c r="B983" s="90"/>
    </row>
    <row r="984" spans="1:2" ht="19.899999999999999" customHeight="1" x14ac:dyDescent="0.2">
      <c r="A984" s="89"/>
      <c r="B984" s="90"/>
    </row>
    <row r="985" spans="1:2" ht="19.899999999999999" customHeight="1" x14ac:dyDescent="0.2">
      <c r="A985" s="89"/>
      <c r="B985" s="90"/>
    </row>
    <row r="986" spans="1:2" ht="19.899999999999999" customHeight="1" x14ac:dyDescent="0.2">
      <c r="A986" s="89"/>
      <c r="B986" s="90"/>
    </row>
    <row r="987" spans="1:2" ht="19.899999999999999" customHeight="1" x14ac:dyDescent="0.2">
      <c r="A987" s="89"/>
      <c r="B987" s="90"/>
    </row>
    <row r="988" spans="1:2" ht="19.899999999999999" customHeight="1" x14ac:dyDescent="0.2">
      <c r="A988" s="89"/>
      <c r="B988" s="90"/>
    </row>
    <row r="989" spans="1:2" ht="19.899999999999999" customHeight="1" x14ac:dyDescent="0.2">
      <c r="A989" s="89"/>
      <c r="B989" s="90"/>
    </row>
    <row r="990" spans="1:2" ht="19.899999999999999" customHeight="1" x14ac:dyDescent="0.2">
      <c r="A990" s="89"/>
      <c r="B990" s="90"/>
    </row>
    <row r="991" spans="1:2" ht="19.899999999999999" customHeight="1" x14ac:dyDescent="0.2">
      <c r="A991" s="89"/>
      <c r="B991" s="90"/>
    </row>
    <row r="992" spans="1:2" ht="19.899999999999999" customHeight="1" x14ac:dyDescent="0.2">
      <c r="A992" s="89"/>
      <c r="B992" s="90"/>
    </row>
    <row r="993" spans="1:2" ht="19.899999999999999" customHeight="1" x14ac:dyDescent="0.2">
      <c r="A993" s="89"/>
      <c r="B993" s="90"/>
    </row>
    <row r="994" spans="1:2" ht="19.899999999999999" customHeight="1" x14ac:dyDescent="0.2">
      <c r="A994" s="89"/>
      <c r="B994" s="90"/>
    </row>
    <row r="995" spans="1:2" ht="19.899999999999999" customHeight="1" x14ac:dyDescent="0.2">
      <c r="A995" s="89"/>
      <c r="B995" s="90"/>
    </row>
    <row r="996" spans="1:2" ht="19.899999999999999" customHeight="1" x14ac:dyDescent="0.2">
      <c r="A996" s="89"/>
      <c r="B996" s="90"/>
    </row>
    <row r="997" spans="1:2" ht="19.899999999999999" customHeight="1" x14ac:dyDescent="0.2">
      <c r="A997" s="89"/>
      <c r="B997" s="90"/>
    </row>
    <row r="998" spans="1:2" ht="19.899999999999999" customHeight="1" x14ac:dyDescent="0.2">
      <c r="A998" s="89"/>
      <c r="B998" s="90"/>
    </row>
    <row r="999" spans="1:2" ht="19.899999999999999" customHeight="1" x14ac:dyDescent="0.2">
      <c r="A999" s="89"/>
      <c r="B999" s="90"/>
    </row>
    <row r="1000" spans="1:2" ht="19.899999999999999" customHeight="1" x14ac:dyDescent="0.2">
      <c r="A1000" s="89"/>
      <c r="B1000" s="90"/>
    </row>
    <row r="1001" spans="1:2" ht="19.899999999999999" customHeight="1" x14ac:dyDescent="0.2">
      <c r="A1001" s="89"/>
      <c r="B1001" s="90"/>
    </row>
    <row r="1002" spans="1:2" ht="19.899999999999999" customHeight="1" x14ac:dyDescent="0.2">
      <c r="A1002" s="89"/>
      <c r="B1002" s="90"/>
    </row>
    <row r="1003" spans="1:2" ht="19.899999999999999" customHeight="1" x14ac:dyDescent="0.2">
      <c r="A1003" s="89"/>
      <c r="B1003" s="90"/>
    </row>
    <row r="1004" spans="1:2" ht="19.899999999999999" customHeight="1" x14ac:dyDescent="0.2">
      <c r="A1004" s="89"/>
      <c r="B1004" s="90"/>
    </row>
    <row r="1005" spans="1:2" ht="19.899999999999999" customHeight="1" x14ac:dyDescent="0.2">
      <c r="A1005" s="89"/>
      <c r="B1005" s="90"/>
    </row>
    <row r="1006" spans="1:2" ht="19.899999999999999" customHeight="1" x14ac:dyDescent="0.2">
      <c r="A1006" s="89"/>
      <c r="B1006" s="90"/>
    </row>
    <row r="1007" spans="1:2" ht="19.899999999999999" customHeight="1" x14ac:dyDescent="0.2">
      <c r="A1007" s="89"/>
      <c r="B1007" s="90"/>
    </row>
    <row r="1008" spans="1:2" ht="19.899999999999999" customHeight="1" x14ac:dyDescent="0.2">
      <c r="A1008" s="89"/>
      <c r="B1008" s="90"/>
    </row>
    <row r="1009" spans="1:2" ht="19.899999999999999" customHeight="1" x14ac:dyDescent="0.2">
      <c r="A1009" s="89"/>
      <c r="B1009" s="90"/>
    </row>
    <row r="1010" spans="1:2" ht="19.899999999999999" customHeight="1" x14ac:dyDescent="0.2">
      <c r="A1010" s="89"/>
      <c r="B1010" s="90"/>
    </row>
    <row r="1011" spans="1:2" ht="19.899999999999999" customHeight="1" x14ac:dyDescent="0.2">
      <c r="A1011" s="89"/>
      <c r="B1011" s="90"/>
    </row>
    <row r="1012" spans="1:2" ht="19.899999999999999" customHeight="1" x14ac:dyDescent="0.2">
      <c r="A1012" s="89"/>
      <c r="B1012" s="90"/>
    </row>
    <row r="1013" spans="1:2" ht="19.899999999999999" customHeight="1" x14ac:dyDescent="0.2">
      <c r="A1013" s="89"/>
      <c r="B1013" s="90"/>
    </row>
    <row r="1014" spans="1:2" ht="19.899999999999999" customHeight="1" x14ac:dyDescent="0.2">
      <c r="A1014" s="89"/>
      <c r="B1014" s="90"/>
    </row>
    <row r="1015" spans="1:2" ht="19.899999999999999" customHeight="1" x14ac:dyDescent="0.2">
      <c r="A1015" s="89"/>
      <c r="B1015" s="90"/>
    </row>
    <row r="1016" spans="1:2" ht="19.899999999999999" customHeight="1" x14ac:dyDescent="0.2">
      <c r="A1016" s="89"/>
      <c r="B1016" s="90"/>
    </row>
    <row r="1017" spans="1:2" ht="19.899999999999999" customHeight="1" x14ac:dyDescent="0.2">
      <c r="A1017" s="89"/>
      <c r="B1017" s="90"/>
    </row>
    <row r="1018" spans="1:2" ht="19.899999999999999" customHeight="1" x14ac:dyDescent="0.2">
      <c r="A1018" s="89"/>
      <c r="B1018" s="90"/>
    </row>
    <row r="1019" spans="1:2" ht="19.899999999999999" customHeight="1" x14ac:dyDescent="0.2">
      <c r="A1019" s="89"/>
      <c r="B1019" s="90"/>
    </row>
    <row r="1020" spans="1:2" ht="19.899999999999999" customHeight="1" x14ac:dyDescent="0.2">
      <c r="A1020" s="89"/>
      <c r="B1020" s="90"/>
    </row>
    <row r="1021" spans="1:2" ht="19.899999999999999" customHeight="1" x14ac:dyDescent="0.2">
      <c r="A1021" s="89"/>
      <c r="B1021" s="90"/>
    </row>
    <row r="1022" spans="1:2" ht="19.899999999999999" customHeight="1" x14ac:dyDescent="0.2">
      <c r="A1022" s="89"/>
      <c r="B1022" s="90"/>
    </row>
    <row r="1023" spans="1:2" ht="19.899999999999999" customHeight="1" x14ac:dyDescent="0.2">
      <c r="A1023" s="89"/>
      <c r="B1023" s="90"/>
    </row>
    <row r="1024" spans="1:2" ht="19.899999999999999" customHeight="1" x14ac:dyDescent="0.2">
      <c r="A1024" s="89"/>
      <c r="B1024" s="90"/>
    </row>
    <row r="1025" spans="1:2" ht="19.899999999999999" customHeight="1" x14ac:dyDescent="0.2">
      <c r="A1025" s="89"/>
      <c r="B1025" s="90"/>
    </row>
    <row r="1026" spans="1:2" ht="19.899999999999999" customHeight="1" x14ac:dyDescent="0.2">
      <c r="A1026" s="89"/>
      <c r="B1026" s="90"/>
    </row>
    <row r="1027" spans="1:2" ht="19.899999999999999" customHeight="1" x14ac:dyDescent="0.2">
      <c r="A1027" s="89"/>
      <c r="B1027" s="90"/>
    </row>
    <row r="1028" spans="1:2" ht="19.899999999999999" customHeight="1" x14ac:dyDescent="0.2">
      <c r="A1028" s="89"/>
      <c r="B1028" s="90"/>
    </row>
    <row r="1029" spans="1:2" ht="19.899999999999999" customHeight="1" x14ac:dyDescent="0.2">
      <c r="A1029" s="89"/>
      <c r="B1029" s="90"/>
    </row>
    <row r="1030" spans="1:2" ht="19.899999999999999" customHeight="1" x14ac:dyDescent="0.2">
      <c r="A1030" s="89"/>
      <c r="B1030" s="90"/>
    </row>
    <row r="1031" spans="1:2" ht="19.899999999999999" customHeight="1" x14ac:dyDescent="0.2">
      <c r="A1031" s="89"/>
      <c r="B1031" s="90"/>
    </row>
    <row r="1032" spans="1:2" ht="19.899999999999999" customHeight="1" x14ac:dyDescent="0.2">
      <c r="A1032" s="89"/>
      <c r="B1032" s="90"/>
    </row>
    <row r="1033" spans="1:2" ht="19.899999999999999" customHeight="1" x14ac:dyDescent="0.2">
      <c r="A1033" s="89"/>
      <c r="B1033" s="90"/>
    </row>
    <row r="1034" spans="1:2" ht="19.899999999999999" customHeight="1" x14ac:dyDescent="0.2">
      <c r="A1034" s="89"/>
      <c r="B1034" s="90"/>
    </row>
    <row r="1035" spans="1:2" ht="19.899999999999999" customHeight="1" x14ac:dyDescent="0.2">
      <c r="A1035" s="89"/>
      <c r="B1035" s="90"/>
    </row>
    <row r="1036" spans="1:2" ht="19.899999999999999" customHeight="1" x14ac:dyDescent="0.2">
      <c r="A1036" s="89"/>
      <c r="B1036" s="90"/>
    </row>
    <row r="1037" spans="1:2" ht="19.899999999999999" customHeight="1" x14ac:dyDescent="0.2">
      <c r="A1037" s="89"/>
      <c r="B1037" s="90"/>
    </row>
    <row r="1038" spans="1:2" ht="19.899999999999999" customHeight="1" x14ac:dyDescent="0.2">
      <c r="A1038" s="89"/>
      <c r="B1038" s="90"/>
    </row>
    <row r="1039" spans="1:2" ht="19.899999999999999" customHeight="1" x14ac:dyDescent="0.2">
      <c r="A1039" s="89"/>
      <c r="B1039" s="90"/>
    </row>
    <row r="1040" spans="1:2" ht="19.899999999999999" customHeight="1" x14ac:dyDescent="0.2">
      <c r="A1040" s="89"/>
      <c r="B1040" s="90"/>
    </row>
    <row r="1041" spans="1:2" ht="19.899999999999999" customHeight="1" x14ac:dyDescent="0.2">
      <c r="A1041" s="89"/>
      <c r="B1041" s="90"/>
    </row>
    <row r="1042" spans="1:2" ht="19.899999999999999" customHeight="1" x14ac:dyDescent="0.2">
      <c r="A1042" s="89"/>
      <c r="B1042" s="90"/>
    </row>
    <row r="1043" spans="1:2" ht="19.899999999999999" customHeight="1" x14ac:dyDescent="0.2">
      <c r="A1043" s="89"/>
      <c r="B1043" s="90"/>
    </row>
    <row r="1044" spans="1:2" ht="19.899999999999999" customHeight="1" x14ac:dyDescent="0.2">
      <c r="A1044" s="89"/>
      <c r="B1044" s="90"/>
    </row>
    <row r="1045" spans="1:2" ht="19.899999999999999" customHeight="1" x14ac:dyDescent="0.2">
      <c r="A1045" s="89"/>
      <c r="B1045" s="90"/>
    </row>
    <row r="1046" spans="1:2" ht="19.899999999999999" customHeight="1" x14ac:dyDescent="0.2">
      <c r="A1046" s="89"/>
      <c r="B1046" s="90"/>
    </row>
    <row r="1047" spans="1:2" ht="19.899999999999999" customHeight="1" x14ac:dyDescent="0.2">
      <c r="A1047" s="89"/>
      <c r="B1047" s="90"/>
    </row>
    <row r="1048" spans="1:2" ht="19.899999999999999" customHeight="1" x14ac:dyDescent="0.2">
      <c r="A1048" s="89"/>
      <c r="B1048" s="90"/>
    </row>
    <row r="1049" spans="1:2" ht="19.899999999999999" customHeight="1" x14ac:dyDescent="0.2">
      <c r="A1049" s="89"/>
      <c r="B1049" s="90"/>
    </row>
    <row r="1050" spans="1:2" ht="19.899999999999999" customHeight="1" x14ac:dyDescent="0.2">
      <c r="A1050" s="89"/>
      <c r="B1050" s="90"/>
    </row>
    <row r="1051" spans="1:2" ht="19.899999999999999" customHeight="1" x14ac:dyDescent="0.2">
      <c r="A1051" s="89"/>
      <c r="B1051" s="90"/>
    </row>
    <row r="1052" spans="1:2" ht="19.899999999999999" customHeight="1" x14ac:dyDescent="0.2">
      <c r="A1052" s="89"/>
      <c r="B1052" s="90"/>
    </row>
    <row r="1053" spans="1:2" ht="19.899999999999999" customHeight="1" x14ac:dyDescent="0.2">
      <c r="A1053" s="89"/>
      <c r="B1053" s="90"/>
    </row>
    <row r="1054" spans="1:2" ht="19.899999999999999" customHeight="1" x14ac:dyDescent="0.2">
      <c r="A1054" s="89"/>
      <c r="B1054" s="90"/>
    </row>
    <row r="1055" spans="1:2" ht="19.899999999999999" customHeight="1" x14ac:dyDescent="0.2">
      <c r="A1055" s="89"/>
      <c r="B1055" s="90"/>
    </row>
    <row r="1056" spans="1:2" ht="19.899999999999999" customHeight="1" x14ac:dyDescent="0.2">
      <c r="A1056" s="89"/>
      <c r="B1056" s="90"/>
    </row>
    <row r="1057" spans="1:2" ht="19.899999999999999" customHeight="1" x14ac:dyDescent="0.2">
      <c r="A1057" s="89"/>
      <c r="B1057" s="90"/>
    </row>
    <row r="1058" spans="1:2" ht="19.899999999999999" customHeight="1" x14ac:dyDescent="0.2">
      <c r="A1058" s="89"/>
      <c r="B1058" s="90"/>
    </row>
    <row r="1059" spans="1:2" ht="19.899999999999999" customHeight="1" x14ac:dyDescent="0.2">
      <c r="A1059" s="89"/>
      <c r="B1059" s="90"/>
    </row>
    <row r="1060" spans="1:2" ht="19.899999999999999" customHeight="1" x14ac:dyDescent="0.2">
      <c r="A1060" s="89"/>
      <c r="B1060" s="90"/>
    </row>
    <row r="1061" spans="1:2" ht="19.899999999999999" customHeight="1" x14ac:dyDescent="0.2">
      <c r="A1061" s="89"/>
      <c r="B1061" s="90"/>
    </row>
    <row r="1062" spans="1:2" ht="19.899999999999999" customHeight="1" x14ac:dyDescent="0.2">
      <c r="A1062" s="89"/>
      <c r="B1062" s="90"/>
    </row>
    <row r="1063" spans="1:2" ht="19.899999999999999" customHeight="1" x14ac:dyDescent="0.2">
      <c r="A1063" s="89"/>
      <c r="B1063" s="90"/>
    </row>
    <row r="1064" spans="1:2" ht="19.899999999999999" customHeight="1" x14ac:dyDescent="0.2">
      <c r="A1064" s="89"/>
      <c r="B1064" s="90"/>
    </row>
    <row r="1065" spans="1:2" ht="19.899999999999999" customHeight="1" x14ac:dyDescent="0.2">
      <c r="A1065" s="89"/>
      <c r="B1065" s="90"/>
    </row>
    <row r="1066" spans="1:2" ht="19.899999999999999" customHeight="1" x14ac:dyDescent="0.2">
      <c r="A1066" s="89"/>
      <c r="B1066" s="90"/>
    </row>
    <row r="1067" spans="1:2" ht="19.899999999999999" customHeight="1" x14ac:dyDescent="0.2">
      <c r="A1067" s="89"/>
      <c r="B1067" s="90"/>
    </row>
    <row r="1068" spans="1:2" ht="19.899999999999999" customHeight="1" x14ac:dyDescent="0.2">
      <c r="A1068" s="89"/>
      <c r="B1068" s="90"/>
    </row>
    <row r="1069" spans="1:2" ht="19.899999999999999" customHeight="1" x14ac:dyDescent="0.2">
      <c r="A1069" s="89"/>
      <c r="B1069" s="90"/>
    </row>
    <row r="1070" spans="1:2" ht="19.899999999999999" customHeight="1" x14ac:dyDescent="0.2">
      <c r="A1070" s="89"/>
      <c r="B1070" s="90"/>
    </row>
    <row r="1071" spans="1:2" ht="19.899999999999999" customHeight="1" x14ac:dyDescent="0.2">
      <c r="A1071" s="89"/>
      <c r="B1071" s="90"/>
    </row>
    <row r="1072" spans="1:2" ht="19.899999999999999" customHeight="1" x14ac:dyDescent="0.2">
      <c r="A1072" s="89"/>
      <c r="B1072" s="90"/>
    </row>
    <row r="1073" spans="1:2" ht="19.899999999999999" customHeight="1" x14ac:dyDescent="0.2">
      <c r="A1073" s="89"/>
      <c r="B1073" s="90"/>
    </row>
    <row r="1074" spans="1:2" ht="19.899999999999999" customHeight="1" x14ac:dyDescent="0.2">
      <c r="A1074" s="89"/>
      <c r="B1074" s="90"/>
    </row>
    <row r="1075" spans="1:2" ht="19.899999999999999" customHeight="1" x14ac:dyDescent="0.2">
      <c r="A1075" s="89"/>
      <c r="B1075" s="90"/>
    </row>
    <row r="1076" spans="1:2" ht="19.899999999999999" customHeight="1" x14ac:dyDescent="0.2">
      <c r="A1076" s="89"/>
      <c r="B1076" s="90"/>
    </row>
    <row r="1077" spans="1:2" ht="19.899999999999999" customHeight="1" x14ac:dyDescent="0.2">
      <c r="A1077" s="89"/>
      <c r="B1077" s="90"/>
    </row>
    <row r="1078" spans="1:2" ht="19.899999999999999" customHeight="1" x14ac:dyDescent="0.2">
      <c r="A1078" s="89"/>
      <c r="B1078" s="90"/>
    </row>
    <row r="1079" spans="1:2" ht="19.899999999999999" customHeight="1" x14ac:dyDescent="0.2">
      <c r="A1079" s="89"/>
      <c r="B1079" s="90"/>
    </row>
    <row r="1080" spans="1:2" ht="19.899999999999999" customHeight="1" x14ac:dyDescent="0.2">
      <c r="A1080" s="89"/>
      <c r="B1080" s="90"/>
    </row>
    <row r="1081" spans="1:2" ht="19.899999999999999" customHeight="1" x14ac:dyDescent="0.2">
      <c r="A1081" s="89"/>
      <c r="B1081" s="90"/>
    </row>
    <row r="1082" spans="1:2" ht="19.899999999999999" customHeight="1" x14ac:dyDescent="0.2">
      <c r="A1082" s="89"/>
      <c r="B1082" s="90"/>
    </row>
    <row r="1083" spans="1:2" ht="19.899999999999999" customHeight="1" x14ac:dyDescent="0.2">
      <c r="A1083" s="89"/>
      <c r="B1083" s="90"/>
    </row>
    <row r="1084" spans="1:2" ht="19.899999999999999" customHeight="1" x14ac:dyDescent="0.2">
      <c r="A1084" s="89"/>
      <c r="B1084" s="90"/>
    </row>
    <row r="1085" spans="1:2" ht="19.899999999999999" customHeight="1" x14ac:dyDescent="0.2">
      <c r="A1085" s="89"/>
      <c r="B1085" s="90"/>
    </row>
    <row r="1086" spans="1:2" ht="19.899999999999999" customHeight="1" x14ac:dyDescent="0.2">
      <c r="A1086" s="89"/>
      <c r="B1086" s="90"/>
    </row>
    <row r="1087" spans="1:2" ht="19.899999999999999" customHeight="1" x14ac:dyDescent="0.2">
      <c r="A1087" s="89"/>
      <c r="B1087" s="90"/>
    </row>
    <row r="1088" spans="1:2" ht="19.899999999999999" customHeight="1" x14ac:dyDescent="0.2">
      <c r="A1088" s="89"/>
      <c r="B1088" s="90"/>
    </row>
    <row r="1089" spans="1:2" ht="19.899999999999999" customHeight="1" x14ac:dyDescent="0.2">
      <c r="A1089" s="89"/>
      <c r="B1089" s="90"/>
    </row>
    <row r="1090" spans="1:2" ht="19.899999999999999" customHeight="1" x14ac:dyDescent="0.2">
      <c r="A1090" s="89"/>
      <c r="B1090" s="90"/>
    </row>
    <row r="1091" spans="1:2" ht="19.899999999999999" customHeight="1" x14ac:dyDescent="0.2">
      <c r="A1091" s="89"/>
      <c r="B1091" s="90"/>
    </row>
    <row r="1092" spans="1:2" ht="19.899999999999999" customHeight="1" x14ac:dyDescent="0.2">
      <c r="A1092" s="89"/>
      <c r="B1092" s="90"/>
    </row>
    <row r="1093" spans="1:2" ht="19.899999999999999" customHeight="1" x14ac:dyDescent="0.2">
      <c r="A1093" s="89"/>
      <c r="B1093" s="90"/>
    </row>
    <row r="1094" spans="1:2" ht="19.899999999999999" customHeight="1" x14ac:dyDescent="0.2">
      <c r="A1094" s="89"/>
      <c r="B1094" s="90"/>
    </row>
    <row r="1095" spans="1:2" ht="19.899999999999999" customHeight="1" x14ac:dyDescent="0.2">
      <c r="A1095" s="89"/>
      <c r="B1095" s="90"/>
    </row>
    <row r="1096" spans="1:2" ht="19.899999999999999" customHeight="1" x14ac:dyDescent="0.2">
      <c r="A1096" s="89"/>
      <c r="B1096" s="90"/>
    </row>
    <row r="1097" spans="1:2" ht="19.899999999999999" customHeight="1" x14ac:dyDescent="0.2">
      <c r="A1097" s="89"/>
      <c r="B1097" s="90"/>
    </row>
    <row r="1098" spans="1:2" ht="19.899999999999999" customHeight="1" x14ac:dyDescent="0.2">
      <c r="A1098" s="89"/>
      <c r="B1098" s="90"/>
    </row>
    <row r="1099" spans="1:2" ht="19.899999999999999" customHeight="1" x14ac:dyDescent="0.2">
      <c r="A1099" s="89"/>
      <c r="B1099" s="90"/>
    </row>
    <row r="1100" spans="1:2" ht="19.899999999999999" customHeight="1" x14ac:dyDescent="0.2">
      <c r="A1100" s="89"/>
      <c r="B1100" s="90"/>
    </row>
    <row r="1101" spans="1:2" ht="19.899999999999999" customHeight="1" x14ac:dyDescent="0.2">
      <c r="A1101" s="89"/>
      <c r="B1101" s="90"/>
    </row>
    <row r="1102" spans="1:2" ht="19.899999999999999" customHeight="1" x14ac:dyDescent="0.2">
      <c r="A1102" s="89"/>
      <c r="B1102" s="90"/>
    </row>
    <row r="1103" spans="1:2" ht="19.899999999999999" customHeight="1" x14ac:dyDescent="0.2">
      <c r="A1103" s="89"/>
      <c r="B1103" s="90"/>
    </row>
    <row r="1104" spans="1:2" ht="19.899999999999999" customHeight="1" x14ac:dyDescent="0.2">
      <c r="A1104" s="89"/>
      <c r="B1104" s="90"/>
    </row>
    <row r="1105" spans="1:2" ht="19.899999999999999" customHeight="1" x14ac:dyDescent="0.2">
      <c r="A1105" s="89"/>
      <c r="B1105" s="90"/>
    </row>
    <row r="1106" spans="1:2" ht="19.899999999999999" customHeight="1" x14ac:dyDescent="0.2">
      <c r="A1106" s="89"/>
      <c r="B1106" s="90"/>
    </row>
    <row r="1107" spans="1:2" ht="19.899999999999999" customHeight="1" x14ac:dyDescent="0.2">
      <c r="A1107" s="89"/>
      <c r="B1107" s="90"/>
    </row>
    <row r="1108" spans="1:2" ht="19.899999999999999" customHeight="1" x14ac:dyDescent="0.2">
      <c r="A1108" s="89"/>
      <c r="B1108" s="90"/>
    </row>
    <row r="1109" spans="1:2" ht="19.899999999999999" customHeight="1" x14ac:dyDescent="0.2">
      <c r="A1109" s="89"/>
      <c r="B1109" s="90"/>
    </row>
    <row r="1110" spans="1:2" ht="19.899999999999999" customHeight="1" x14ac:dyDescent="0.2">
      <c r="A1110" s="89"/>
      <c r="B1110" s="90"/>
    </row>
    <row r="1111" spans="1:2" ht="19.899999999999999" customHeight="1" x14ac:dyDescent="0.2">
      <c r="A1111" s="89"/>
      <c r="B1111" s="90"/>
    </row>
    <row r="1112" spans="1:2" ht="19.899999999999999" customHeight="1" x14ac:dyDescent="0.2">
      <c r="A1112" s="89"/>
      <c r="B1112" s="90"/>
    </row>
    <row r="1113" spans="1:2" ht="19.899999999999999" customHeight="1" x14ac:dyDescent="0.2">
      <c r="A1113" s="89"/>
      <c r="B1113" s="90"/>
    </row>
    <row r="1114" spans="1:2" ht="19.899999999999999" customHeight="1" x14ac:dyDescent="0.2">
      <c r="A1114" s="89"/>
      <c r="B1114" s="90"/>
    </row>
    <row r="1115" spans="1:2" ht="19.899999999999999" customHeight="1" x14ac:dyDescent="0.2">
      <c r="A1115" s="89"/>
      <c r="B1115" s="90"/>
    </row>
    <row r="1116" spans="1:2" ht="19.899999999999999" customHeight="1" x14ac:dyDescent="0.2">
      <c r="A1116" s="89"/>
      <c r="B1116" s="90"/>
    </row>
    <row r="1117" spans="1:2" ht="19.899999999999999" customHeight="1" x14ac:dyDescent="0.2">
      <c r="A1117" s="89"/>
      <c r="B1117" s="90"/>
    </row>
    <row r="1118" spans="1:2" ht="19.899999999999999" customHeight="1" x14ac:dyDescent="0.2">
      <c r="A1118" s="89"/>
      <c r="B1118" s="90"/>
    </row>
    <row r="1119" spans="1:2" ht="19.899999999999999" customHeight="1" x14ac:dyDescent="0.2">
      <c r="A1119" s="89"/>
      <c r="B1119" s="90"/>
    </row>
    <row r="1120" spans="1:2" ht="19.899999999999999" customHeight="1" x14ac:dyDescent="0.2">
      <c r="A1120" s="89"/>
      <c r="B1120" s="90"/>
    </row>
    <row r="1121" spans="1:2" ht="19.899999999999999" customHeight="1" x14ac:dyDescent="0.2">
      <c r="A1121" s="89"/>
      <c r="B1121" s="90"/>
    </row>
    <row r="1122" spans="1:2" ht="19.899999999999999" customHeight="1" x14ac:dyDescent="0.2">
      <c r="A1122" s="89"/>
      <c r="B1122" s="90"/>
    </row>
    <row r="1123" spans="1:2" ht="19.899999999999999" customHeight="1" x14ac:dyDescent="0.2">
      <c r="A1123" s="89"/>
      <c r="B1123" s="90"/>
    </row>
    <row r="1124" spans="1:2" ht="19.899999999999999" customHeight="1" x14ac:dyDescent="0.2">
      <c r="A1124" s="89"/>
      <c r="B1124" s="90"/>
    </row>
    <row r="1125" spans="1:2" ht="19.899999999999999" customHeight="1" x14ac:dyDescent="0.2">
      <c r="A1125" s="89"/>
      <c r="B1125" s="90"/>
    </row>
    <row r="1126" spans="1:2" ht="19.899999999999999" customHeight="1" x14ac:dyDescent="0.2">
      <c r="A1126" s="89"/>
      <c r="B1126" s="90"/>
    </row>
    <row r="1127" spans="1:2" ht="19.899999999999999" customHeight="1" x14ac:dyDescent="0.2">
      <c r="A1127" s="89"/>
      <c r="B1127" s="90"/>
    </row>
    <row r="1128" spans="1:2" ht="19.899999999999999" customHeight="1" x14ac:dyDescent="0.2">
      <c r="A1128" s="89"/>
      <c r="B1128" s="90"/>
    </row>
    <row r="1129" spans="1:2" ht="19.899999999999999" customHeight="1" x14ac:dyDescent="0.2">
      <c r="A1129" s="89"/>
      <c r="B1129" s="90"/>
    </row>
    <row r="1130" spans="1:2" ht="19.899999999999999" customHeight="1" x14ac:dyDescent="0.2">
      <c r="A1130" s="89"/>
      <c r="B1130" s="90"/>
    </row>
    <row r="1131" spans="1:2" ht="19.899999999999999" customHeight="1" x14ac:dyDescent="0.2">
      <c r="A1131" s="89"/>
      <c r="B1131" s="90"/>
    </row>
    <row r="1132" spans="1:2" ht="19.899999999999999" customHeight="1" x14ac:dyDescent="0.2">
      <c r="A1132" s="89"/>
      <c r="B1132" s="90"/>
    </row>
    <row r="1133" spans="1:2" ht="19.899999999999999" customHeight="1" x14ac:dyDescent="0.2">
      <c r="A1133" s="89"/>
      <c r="B1133" s="90"/>
    </row>
    <row r="1134" spans="1:2" ht="19.899999999999999" customHeight="1" x14ac:dyDescent="0.2">
      <c r="A1134" s="89"/>
      <c r="B1134" s="90"/>
    </row>
    <row r="1135" spans="1:2" ht="19.899999999999999" customHeight="1" x14ac:dyDescent="0.2">
      <c r="A1135" s="89"/>
      <c r="B1135" s="90"/>
    </row>
    <row r="1136" spans="1:2" ht="19.899999999999999" customHeight="1" x14ac:dyDescent="0.2">
      <c r="A1136" s="89"/>
      <c r="B1136" s="90"/>
    </row>
    <row r="1137" spans="1:2" ht="19.899999999999999" customHeight="1" x14ac:dyDescent="0.2">
      <c r="A1137" s="89"/>
      <c r="B1137" s="90"/>
    </row>
    <row r="1138" spans="1:2" ht="19.899999999999999" customHeight="1" x14ac:dyDescent="0.2">
      <c r="A1138" s="89"/>
      <c r="B1138" s="90"/>
    </row>
    <row r="1139" spans="1:2" ht="19.899999999999999" customHeight="1" x14ac:dyDescent="0.2">
      <c r="A1139" s="89"/>
      <c r="B1139" s="90"/>
    </row>
    <row r="1140" spans="1:2" ht="19.899999999999999" customHeight="1" x14ac:dyDescent="0.2">
      <c r="A1140" s="89"/>
      <c r="B1140" s="90"/>
    </row>
    <row r="1141" spans="1:2" ht="19.899999999999999" customHeight="1" x14ac:dyDescent="0.2">
      <c r="A1141" s="89"/>
      <c r="B1141" s="90"/>
    </row>
    <row r="1142" spans="1:2" ht="19.899999999999999" customHeight="1" x14ac:dyDescent="0.2">
      <c r="A1142" s="89"/>
      <c r="B1142" s="90"/>
    </row>
    <row r="1143" spans="1:2" ht="19.899999999999999" customHeight="1" x14ac:dyDescent="0.2">
      <c r="A1143" s="89"/>
      <c r="B1143" s="90"/>
    </row>
    <row r="1144" spans="1:2" ht="19.899999999999999" customHeight="1" x14ac:dyDescent="0.2">
      <c r="A1144" s="89"/>
      <c r="B1144" s="90"/>
    </row>
    <row r="1145" spans="1:2" ht="19.899999999999999" customHeight="1" x14ac:dyDescent="0.2">
      <c r="A1145" s="89"/>
      <c r="B1145" s="90"/>
    </row>
    <row r="1146" spans="1:2" ht="19.899999999999999" customHeight="1" x14ac:dyDescent="0.2">
      <c r="A1146" s="89"/>
      <c r="B1146" s="90"/>
    </row>
    <row r="1147" spans="1:2" ht="19.899999999999999" customHeight="1" x14ac:dyDescent="0.2">
      <c r="A1147" s="89"/>
      <c r="B1147" s="90"/>
    </row>
    <row r="1148" spans="1:2" ht="19.899999999999999" customHeight="1" x14ac:dyDescent="0.2">
      <c r="A1148" s="89"/>
      <c r="B1148" s="90"/>
    </row>
    <row r="1149" spans="1:2" ht="19.899999999999999" customHeight="1" x14ac:dyDescent="0.2">
      <c r="A1149" s="89"/>
      <c r="B1149" s="90"/>
    </row>
    <row r="1150" spans="1:2" ht="19.899999999999999" customHeight="1" x14ac:dyDescent="0.2">
      <c r="A1150" s="89"/>
      <c r="B1150" s="90"/>
    </row>
    <row r="1151" spans="1:2" ht="19.899999999999999" customHeight="1" x14ac:dyDescent="0.2">
      <c r="A1151" s="89"/>
      <c r="B1151" s="90"/>
    </row>
    <row r="1152" spans="1:2" ht="19.899999999999999" customHeight="1" x14ac:dyDescent="0.2">
      <c r="A1152" s="89"/>
      <c r="B1152" s="90"/>
    </row>
    <row r="1153" spans="1:2" ht="19.899999999999999" customHeight="1" x14ac:dyDescent="0.2">
      <c r="A1153" s="89"/>
      <c r="B1153" s="90"/>
    </row>
    <row r="1154" spans="1:2" ht="19.899999999999999" customHeight="1" x14ac:dyDescent="0.2">
      <c r="A1154" s="89"/>
      <c r="B1154" s="90"/>
    </row>
    <row r="1155" spans="1:2" ht="19.899999999999999" customHeight="1" x14ac:dyDescent="0.2">
      <c r="A1155" s="89"/>
      <c r="B1155" s="90"/>
    </row>
    <row r="1156" spans="1:2" ht="19.899999999999999" customHeight="1" x14ac:dyDescent="0.2">
      <c r="A1156" s="89"/>
      <c r="B1156" s="90"/>
    </row>
    <row r="1157" spans="1:2" ht="19.899999999999999" customHeight="1" x14ac:dyDescent="0.2">
      <c r="A1157" s="89"/>
      <c r="B1157" s="90"/>
    </row>
    <row r="1158" spans="1:2" ht="19.899999999999999" customHeight="1" x14ac:dyDescent="0.2">
      <c r="A1158" s="89"/>
      <c r="B1158" s="90"/>
    </row>
    <row r="1159" spans="1:2" ht="19.899999999999999" customHeight="1" x14ac:dyDescent="0.2">
      <c r="A1159" s="89"/>
      <c r="B1159" s="90"/>
    </row>
    <row r="1160" spans="1:2" ht="19.899999999999999" customHeight="1" x14ac:dyDescent="0.2">
      <c r="A1160" s="89"/>
      <c r="B1160" s="90"/>
    </row>
    <row r="1161" spans="1:2" ht="19.899999999999999" customHeight="1" x14ac:dyDescent="0.2">
      <c r="A1161" s="89"/>
      <c r="B1161" s="90"/>
    </row>
    <row r="1162" spans="1:2" ht="19.899999999999999" customHeight="1" x14ac:dyDescent="0.2">
      <c r="A1162" s="89"/>
      <c r="B1162" s="90"/>
    </row>
    <row r="1163" spans="1:2" ht="19.899999999999999" customHeight="1" x14ac:dyDescent="0.2">
      <c r="A1163" s="89"/>
      <c r="B1163" s="90"/>
    </row>
    <row r="1164" spans="1:2" ht="19.899999999999999" customHeight="1" x14ac:dyDescent="0.2">
      <c r="A1164" s="89"/>
      <c r="B1164" s="90"/>
    </row>
    <row r="1165" spans="1:2" ht="19.899999999999999" customHeight="1" x14ac:dyDescent="0.2">
      <c r="A1165" s="89"/>
      <c r="B1165" s="90"/>
    </row>
    <row r="1166" spans="1:2" ht="19.899999999999999" customHeight="1" x14ac:dyDescent="0.2">
      <c r="A1166" s="89"/>
      <c r="B1166" s="90"/>
    </row>
    <row r="1167" spans="1:2" ht="19.899999999999999" customHeight="1" x14ac:dyDescent="0.2">
      <c r="A1167" s="89"/>
      <c r="B1167" s="90"/>
    </row>
    <row r="1168" spans="1:2" ht="19.899999999999999" customHeight="1" x14ac:dyDescent="0.2">
      <c r="A1168" s="89"/>
      <c r="B1168" s="90"/>
    </row>
    <row r="1169" spans="1:2" ht="19.899999999999999" customHeight="1" x14ac:dyDescent="0.2">
      <c r="A1169" s="89"/>
      <c r="B1169" s="90"/>
    </row>
    <row r="1170" spans="1:2" ht="19.899999999999999" customHeight="1" x14ac:dyDescent="0.2">
      <c r="A1170" s="89"/>
      <c r="B1170" s="90"/>
    </row>
    <row r="1171" spans="1:2" ht="19.899999999999999" customHeight="1" x14ac:dyDescent="0.2">
      <c r="A1171" s="89"/>
      <c r="B1171" s="90"/>
    </row>
    <row r="1172" spans="1:2" ht="19.899999999999999" customHeight="1" x14ac:dyDescent="0.2">
      <c r="A1172" s="89"/>
      <c r="B1172" s="90"/>
    </row>
    <row r="1173" spans="1:2" ht="19.899999999999999" customHeight="1" x14ac:dyDescent="0.2">
      <c r="A1173" s="89"/>
      <c r="B1173" s="90"/>
    </row>
    <row r="1174" spans="1:2" ht="19.899999999999999" customHeight="1" x14ac:dyDescent="0.2">
      <c r="A1174" s="89"/>
      <c r="B1174" s="90"/>
    </row>
    <row r="1175" spans="1:2" ht="19.899999999999999" customHeight="1" x14ac:dyDescent="0.2">
      <c r="A1175" s="89"/>
      <c r="B1175" s="90"/>
    </row>
    <row r="1176" spans="1:2" ht="19.899999999999999" customHeight="1" x14ac:dyDescent="0.2">
      <c r="A1176" s="89"/>
      <c r="B1176" s="90"/>
    </row>
    <row r="1177" spans="1:2" ht="19.899999999999999" customHeight="1" x14ac:dyDescent="0.2">
      <c r="A1177" s="89"/>
      <c r="B1177" s="90"/>
    </row>
    <row r="1178" spans="1:2" ht="19.899999999999999" customHeight="1" x14ac:dyDescent="0.2">
      <c r="A1178" s="89"/>
      <c r="B1178" s="90"/>
    </row>
    <row r="1179" spans="1:2" ht="19.899999999999999" customHeight="1" x14ac:dyDescent="0.2">
      <c r="A1179" s="89"/>
      <c r="B1179" s="90"/>
    </row>
    <row r="1180" spans="1:2" ht="19.899999999999999" customHeight="1" x14ac:dyDescent="0.2">
      <c r="A1180" s="89"/>
      <c r="B1180" s="90"/>
    </row>
    <row r="1181" spans="1:2" ht="19.899999999999999" customHeight="1" x14ac:dyDescent="0.2">
      <c r="A1181" s="89"/>
      <c r="B1181" s="90"/>
    </row>
    <row r="1182" spans="1:2" ht="19.899999999999999" customHeight="1" x14ac:dyDescent="0.2">
      <c r="A1182" s="89"/>
      <c r="B1182" s="90"/>
    </row>
    <row r="1183" spans="1:2" ht="19.899999999999999" customHeight="1" x14ac:dyDescent="0.2">
      <c r="A1183" s="89"/>
      <c r="B1183" s="90"/>
    </row>
    <row r="1184" spans="1:2" ht="19.899999999999999" customHeight="1" x14ac:dyDescent="0.2">
      <c r="A1184" s="89"/>
      <c r="B1184" s="90"/>
    </row>
    <row r="1185" spans="1:2" ht="19.899999999999999" customHeight="1" x14ac:dyDescent="0.2">
      <c r="A1185" s="89"/>
      <c r="B1185" s="90"/>
    </row>
    <row r="1186" spans="1:2" ht="19.899999999999999" customHeight="1" x14ac:dyDescent="0.2">
      <c r="A1186" s="89"/>
      <c r="B1186" s="90"/>
    </row>
    <row r="1187" spans="1:2" ht="19.899999999999999" customHeight="1" x14ac:dyDescent="0.2">
      <c r="A1187" s="89"/>
      <c r="B1187" s="90"/>
    </row>
    <row r="1188" spans="1:2" ht="19.899999999999999" customHeight="1" x14ac:dyDescent="0.2">
      <c r="A1188" s="89"/>
      <c r="B1188" s="90"/>
    </row>
    <row r="1189" spans="1:2" ht="19.899999999999999" customHeight="1" x14ac:dyDescent="0.2">
      <c r="A1189" s="89"/>
      <c r="B1189" s="90"/>
    </row>
    <row r="1190" spans="1:2" ht="19.899999999999999" customHeight="1" x14ac:dyDescent="0.2">
      <c r="A1190" s="89"/>
      <c r="B1190" s="90"/>
    </row>
    <row r="1191" spans="1:2" ht="19.899999999999999" customHeight="1" x14ac:dyDescent="0.2">
      <c r="A1191" s="89"/>
      <c r="B1191" s="90"/>
    </row>
    <row r="1192" spans="1:2" ht="19.899999999999999" customHeight="1" x14ac:dyDescent="0.2">
      <c r="A1192" s="89"/>
      <c r="B1192" s="90"/>
    </row>
    <row r="1193" spans="1:2" ht="19.899999999999999" customHeight="1" x14ac:dyDescent="0.2">
      <c r="A1193" s="89"/>
      <c r="B1193" s="90"/>
    </row>
    <row r="1194" spans="1:2" ht="19.899999999999999" customHeight="1" x14ac:dyDescent="0.2">
      <c r="A1194" s="89"/>
      <c r="B1194" s="90"/>
    </row>
    <row r="1195" spans="1:2" ht="19.899999999999999" customHeight="1" x14ac:dyDescent="0.2">
      <c r="A1195" s="89"/>
      <c r="B1195" s="90"/>
    </row>
    <row r="1196" spans="1:2" ht="19.899999999999999" customHeight="1" x14ac:dyDescent="0.2">
      <c r="A1196" s="89"/>
      <c r="B1196" s="90"/>
    </row>
    <row r="1197" spans="1:2" ht="19.899999999999999" customHeight="1" x14ac:dyDescent="0.2">
      <c r="A1197" s="89"/>
      <c r="B1197" s="90"/>
    </row>
    <row r="1198" spans="1:2" ht="19.899999999999999" customHeight="1" x14ac:dyDescent="0.2">
      <c r="A1198" s="89"/>
      <c r="B1198" s="90"/>
    </row>
    <row r="1199" spans="1:2" ht="19.899999999999999" customHeight="1" x14ac:dyDescent="0.2">
      <c r="A1199" s="89"/>
      <c r="B1199" s="90"/>
    </row>
    <row r="1200" spans="1:2" ht="19.899999999999999" customHeight="1" x14ac:dyDescent="0.2">
      <c r="A1200" s="89"/>
      <c r="B1200" s="90"/>
    </row>
    <row r="1201" spans="1:2" ht="19.899999999999999" customHeight="1" x14ac:dyDescent="0.2">
      <c r="A1201" s="89"/>
      <c r="B1201" s="90"/>
    </row>
    <row r="1202" spans="1:2" ht="19.899999999999999" customHeight="1" x14ac:dyDescent="0.2">
      <c r="A1202" s="89"/>
      <c r="B1202" s="90"/>
    </row>
    <row r="1203" spans="1:2" ht="19.899999999999999" customHeight="1" x14ac:dyDescent="0.2">
      <c r="A1203" s="89"/>
      <c r="B1203" s="90"/>
    </row>
    <row r="1204" spans="1:2" ht="19.899999999999999" customHeight="1" x14ac:dyDescent="0.2">
      <c r="A1204" s="89"/>
      <c r="B1204" s="90"/>
    </row>
    <row r="1205" spans="1:2" ht="19.899999999999999" customHeight="1" x14ac:dyDescent="0.2">
      <c r="A1205" s="89"/>
      <c r="B1205" s="90"/>
    </row>
    <row r="1206" spans="1:2" ht="19.899999999999999" customHeight="1" x14ac:dyDescent="0.2">
      <c r="A1206" s="89"/>
      <c r="B1206" s="90"/>
    </row>
    <row r="1207" spans="1:2" ht="19.899999999999999" customHeight="1" x14ac:dyDescent="0.2">
      <c r="A1207" s="89"/>
      <c r="B1207" s="90"/>
    </row>
    <row r="1208" spans="1:2" ht="19.899999999999999" customHeight="1" x14ac:dyDescent="0.2">
      <c r="A1208" s="89"/>
      <c r="B1208" s="90"/>
    </row>
    <row r="1209" spans="1:2" ht="19.899999999999999" customHeight="1" x14ac:dyDescent="0.2">
      <c r="A1209" s="89"/>
      <c r="B1209" s="90"/>
    </row>
    <row r="1210" spans="1:2" ht="19.899999999999999" customHeight="1" x14ac:dyDescent="0.2">
      <c r="A1210" s="89"/>
      <c r="B1210" s="90"/>
    </row>
    <row r="1211" spans="1:2" ht="19.899999999999999" customHeight="1" x14ac:dyDescent="0.2">
      <c r="A1211" s="89"/>
      <c r="B1211" s="90"/>
    </row>
    <row r="1212" spans="1:2" ht="19.899999999999999" customHeight="1" x14ac:dyDescent="0.2">
      <c r="A1212" s="89"/>
      <c r="B1212" s="90"/>
    </row>
    <row r="1213" spans="1:2" ht="19.899999999999999" customHeight="1" x14ac:dyDescent="0.2">
      <c r="A1213" s="89"/>
      <c r="B1213" s="90"/>
    </row>
    <row r="1214" spans="1:2" ht="19.899999999999999" customHeight="1" x14ac:dyDescent="0.2">
      <c r="A1214" s="89"/>
      <c r="B1214" s="90"/>
    </row>
    <row r="1215" spans="1:2" ht="19.899999999999999" customHeight="1" x14ac:dyDescent="0.2">
      <c r="A1215" s="89"/>
      <c r="B1215" s="90"/>
    </row>
    <row r="1216" spans="1:2" ht="19.899999999999999" customHeight="1" x14ac:dyDescent="0.2">
      <c r="A1216" s="89"/>
      <c r="B1216" s="90"/>
    </row>
    <row r="1217" spans="1:2" ht="19.899999999999999" customHeight="1" x14ac:dyDescent="0.2">
      <c r="A1217" s="89"/>
      <c r="B1217" s="90"/>
    </row>
    <row r="1218" spans="1:2" ht="19.899999999999999" customHeight="1" x14ac:dyDescent="0.2">
      <c r="A1218" s="89"/>
      <c r="B1218" s="90"/>
    </row>
    <row r="1219" spans="1:2" ht="19.899999999999999" customHeight="1" x14ac:dyDescent="0.2">
      <c r="A1219" s="89"/>
      <c r="B1219" s="90"/>
    </row>
    <row r="1220" spans="1:2" ht="19.899999999999999" customHeight="1" x14ac:dyDescent="0.2">
      <c r="A1220" s="89"/>
      <c r="B1220" s="90"/>
    </row>
    <row r="1221" spans="1:2" ht="19.899999999999999" customHeight="1" x14ac:dyDescent="0.2">
      <c r="A1221" s="89"/>
      <c r="B1221" s="90"/>
    </row>
    <row r="1222" spans="1:2" ht="19.899999999999999" customHeight="1" x14ac:dyDescent="0.2">
      <c r="A1222" s="89"/>
      <c r="B1222" s="90"/>
    </row>
    <row r="1223" spans="1:2" ht="19.899999999999999" customHeight="1" x14ac:dyDescent="0.2">
      <c r="A1223" s="89"/>
      <c r="B1223" s="90"/>
    </row>
    <row r="1224" spans="1:2" ht="19.899999999999999" customHeight="1" x14ac:dyDescent="0.2">
      <c r="A1224" s="89"/>
      <c r="B1224" s="90"/>
    </row>
    <row r="1225" spans="1:2" ht="19.899999999999999" customHeight="1" x14ac:dyDescent="0.2">
      <c r="A1225" s="89"/>
      <c r="B1225" s="90"/>
    </row>
    <row r="1226" spans="1:2" ht="19.899999999999999" customHeight="1" x14ac:dyDescent="0.2">
      <c r="A1226" s="89"/>
      <c r="B1226" s="90"/>
    </row>
    <row r="1227" spans="1:2" ht="19.899999999999999" customHeight="1" x14ac:dyDescent="0.2">
      <c r="A1227" s="89"/>
      <c r="B1227" s="90"/>
    </row>
    <row r="1228" spans="1:2" ht="19.899999999999999" customHeight="1" x14ac:dyDescent="0.2">
      <c r="A1228" s="89"/>
      <c r="B1228" s="90"/>
    </row>
    <row r="1229" spans="1:2" ht="19.899999999999999" customHeight="1" x14ac:dyDescent="0.2">
      <c r="A1229" s="89"/>
      <c r="B1229" s="90"/>
    </row>
    <row r="1230" spans="1:2" ht="19.899999999999999" customHeight="1" x14ac:dyDescent="0.2">
      <c r="A1230" s="89"/>
      <c r="B1230" s="90"/>
    </row>
    <row r="1231" spans="1:2" ht="19.899999999999999" customHeight="1" x14ac:dyDescent="0.2">
      <c r="A1231" s="89"/>
      <c r="B1231" s="90"/>
    </row>
    <row r="1232" spans="1:2" ht="19.899999999999999" customHeight="1" x14ac:dyDescent="0.2">
      <c r="A1232" s="89"/>
      <c r="B1232" s="90"/>
    </row>
    <row r="1233" spans="1:2" ht="19.899999999999999" customHeight="1" x14ac:dyDescent="0.2">
      <c r="A1233" s="89"/>
      <c r="B1233" s="90"/>
    </row>
    <row r="1234" spans="1:2" ht="19.899999999999999" customHeight="1" x14ac:dyDescent="0.2">
      <c r="A1234" s="89"/>
      <c r="B1234" s="90"/>
    </row>
    <row r="1235" spans="1:2" ht="19.899999999999999" customHeight="1" x14ac:dyDescent="0.2">
      <c r="A1235" s="89"/>
      <c r="B1235" s="90"/>
    </row>
    <row r="1236" spans="1:2" ht="19.899999999999999" customHeight="1" x14ac:dyDescent="0.2">
      <c r="A1236" s="89"/>
      <c r="B1236" s="90"/>
    </row>
    <row r="1237" spans="1:2" ht="19.899999999999999" customHeight="1" x14ac:dyDescent="0.2">
      <c r="A1237" s="89"/>
      <c r="B1237" s="90"/>
    </row>
    <row r="1238" spans="1:2" ht="19.899999999999999" customHeight="1" x14ac:dyDescent="0.2">
      <c r="A1238" s="89"/>
      <c r="B1238" s="90"/>
    </row>
    <row r="1239" spans="1:2" ht="19.899999999999999" customHeight="1" x14ac:dyDescent="0.2">
      <c r="A1239" s="89"/>
      <c r="B1239" s="90"/>
    </row>
    <row r="1240" spans="1:2" ht="19.899999999999999" customHeight="1" x14ac:dyDescent="0.2">
      <c r="A1240" s="89"/>
      <c r="B1240" s="90"/>
    </row>
    <row r="1241" spans="1:2" ht="19.899999999999999" customHeight="1" x14ac:dyDescent="0.2">
      <c r="A1241" s="89"/>
      <c r="B1241" s="90"/>
    </row>
    <row r="1242" spans="1:2" ht="19.899999999999999" customHeight="1" x14ac:dyDescent="0.2">
      <c r="A1242" s="89"/>
      <c r="B1242" s="90"/>
    </row>
    <row r="1243" spans="1:2" ht="19.899999999999999" customHeight="1" x14ac:dyDescent="0.2">
      <c r="A1243" s="89"/>
      <c r="B1243" s="90"/>
    </row>
    <row r="1244" spans="1:2" ht="19.899999999999999" customHeight="1" x14ac:dyDescent="0.2">
      <c r="A1244" s="89"/>
      <c r="B1244" s="90"/>
    </row>
    <row r="1245" spans="1:2" ht="19.899999999999999" customHeight="1" x14ac:dyDescent="0.2">
      <c r="A1245" s="89"/>
      <c r="B1245" s="90"/>
    </row>
    <row r="1246" spans="1:2" ht="19.899999999999999" customHeight="1" x14ac:dyDescent="0.2">
      <c r="A1246" s="89"/>
      <c r="B1246" s="90"/>
    </row>
    <row r="1247" spans="1:2" ht="19.899999999999999" customHeight="1" x14ac:dyDescent="0.2">
      <c r="A1247" s="89"/>
      <c r="B1247" s="90"/>
    </row>
    <row r="1248" spans="1:2" ht="19.899999999999999" customHeight="1" x14ac:dyDescent="0.2">
      <c r="A1248" s="89"/>
      <c r="B1248" s="90"/>
    </row>
    <row r="1249" spans="1:2" ht="19.899999999999999" customHeight="1" x14ac:dyDescent="0.2">
      <c r="A1249" s="89"/>
      <c r="B1249" s="90"/>
    </row>
    <row r="1250" spans="1:2" ht="19.899999999999999" customHeight="1" x14ac:dyDescent="0.2">
      <c r="A1250" s="89"/>
      <c r="B1250" s="90"/>
    </row>
    <row r="1251" spans="1:2" ht="19.899999999999999" customHeight="1" x14ac:dyDescent="0.2">
      <c r="A1251" s="89"/>
      <c r="B1251" s="90"/>
    </row>
    <row r="1252" spans="1:2" ht="19.899999999999999" customHeight="1" x14ac:dyDescent="0.2">
      <c r="A1252" s="89"/>
      <c r="B1252" s="90"/>
    </row>
    <row r="1253" spans="1:2" ht="19.899999999999999" customHeight="1" x14ac:dyDescent="0.2">
      <c r="A1253" s="89"/>
      <c r="B1253" s="90"/>
    </row>
    <row r="1254" spans="1:2" ht="19.899999999999999" customHeight="1" x14ac:dyDescent="0.2">
      <c r="A1254" s="89"/>
      <c r="B1254" s="90"/>
    </row>
    <row r="1255" spans="1:2" ht="19.899999999999999" customHeight="1" x14ac:dyDescent="0.2">
      <c r="A1255" s="89"/>
      <c r="B1255" s="90"/>
    </row>
    <row r="1256" spans="1:2" ht="19.899999999999999" customHeight="1" x14ac:dyDescent="0.2">
      <c r="A1256" s="89"/>
      <c r="B1256" s="90"/>
    </row>
    <row r="1257" spans="1:2" ht="19.899999999999999" customHeight="1" x14ac:dyDescent="0.2">
      <c r="A1257" s="89"/>
      <c r="B1257" s="90"/>
    </row>
    <row r="1258" spans="1:2" ht="19.899999999999999" customHeight="1" x14ac:dyDescent="0.2">
      <c r="A1258" s="89"/>
      <c r="B1258" s="90"/>
    </row>
    <row r="1259" spans="1:2" ht="19.899999999999999" customHeight="1" x14ac:dyDescent="0.2">
      <c r="A1259" s="89"/>
      <c r="B1259" s="90"/>
    </row>
    <row r="1260" spans="1:2" ht="19.899999999999999" customHeight="1" x14ac:dyDescent="0.2">
      <c r="A1260" s="89"/>
      <c r="B1260" s="90"/>
    </row>
    <row r="1261" spans="1:2" ht="19.899999999999999" customHeight="1" x14ac:dyDescent="0.2">
      <c r="A1261" s="89"/>
      <c r="B1261" s="90"/>
    </row>
    <row r="1262" spans="1:2" ht="19.899999999999999" customHeight="1" x14ac:dyDescent="0.2">
      <c r="A1262" s="89"/>
      <c r="B1262" s="90"/>
    </row>
    <row r="1263" spans="1:2" ht="19.899999999999999" customHeight="1" x14ac:dyDescent="0.2">
      <c r="A1263" s="89"/>
      <c r="B1263" s="90"/>
    </row>
    <row r="1264" spans="1:2" ht="19.899999999999999" customHeight="1" x14ac:dyDescent="0.2">
      <c r="A1264" s="89"/>
      <c r="B1264" s="90"/>
    </row>
    <row r="1265" spans="1:2" ht="19.899999999999999" customHeight="1" x14ac:dyDescent="0.2">
      <c r="A1265" s="89"/>
      <c r="B1265" s="90"/>
    </row>
    <row r="1266" spans="1:2" ht="19.899999999999999" customHeight="1" x14ac:dyDescent="0.2">
      <c r="A1266" s="89"/>
      <c r="B1266" s="90"/>
    </row>
    <row r="1267" spans="1:2" ht="19.899999999999999" customHeight="1" x14ac:dyDescent="0.2">
      <c r="A1267" s="89"/>
      <c r="B1267" s="90"/>
    </row>
    <row r="1268" spans="1:2" ht="19.899999999999999" customHeight="1" x14ac:dyDescent="0.2">
      <c r="A1268" s="89"/>
      <c r="B1268" s="90"/>
    </row>
    <row r="1269" spans="1:2" ht="19.899999999999999" customHeight="1" x14ac:dyDescent="0.2">
      <c r="A1269" s="89"/>
      <c r="B1269" s="90"/>
    </row>
    <row r="1270" spans="1:2" ht="19.899999999999999" customHeight="1" x14ac:dyDescent="0.2">
      <c r="A1270" s="89"/>
      <c r="B1270" s="90"/>
    </row>
    <row r="1271" spans="1:2" ht="19.899999999999999" customHeight="1" x14ac:dyDescent="0.2">
      <c r="A1271" s="89"/>
      <c r="B1271" s="90"/>
    </row>
    <row r="1272" spans="1:2" ht="19.899999999999999" customHeight="1" x14ac:dyDescent="0.2">
      <c r="A1272" s="89"/>
      <c r="B1272" s="90"/>
    </row>
    <row r="1273" spans="1:2" ht="19.899999999999999" customHeight="1" x14ac:dyDescent="0.2">
      <c r="A1273" s="89"/>
      <c r="B1273" s="90"/>
    </row>
    <row r="1274" spans="1:2" ht="19.899999999999999" customHeight="1" x14ac:dyDescent="0.2">
      <c r="A1274" s="89"/>
      <c r="B1274" s="90"/>
    </row>
    <row r="1275" spans="1:2" ht="19.899999999999999" customHeight="1" x14ac:dyDescent="0.2">
      <c r="A1275" s="89"/>
      <c r="B1275" s="90"/>
    </row>
    <row r="1276" spans="1:2" ht="19.899999999999999" customHeight="1" x14ac:dyDescent="0.2">
      <c r="A1276" s="89"/>
      <c r="B1276" s="90"/>
    </row>
    <row r="1277" spans="1:2" ht="19.899999999999999" customHeight="1" x14ac:dyDescent="0.2">
      <c r="A1277" s="89"/>
      <c r="B1277" s="90"/>
    </row>
    <row r="1278" spans="1:2" ht="19.899999999999999" customHeight="1" x14ac:dyDescent="0.2">
      <c r="A1278" s="89"/>
      <c r="B1278" s="90"/>
    </row>
    <row r="1279" spans="1:2" ht="19.899999999999999" customHeight="1" x14ac:dyDescent="0.2">
      <c r="A1279" s="89"/>
      <c r="B1279" s="90"/>
    </row>
    <row r="1280" spans="1:2" ht="19.899999999999999" customHeight="1" x14ac:dyDescent="0.2">
      <c r="A1280" s="89"/>
      <c r="B1280" s="90"/>
    </row>
    <row r="1281" spans="1:2" ht="19.899999999999999" customHeight="1" x14ac:dyDescent="0.2">
      <c r="A1281" s="89"/>
      <c r="B1281" s="90"/>
    </row>
    <row r="1282" spans="1:2" ht="19.899999999999999" customHeight="1" x14ac:dyDescent="0.2">
      <c r="A1282" s="89"/>
      <c r="B1282" s="90"/>
    </row>
    <row r="1283" spans="1:2" ht="19.899999999999999" customHeight="1" x14ac:dyDescent="0.2">
      <c r="A1283" s="89"/>
      <c r="B1283" s="90"/>
    </row>
    <row r="1284" spans="1:2" ht="19.899999999999999" customHeight="1" x14ac:dyDescent="0.2">
      <c r="A1284" s="89"/>
      <c r="B1284" s="90"/>
    </row>
    <row r="1285" spans="1:2" ht="19.899999999999999" customHeight="1" x14ac:dyDescent="0.2">
      <c r="A1285" s="89"/>
      <c r="B1285" s="90"/>
    </row>
    <row r="1286" spans="1:2" ht="19.899999999999999" customHeight="1" x14ac:dyDescent="0.2">
      <c r="A1286" s="89"/>
      <c r="B1286" s="90"/>
    </row>
    <row r="1287" spans="1:2" ht="19.899999999999999" customHeight="1" x14ac:dyDescent="0.2">
      <c r="A1287" s="89"/>
      <c r="B1287" s="90"/>
    </row>
    <row r="1288" spans="1:2" ht="19.899999999999999" customHeight="1" x14ac:dyDescent="0.2">
      <c r="A1288" s="89"/>
      <c r="B1288" s="90"/>
    </row>
    <row r="1289" spans="1:2" ht="19.899999999999999" customHeight="1" x14ac:dyDescent="0.2">
      <c r="A1289" s="89"/>
      <c r="B1289" s="90"/>
    </row>
    <row r="1290" spans="1:2" ht="19.899999999999999" customHeight="1" x14ac:dyDescent="0.2">
      <c r="A1290" s="89"/>
      <c r="B1290" s="90"/>
    </row>
    <row r="1291" spans="1:2" ht="19.899999999999999" customHeight="1" x14ac:dyDescent="0.2">
      <c r="A1291" s="89"/>
      <c r="B1291" s="90"/>
    </row>
    <row r="1292" spans="1:2" ht="19.899999999999999" customHeight="1" x14ac:dyDescent="0.2">
      <c r="A1292" s="89"/>
      <c r="B1292" s="90"/>
    </row>
    <row r="1293" spans="1:2" ht="19.899999999999999" customHeight="1" x14ac:dyDescent="0.2">
      <c r="A1293" s="89"/>
      <c r="B1293" s="90"/>
    </row>
    <row r="1294" spans="1:2" ht="19.899999999999999" customHeight="1" x14ac:dyDescent="0.2">
      <c r="A1294" s="89"/>
      <c r="B1294" s="90"/>
    </row>
    <row r="1295" spans="1:2" ht="19.899999999999999" customHeight="1" x14ac:dyDescent="0.2">
      <c r="A1295" s="89"/>
      <c r="B1295" s="90"/>
    </row>
    <row r="1296" spans="1:2" ht="19.899999999999999" customHeight="1" x14ac:dyDescent="0.2">
      <c r="A1296" s="89"/>
      <c r="B1296" s="90"/>
    </row>
    <row r="1297" spans="1:2" ht="19.899999999999999" customHeight="1" x14ac:dyDescent="0.2">
      <c r="A1297" s="89"/>
      <c r="B1297" s="90"/>
    </row>
    <row r="1298" spans="1:2" ht="19.899999999999999" customHeight="1" x14ac:dyDescent="0.2">
      <c r="A1298" s="89"/>
      <c r="B1298" s="90"/>
    </row>
    <row r="1299" spans="1:2" ht="19.899999999999999" customHeight="1" x14ac:dyDescent="0.2">
      <c r="A1299" s="89"/>
      <c r="B1299" s="90"/>
    </row>
    <row r="1300" spans="1:2" ht="19.899999999999999" customHeight="1" x14ac:dyDescent="0.2">
      <c r="A1300" s="89"/>
      <c r="B1300" s="90"/>
    </row>
    <row r="1301" spans="1:2" ht="19.899999999999999" customHeight="1" x14ac:dyDescent="0.2">
      <c r="A1301" s="89"/>
      <c r="B1301" s="90"/>
    </row>
    <row r="1302" spans="1:2" ht="19.899999999999999" customHeight="1" x14ac:dyDescent="0.2">
      <c r="A1302" s="89"/>
      <c r="B1302" s="90"/>
    </row>
    <row r="1303" spans="1:2" ht="19.899999999999999" customHeight="1" x14ac:dyDescent="0.2">
      <c r="A1303" s="89"/>
      <c r="B1303" s="90"/>
    </row>
    <row r="1304" spans="1:2" ht="19.899999999999999" customHeight="1" x14ac:dyDescent="0.2">
      <c r="A1304" s="89"/>
      <c r="B1304" s="90"/>
    </row>
    <row r="1305" spans="1:2" ht="19.899999999999999" customHeight="1" x14ac:dyDescent="0.2">
      <c r="A1305" s="89"/>
      <c r="B1305" s="90"/>
    </row>
    <row r="1306" spans="1:2" ht="19.899999999999999" customHeight="1" x14ac:dyDescent="0.2">
      <c r="A1306" s="89"/>
      <c r="B1306" s="90"/>
    </row>
    <row r="1307" spans="1:2" ht="19.899999999999999" customHeight="1" x14ac:dyDescent="0.2">
      <c r="A1307" s="89"/>
      <c r="B1307" s="90"/>
    </row>
    <row r="1308" spans="1:2" ht="19.899999999999999" customHeight="1" x14ac:dyDescent="0.2">
      <c r="A1308" s="89"/>
      <c r="B1308" s="90"/>
    </row>
    <row r="1309" spans="1:2" ht="19.899999999999999" customHeight="1" x14ac:dyDescent="0.2">
      <c r="A1309" s="89"/>
      <c r="B1309" s="90"/>
    </row>
    <row r="1310" spans="1:2" ht="19.899999999999999" customHeight="1" x14ac:dyDescent="0.2">
      <c r="A1310" s="89"/>
      <c r="B1310" s="90"/>
    </row>
    <row r="1311" spans="1:2" ht="19.899999999999999" customHeight="1" x14ac:dyDescent="0.2">
      <c r="A1311" s="89"/>
      <c r="B1311" s="90"/>
    </row>
    <row r="1312" spans="1:2" ht="19.899999999999999" customHeight="1" x14ac:dyDescent="0.2">
      <c r="A1312" s="89"/>
      <c r="B1312" s="90"/>
    </row>
    <row r="1313" spans="1:2" ht="19.899999999999999" customHeight="1" x14ac:dyDescent="0.2">
      <c r="A1313" s="89"/>
      <c r="B1313" s="90"/>
    </row>
    <row r="1314" spans="1:2" ht="19.899999999999999" customHeight="1" x14ac:dyDescent="0.2">
      <c r="A1314" s="89"/>
      <c r="B1314" s="90"/>
    </row>
    <row r="1315" spans="1:2" ht="19.899999999999999" customHeight="1" x14ac:dyDescent="0.2">
      <c r="A1315" s="89"/>
      <c r="B1315" s="90"/>
    </row>
    <row r="1316" spans="1:2" ht="19.899999999999999" customHeight="1" x14ac:dyDescent="0.2">
      <c r="A1316" s="89"/>
      <c r="B1316" s="90"/>
    </row>
    <row r="1317" spans="1:2" ht="19.899999999999999" customHeight="1" x14ac:dyDescent="0.2">
      <c r="A1317" s="89"/>
      <c r="B1317" s="90"/>
    </row>
    <row r="1318" spans="1:2" ht="19.899999999999999" customHeight="1" x14ac:dyDescent="0.2">
      <c r="A1318" s="89"/>
      <c r="B1318" s="90"/>
    </row>
    <row r="1319" spans="1:2" ht="19.899999999999999" customHeight="1" x14ac:dyDescent="0.2">
      <c r="A1319" s="89"/>
      <c r="B1319" s="90"/>
    </row>
    <row r="1320" spans="1:2" ht="19.899999999999999" customHeight="1" x14ac:dyDescent="0.2">
      <c r="A1320" s="89"/>
      <c r="B1320" s="90"/>
    </row>
    <row r="1321" spans="1:2" ht="19.899999999999999" customHeight="1" x14ac:dyDescent="0.2">
      <c r="A1321" s="89"/>
      <c r="B1321" s="90"/>
    </row>
    <row r="1322" spans="1:2" ht="19.899999999999999" customHeight="1" x14ac:dyDescent="0.2">
      <c r="A1322" s="89"/>
      <c r="B1322" s="90"/>
    </row>
    <row r="1323" spans="1:2" ht="19.899999999999999" customHeight="1" x14ac:dyDescent="0.2">
      <c r="A1323" s="89"/>
      <c r="B1323" s="90"/>
    </row>
    <row r="1324" spans="1:2" ht="19.899999999999999" customHeight="1" x14ac:dyDescent="0.2">
      <c r="A1324" s="89"/>
      <c r="B1324" s="90"/>
    </row>
    <row r="1325" spans="1:2" ht="19.899999999999999" customHeight="1" x14ac:dyDescent="0.2">
      <c r="A1325" s="89"/>
      <c r="B1325" s="90"/>
    </row>
    <row r="1326" spans="1:2" ht="19.899999999999999" customHeight="1" x14ac:dyDescent="0.2">
      <c r="A1326" s="89"/>
      <c r="B1326" s="90"/>
    </row>
    <row r="1327" spans="1:2" ht="19.899999999999999" customHeight="1" x14ac:dyDescent="0.2">
      <c r="A1327" s="89"/>
      <c r="B1327" s="90"/>
    </row>
    <row r="1328" spans="1:2" ht="19.899999999999999" customHeight="1" x14ac:dyDescent="0.2">
      <c r="A1328" s="89"/>
      <c r="B1328" s="90"/>
    </row>
    <row r="1329" spans="1:2" ht="19.899999999999999" customHeight="1" x14ac:dyDescent="0.2">
      <c r="A1329" s="89"/>
      <c r="B1329" s="90"/>
    </row>
    <row r="1330" spans="1:2" ht="19.899999999999999" customHeight="1" x14ac:dyDescent="0.2">
      <c r="A1330" s="89"/>
      <c r="B1330" s="90"/>
    </row>
    <row r="1331" spans="1:2" ht="19.899999999999999" customHeight="1" x14ac:dyDescent="0.2">
      <c r="A1331" s="89"/>
      <c r="B1331" s="90"/>
    </row>
    <row r="1332" spans="1:2" ht="19.899999999999999" customHeight="1" x14ac:dyDescent="0.2">
      <c r="A1332" s="89"/>
      <c r="B1332" s="90"/>
    </row>
    <row r="1333" spans="1:2" ht="19.899999999999999" customHeight="1" x14ac:dyDescent="0.2">
      <c r="A1333" s="89"/>
      <c r="B1333" s="90"/>
    </row>
    <row r="1334" spans="1:2" ht="19.899999999999999" customHeight="1" x14ac:dyDescent="0.2">
      <c r="A1334" s="89"/>
      <c r="B1334" s="90"/>
    </row>
    <row r="1335" spans="1:2" ht="19.899999999999999" customHeight="1" x14ac:dyDescent="0.2">
      <c r="A1335" s="89"/>
      <c r="B1335" s="90"/>
    </row>
    <row r="1336" spans="1:2" ht="19.899999999999999" customHeight="1" x14ac:dyDescent="0.2">
      <c r="A1336" s="89"/>
      <c r="B1336" s="90"/>
    </row>
    <row r="1337" spans="1:2" ht="19.899999999999999" customHeight="1" x14ac:dyDescent="0.2">
      <c r="A1337" s="89"/>
      <c r="B1337" s="90"/>
    </row>
    <row r="1338" spans="1:2" ht="19.899999999999999" customHeight="1" x14ac:dyDescent="0.2">
      <c r="A1338" s="89"/>
      <c r="B1338" s="90"/>
    </row>
    <row r="1339" spans="1:2" ht="19.899999999999999" customHeight="1" x14ac:dyDescent="0.2">
      <c r="A1339" s="89"/>
      <c r="B1339" s="90"/>
    </row>
    <row r="1340" spans="1:2" ht="19.899999999999999" customHeight="1" x14ac:dyDescent="0.2">
      <c r="A1340" s="89"/>
      <c r="B1340" s="90"/>
    </row>
    <row r="1341" spans="1:2" ht="19.899999999999999" customHeight="1" x14ac:dyDescent="0.2">
      <c r="A1341" s="89"/>
      <c r="B1341" s="90"/>
    </row>
    <row r="1342" spans="1:2" ht="19.899999999999999" customHeight="1" x14ac:dyDescent="0.2">
      <c r="A1342" s="89"/>
      <c r="B1342" s="90"/>
    </row>
    <row r="1343" spans="1:2" ht="19.899999999999999" customHeight="1" x14ac:dyDescent="0.2">
      <c r="A1343" s="89"/>
      <c r="B1343" s="90"/>
    </row>
    <row r="1344" spans="1:2" ht="19.899999999999999" customHeight="1" x14ac:dyDescent="0.2">
      <c r="A1344" s="89"/>
      <c r="B1344" s="90"/>
    </row>
    <row r="1345" spans="1:2" ht="19.899999999999999" customHeight="1" x14ac:dyDescent="0.2">
      <c r="A1345" s="89"/>
      <c r="B1345" s="90"/>
    </row>
    <row r="1346" spans="1:2" ht="19.899999999999999" customHeight="1" x14ac:dyDescent="0.2">
      <c r="A1346" s="89"/>
      <c r="B1346" s="90"/>
    </row>
    <row r="1347" spans="1:2" ht="19.899999999999999" customHeight="1" x14ac:dyDescent="0.2">
      <c r="A1347" s="89"/>
      <c r="B1347" s="90"/>
    </row>
    <row r="1348" spans="1:2" ht="19.899999999999999" customHeight="1" x14ac:dyDescent="0.2">
      <c r="A1348" s="89"/>
      <c r="B1348" s="90"/>
    </row>
    <row r="1349" spans="1:2" ht="19.899999999999999" customHeight="1" x14ac:dyDescent="0.2">
      <c r="A1349" s="89"/>
      <c r="B1349" s="90"/>
    </row>
    <row r="1350" spans="1:2" ht="19.899999999999999" customHeight="1" x14ac:dyDescent="0.2">
      <c r="A1350" s="89"/>
      <c r="B1350" s="90"/>
    </row>
    <row r="1351" spans="1:2" ht="19.899999999999999" customHeight="1" x14ac:dyDescent="0.2">
      <c r="A1351" s="89"/>
      <c r="B1351" s="90"/>
    </row>
    <row r="1352" spans="1:2" ht="19.899999999999999" customHeight="1" x14ac:dyDescent="0.2">
      <c r="A1352" s="89"/>
      <c r="B1352" s="90"/>
    </row>
    <row r="1353" spans="1:2" ht="19.899999999999999" customHeight="1" x14ac:dyDescent="0.2">
      <c r="A1353" s="89"/>
      <c r="B1353" s="90"/>
    </row>
    <row r="1354" spans="1:2" ht="19.899999999999999" customHeight="1" x14ac:dyDescent="0.2">
      <c r="A1354" s="89"/>
      <c r="B1354" s="90"/>
    </row>
    <row r="1355" spans="1:2" ht="19.899999999999999" customHeight="1" x14ac:dyDescent="0.2">
      <c r="A1355" s="89"/>
      <c r="B1355" s="90"/>
    </row>
    <row r="1356" spans="1:2" ht="19.899999999999999" customHeight="1" x14ac:dyDescent="0.2">
      <c r="A1356" s="89"/>
      <c r="B1356" s="90"/>
    </row>
    <row r="1357" spans="1:2" ht="19.899999999999999" customHeight="1" x14ac:dyDescent="0.2">
      <c r="A1357" s="89"/>
      <c r="B1357" s="90"/>
    </row>
    <row r="1358" spans="1:2" ht="19.899999999999999" customHeight="1" x14ac:dyDescent="0.2">
      <c r="A1358" s="89"/>
      <c r="B1358" s="90"/>
    </row>
    <row r="1359" spans="1:2" ht="19.899999999999999" customHeight="1" x14ac:dyDescent="0.2">
      <c r="A1359" s="89"/>
      <c r="B1359" s="90"/>
    </row>
    <row r="1360" spans="1:2" ht="19.899999999999999" customHeight="1" x14ac:dyDescent="0.2">
      <c r="A1360" s="89"/>
      <c r="B1360" s="90"/>
    </row>
    <row r="1361" spans="1:2" ht="19.899999999999999" customHeight="1" x14ac:dyDescent="0.2">
      <c r="A1361" s="89"/>
      <c r="B1361" s="90"/>
    </row>
    <row r="1362" spans="1:2" ht="19.899999999999999" customHeight="1" x14ac:dyDescent="0.2">
      <c r="A1362" s="89"/>
      <c r="B1362" s="90"/>
    </row>
    <row r="1363" spans="1:2" ht="19.899999999999999" customHeight="1" x14ac:dyDescent="0.2">
      <c r="A1363" s="89"/>
      <c r="B1363" s="90"/>
    </row>
    <row r="1364" spans="1:2" ht="19.899999999999999" customHeight="1" x14ac:dyDescent="0.2">
      <c r="A1364" s="89"/>
      <c r="B1364" s="90"/>
    </row>
    <row r="1365" spans="1:2" ht="19.899999999999999" customHeight="1" x14ac:dyDescent="0.2">
      <c r="A1365" s="89"/>
      <c r="B1365" s="90"/>
    </row>
    <row r="1366" spans="1:2" ht="19.899999999999999" customHeight="1" x14ac:dyDescent="0.2">
      <c r="A1366" s="89"/>
      <c r="B1366" s="90"/>
    </row>
    <row r="1367" spans="1:2" ht="19.899999999999999" customHeight="1" x14ac:dyDescent="0.2">
      <c r="A1367" s="89"/>
      <c r="B1367" s="90"/>
    </row>
    <row r="1368" spans="1:2" ht="19.899999999999999" customHeight="1" x14ac:dyDescent="0.2">
      <c r="A1368" s="89"/>
      <c r="B1368" s="90"/>
    </row>
    <row r="1369" spans="1:2" ht="19.899999999999999" customHeight="1" x14ac:dyDescent="0.2">
      <c r="A1369" s="89"/>
      <c r="B1369" s="90"/>
    </row>
    <row r="1370" spans="1:2" ht="19.899999999999999" customHeight="1" x14ac:dyDescent="0.2">
      <c r="A1370" s="89"/>
      <c r="B1370" s="90"/>
    </row>
    <row r="1371" spans="1:2" ht="19.899999999999999" customHeight="1" x14ac:dyDescent="0.2">
      <c r="A1371" s="89"/>
      <c r="B1371" s="90"/>
    </row>
    <row r="1372" spans="1:2" ht="19.899999999999999" customHeight="1" x14ac:dyDescent="0.2">
      <c r="A1372" s="89"/>
      <c r="B1372" s="90"/>
    </row>
    <row r="1373" spans="1:2" ht="19.899999999999999" customHeight="1" x14ac:dyDescent="0.2">
      <c r="A1373" s="89"/>
      <c r="B1373" s="90"/>
    </row>
    <row r="1374" spans="1:2" ht="19.899999999999999" customHeight="1" x14ac:dyDescent="0.2">
      <c r="A1374" s="89"/>
      <c r="B1374" s="90"/>
    </row>
    <row r="1375" spans="1:2" ht="19.899999999999999" customHeight="1" x14ac:dyDescent="0.2">
      <c r="A1375" s="89"/>
      <c r="B1375" s="90"/>
    </row>
    <row r="1376" spans="1:2" ht="19.899999999999999" customHeight="1" x14ac:dyDescent="0.2">
      <c r="A1376" s="89"/>
      <c r="B1376" s="90"/>
    </row>
    <row r="1377" spans="1:2" ht="19.899999999999999" customHeight="1" x14ac:dyDescent="0.2">
      <c r="A1377" s="89"/>
      <c r="B1377" s="90"/>
    </row>
    <row r="1378" spans="1:2" ht="19.899999999999999" customHeight="1" x14ac:dyDescent="0.2">
      <c r="A1378" s="89"/>
      <c r="B1378" s="90"/>
    </row>
    <row r="1379" spans="1:2" ht="19.899999999999999" customHeight="1" x14ac:dyDescent="0.2">
      <c r="A1379" s="89"/>
      <c r="B1379" s="90"/>
    </row>
    <row r="1380" spans="1:2" ht="19.899999999999999" customHeight="1" x14ac:dyDescent="0.2">
      <c r="A1380" s="89"/>
      <c r="B1380" s="90"/>
    </row>
    <row r="1381" spans="1:2" ht="19.899999999999999" customHeight="1" x14ac:dyDescent="0.2">
      <c r="A1381" s="89"/>
      <c r="B1381" s="90"/>
    </row>
    <row r="1382" spans="1:2" ht="19.899999999999999" customHeight="1" x14ac:dyDescent="0.2">
      <c r="A1382" s="89"/>
      <c r="B1382" s="90"/>
    </row>
    <row r="1383" spans="1:2" ht="19.899999999999999" customHeight="1" x14ac:dyDescent="0.2">
      <c r="A1383" s="89"/>
      <c r="B1383" s="90"/>
    </row>
    <row r="1384" spans="1:2" ht="19.899999999999999" customHeight="1" x14ac:dyDescent="0.2">
      <c r="A1384" s="89"/>
      <c r="B1384" s="90"/>
    </row>
    <row r="1385" spans="1:2" ht="19.899999999999999" customHeight="1" x14ac:dyDescent="0.2">
      <c r="A1385" s="89"/>
      <c r="B1385" s="90"/>
    </row>
    <row r="1386" spans="1:2" ht="19.899999999999999" customHeight="1" x14ac:dyDescent="0.2">
      <c r="A1386" s="89"/>
      <c r="B1386" s="90"/>
    </row>
    <row r="1387" spans="1:2" ht="19.899999999999999" customHeight="1" x14ac:dyDescent="0.2">
      <c r="A1387" s="89"/>
      <c r="B1387" s="90"/>
    </row>
    <row r="1388" spans="1:2" ht="19.899999999999999" customHeight="1" x14ac:dyDescent="0.2">
      <c r="A1388" s="89"/>
      <c r="B1388" s="90"/>
    </row>
    <row r="1389" spans="1:2" ht="19.899999999999999" customHeight="1" x14ac:dyDescent="0.2">
      <c r="A1389" s="89"/>
      <c r="B1389" s="90"/>
    </row>
    <row r="1390" spans="1:2" ht="19.899999999999999" customHeight="1" x14ac:dyDescent="0.2">
      <c r="A1390" s="89"/>
      <c r="B1390" s="90"/>
    </row>
    <row r="1391" spans="1:2" ht="19.899999999999999" customHeight="1" x14ac:dyDescent="0.2">
      <c r="A1391" s="89"/>
      <c r="B1391" s="90"/>
    </row>
    <row r="1392" spans="1:2" ht="19.899999999999999" customHeight="1" x14ac:dyDescent="0.2">
      <c r="A1392" s="89"/>
      <c r="B1392" s="90"/>
    </row>
    <row r="1393" spans="1:2" ht="19.899999999999999" customHeight="1" x14ac:dyDescent="0.2">
      <c r="A1393" s="89"/>
      <c r="B1393" s="90"/>
    </row>
    <row r="1394" spans="1:2" ht="19.899999999999999" customHeight="1" x14ac:dyDescent="0.2">
      <c r="A1394" s="89"/>
      <c r="B1394" s="90"/>
    </row>
    <row r="1395" spans="1:2" ht="19.899999999999999" customHeight="1" x14ac:dyDescent="0.2">
      <c r="A1395" s="89"/>
      <c r="B1395" s="90"/>
    </row>
    <row r="1396" spans="1:2" ht="19.899999999999999" customHeight="1" x14ac:dyDescent="0.2">
      <c r="A1396" s="89"/>
      <c r="B1396" s="90"/>
    </row>
    <row r="1397" spans="1:2" ht="19.899999999999999" customHeight="1" x14ac:dyDescent="0.2">
      <c r="A1397" s="89"/>
      <c r="B1397" s="90"/>
    </row>
    <row r="1398" spans="1:2" ht="19.899999999999999" customHeight="1" x14ac:dyDescent="0.2">
      <c r="A1398" s="89"/>
      <c r="B1398" s="90"/>
    </row>
    <row r="1399" spans="1:2" ht="19.899999999999999" customHeight="1" x14ac:dyDescent="0.2">
      <c r="A1399" s="89"/>
      <c r="B1399" s="90"/>
    </row>
    <row r="1400" spans="1:2" ht="19.899999999999999" customHeight="1" x14ac:dyDescent="0.2">
      <c r="A1400" s="89"/>
      <c r="B1400" s="90"/>
    </row>
    <row r="1401" spans="1:2" ht="19.899999999999999" customHeight="1" x14ac:dyDescent="0.2">
      <c r="A1401" s="89"/>
      <c r="B1401" s="90"/>
    </row>
    <row r="1402" spans="1:2" ht="19.899999999999999" customHeight="1" x14ac:dyDescent="0.2">
      <c r="A1402" s="89"/>
      <c r="B1402" s="90"/>
    </row>
    <row r="1403" spans="1:2" ht="19.899999999999999" customHeight="1" x14ac:dyDescent="0.2">
      <c r="A1403" s="89"/>
      <c r="B1403" s="90"/>
    </row>
    <row r="1404" spans="1:2" ht="19.899999999999999" customHeight="1" x14ac:dyDescent="0.2">
      <c r="A1404" s="89"/>
      <c r="B1404" s="90"/>
    </row>
    <row r="1405" spans="1:2" ht="19.899999999999999" customHeight="1" x14ac:dyDescent="0.2">
      <c r="A1405" s="89"/>
      <c r="B1405" s="90"/>
    </row>
    <row r="1406" spans="1:2" ht="19.899999999999999" customHeight="1" x14ac:dyDescent="0.2">
      <c r="A1406" s="89"/>
      <c r="B1406" s="90"/>
    </row>
    <row r="1407" spans="1:2" ht="19.899999999999999" customHeight="1" x14ac:dyDescent="0.2">
      <c r="A1407" s="89"/>
      <c r="B1407" s="90"/>
    </row>
    <row r="1408" spans="1:2" ht="19.899999999999999" customHeight="1" x14ac:dyDescent="0.2">
      <c r="A1408" s="89"/>
      <c r="B1408" s="90"/>
    </row>
    <row r="1409" spans="1:2" ht="19.899999999999999" customHeight="1" x14ac:dyDescent="0.2">
      <c r="A1409" s="89"/>
      <c r="B1409" s="90"/>
    </row>
    <row r="1410" spans="1:2" ht="19.899999999999999" customHeight="1" x14ac:dyDescent="0.2">
      <c r="A1410" s="89"/>
      <c r="B1410" s="90"/>
    </row>
    <row r="1411" spans="1:2" ht="19.899999999999999" customHeight="1" x14ac:dyDescent="0.2">
      <c r="A1411" s="89"/>
      <c r="B1411" s="90"/>
    </row>
    <row r="1412" spans="1:2" ht="19.899999999999999" customHeight="1" x14ac:dyDescent="0.2">
      <c r="A1412" s="89"/>
      <c r="B1412" s="90"/>
    </row>
    <row r="1413" spans="1:2" ht="19.899999999999999" customHeight="1" x14ac:dyDescent="0.2">
      <c r="A1413" s="89"/>
      <c r="B1413" s="90"/>
    </row>
    <row r="1414" spans="1:2" ht="19.899999999999999" customHeight="1" x14ac:dyDescent="0.2">
      <c r="A1414" s="89"/>
      <c r="B1414" s="90"/>
    </row>
    <row r="1415" spans="1:2" ht="19.899999999999999" customHeight="1" x14ac:dyDescent="0.2">
      <c r="A1415" s="89"/>
      <c r="B1415" s="90"/>
    </row>
    <row r="1416" spans="1:2" ht="19.899999999999999" customHeight="1" x14ac:dyDescent="0.2">
      <c r="A1416" s="89"/>
      <c r="B1416" s="90"/>
    </row>
    <row r="1417" spans="1:2" ht="19.899999999999999" customHeight="1" x14ac:dyDescent="0.2">
      <c r="A1417" s="89"/>
      <c r="B1417" s="90"/>
    </row>
    <row r="1418" spans="1:2" ht="19.899999999999999" customHeight="1" x14ac:dyDescent="0.2">
      <c r="A1418" s="89"/>
      <c r="B1418" s="90"/>
    </row>
    <row r="1419" spans="1:2" ht="19.899999999999999" customHeight="1" x14ac:dyDescent="0.2">
      <c r="A1419" s="89"/>
      <c r="B1419" s="90"/>
    </row>
    <row r="1420" spans="1:2" ht="19.899999999999999" customHeight="1" x14ac:dyDescent="0.2">
      <c r="A1420" s="89"/>
      <c r="B1420" s="90"/>
    </row>
    <row r="1421" spans="1:2" ht="19.899999999999999" customHeight="1" x14ac:dyDescent="0.2">
      <c r="A1421" s="89"/>
      <c r="B1421" s="90"/>
    </row>
    <row r="1422" spans="1:2" ht="19.899999999999999" customHeight="1" x14ac:dyDescent="0.2">
      <c r="A1422" s="89"/>
      <c r="B1422" s="90"/>
    </row>
    <row r="1423" spans="1:2" ht="19.899999999999999" customHeight="1" x14ac:dyDescent="0.2">
      <c r="A1423" s="89"/>
      <c r="B1423" s="90"/>
    </row>
    <row r="1424" spans="1:2" ht="19.899999999999999" customHeight="1" x14ac:dyDescent="0.2">
      <c r="A1424" s="89"/>
      <c r="B1424" s="90"/>
    </row>
    <row r="1425" spans="1:2" ht="19.899999999999999" customHeight="1" x14ac:dyDescent="0.2">
      <c r="A1425" s="89"/>
      <c r="B1425" s="90"/>
    </row>
    <row r="1426" spans="1:2" ht="19.899999999999999" customHeight="1" x14ac:dyDescent="0.2">
      <c r="A1426" s="89"/>
      <c r="B1426" s="90"/>
    </row>
    <row r="1427" spans="1:2" ht="19.899999999999999" customHeight="1" x14ac:dyDescent="0.2">
      <c r="A1427" s="89"/>
      <c r="B1427" s="90"/>
    </row>
    <row r="1428" spans="1:2" ht="19.899999999999999" customHeight="1" x14ac:dyDescent="0.2">
      <c r="A1428" s="89"/>
      <c r="B1428" s="90"/>
    </row>
    <row r="1429" spans="1:2" ht="19.899999999999999" customHeight="1" x14ac:dyDescent="0.2">
      <c r="A1429" s="89"/>
      <c r="B1429" s="90"/>
    </row>
    <row r="1430" spans="1:2" ht="19.899999999999999" customHeight="1" x14ac:dyDescent="0.2">
      <c r="A1430" s="89"/>
      <c r="B1430" s="90"/>
    </row>
    <row r="1431" spans="1:2" ht="19.899999999999999" customHeight="1" x14ac:dyDescent="0.2">
      <c r="A1431" s="89"/>
      <c r="B1431" s="90"/>
    </row>
    <row r="1432" spans="1:2" ht="19.899999999999999" customHeight="1" x14ac:dyDescent="0.2">
      <c r="A1432" s="89"/>
      <c r="B1432" s="90"/>
    </row>
    <row r="1433" spans="1:2" ht="19.899999999999999" customHeight="1" x14ac:dyDescent="0.2">
      <c r="A1433" s="89"/>
      <c r="B1433" s="90"/>
    </row>
    <row r="1434" spans="1:2" ht="19.899999999999999" customHeight="1" x14ac:dyDescent="0.2">
      <c r="A1434" s="89"/>
      <c r="B1434" s="90"/>
    </row>
    <row r="1435" spans="1:2" ht="19.899999999999999" customHeight="1" x14ac:dyDescent="0.2">
      <c r="A1435" s="89"/>
      <c r="B1435" s="90"/>
    </row>
    <row r="1436" spans="1:2" ht="19.899999999999999" customHeight="1" x14ac:dyDescent="0.2">
      <c r="A1436" s="89"/>
      <c r="B1436" s="90"/>
    </row>
    <row r="1437" spans="1:2" ht="19.899999999999999" customHeight="1" x14ac:dyDescent="0.2">
      <c r="A1437" s="89"/>
      <c r="B1437" s="90"/>
    </row>
    <row r="1438" spans="1:2" ht="19.899999999999999" customHeight="1" x14ac:dyDescent="0.2">
      <c r="A1438" s="89"/>
      <c r="B1438" s="90"/>
    </row>
    <row r="1439" spans="1:2" ht="19.899999999999999" customHeight="1" x14ac:dyDescent="0.2">
      <c r="A1439" s="89"/>
      <c r="B1439" s="90"/>
    </row>
    <row r="1440" spans="1:2" ht="19.899999999999999" customHeight="1" x14ac:dyDescent="0.2">
      <c r="A1440" s="89"/>
      <c r="B1440" s="90"/>
    </row>
    <row r="1441" spans="1:2" ht="19.899999999999999" customHeight="1" x14ac:dyDescent="0.2">
      <c r="A1441" s="89"/>
      <c r="B1441" s="90"/>
    </row>
    <row r="1442" spans="1:2" ht="19.899999999999999" customHeight="1" x14ac:dyDescent="0.2">
      <c r="A1442" s="89"/>
      <c r="B1442" s="90"/>
    </row>
    <row r="1443" spans="1:2" ht="19.899999999999999" customHeight="1" x14ac:dyDescent="0.2">
      <c r="A1443" s="89"/>
      <c r="B1443" s="90"/>
    </row>
    <row r="1444" spans="1:2" ht="19.899999999999999" customHeight="1" x14ac:dyDescent="0.2">
      <c r="A1444" s="89"/>
      <c r="B1444" s="90"/>
    </row>
    <row r="1445" spans="1:2" ht="19.899999999999999" customHeight="1" x14ac:dyDescent="0.2">
      <c r="A1445" s="89"/>
      <c r="B1445" s="90"/>
    </row>
    <row r="1446" spans="1:2" ht="19.899999999999999" customHeight="1" x14ac:dyDescent="0.2">
      <c r="A1446" s="89"/>
      <c r="B1446" s="90"/>
    </row>
    <row r="1447" spans="1:2" ht="19.899999999999999" customHeight="1" x14ac:dyDescent="0.2">
      <c r="A1447" s="89"/>
      <c r="B1447" s="90"/>
    </row>
    <row r="1448" spans="1:2" ht="19.899999999999999" customHeight="1" x14ac:dyDescent="0.2">
      <c r="A1448" s="89"/>
      <c r="B1448" s="90"/>
    </row>
    <row r="1449" spans="1:2" ht="19.899999999999999" customHeight="1" x14ac:dyDescent="0.2">
      <c r="A1449" s="89"/>
      <c r="B1449" s="90"/>
    </row>
    <row r="1450" spans="1:2" ht="19.899999999999999" customHeight="1" x14ac:dyDescent="0.2">
      <c r="A1450" s="89"/>
      <c r="B1450" s="90"/>
    </row>
    <row r="1451" spans="1:2" ht="19.899999999999999" customHeight="1" x14ac:dyDescent="0.2">
      <c r="A1451" s="89"/>
      <c r="B1451" s="90"/>
    </row>
    <row r="1452" spans="1:2" ht="19.899999999999999" customHeight="1" x14ac:dyDescent="0.2">
      <c r="A1452" s="89"/>
      <c r="B1452" s="90"/>
    </row>
    <row r="1453" spans="1:2" ht="19.899999999999999" customHeight="1" x14ac:dyDescent="0.2">
      <c r="A1453" s="89"/>
      <c r="B1453" s="90"/>
    </row>
    <row r="1454" spans="1:2" ht="19.899999999999999" customHeight="1" x14ac:dyDescent="0.2">
      <c r="A1454" s="89"/>
      <c r="B1454" s="90"/>
    </row>
    <row r="1455" spans="1:2" ht="19.899999999999999" customHeight="1" x14ac:dyDescent="0.2">
      <c r="A1455" s="89"/>
      <c r="B1455" s="90"/>
    </row>
    <row r="1456" spans="1:2" ht="19.899999999999999" customHeight="1" x14ac:dyDescent="0.2">
      <c r="A1456" s="89"/>
      <c r="B1456" s="90"/>
    </row>
    <row r="1457" spans="1:2" ht="19.899999999999999" customHeight="1" x14ac:dyDescent="0.2">
      <c r="A1457" s="89"/>
      <c r="B1457" s="90"/>
    </row>
    <row r="1458" spans="1:2" ht="19.899999999999999" customHeight="1" x14ac:dyDescent="0.2">
      <c r="A1458" s="89"/>
      <c r="B1458" s="90"/>
    </row>
    <row r="1459" spans="1:2" ht="19.899999999999999" customHeight="1" x14ac:dyDescent="0.2">
      <c r="A1459" s="89"/>
      <c r="B1459" s="90"/>
    </row>
    <row r="1460" spans="1:2" ht="19.899999999999999" customHeight="1" x14ac:dyDescent="0.2">
      <c r="A1460" s="89"/>
      <c r="B1460" s="90"/>
    </row>
    <row r="1461" spans="1:2" ht="19.899999999999999" customHeight="1" x14ac:dyDescent="0.2">
      <c r="A1461" s="89"/>
      <c r="B1461" s="90"/>
    </row>
    <row r="1462" spans="1:2" ht="19.899999999999999" customHeight="1" x14ac:dyDescent="0.2">
      <c r="A1462" s="89"/>
      <c r="B1462" s="90"/>
    </row>
    <row r="1463" spans="1:2" ht="19.899999999999999" customHeight="1" x14ac:dyDescent="0.2">
      <c r="A1463" s="89"/>
      <c r="B1463" s="90"/>
    </row>
    <row r="1464" spans="1:2" ht="19.899999999999999" customHeight="1" x14ac:dyDescent="0.2">
      <c r="A1464" s="89"/>
      <c r="B1464" s="90"/>
    </row>
    <row r="1465" spans="1:2" ht="19.899999999999999" customHeight="1" x14ac:dyDescent="0.2">
      <c r="A1465" s="89"/>
      <c r="B1465" s="90"/>
    </row>
    <row r="1466" spans="1:2" ht="19.899999999999999" customHeight="1" x14ac:dyDescent="0.2">
      <c r="A1466" s="89"/>
      <c r="B1466" s="90"/>
    </row>
    <row r="1467" spans="1:2" ht="19.899999999999999" customHeight="1" x14ac:dyDescent="0.2">
      <c r="A1467" s="89"/>
      <c r="B1467" s="90"/>
    </row>
    <row r="1468" spans="1:2" ht="19.899999999999999" customHeight="1" x14ac:dyDescent="0.2">
      <c r="A1468" s="89"/>
      <c r="B1468" s="90"/>
    </row>
    <row r="1469" spans="1:2" ht="19.899999999999999" customHeight="1" x14ac:dyDescent="0.2">
      <c r="A1469" s="89"/>
      <c r="B1469" s="90"/>
    </row>
    <row r="1470" spans="1:2" ht="19.899999999999999" customHeight="1" x14ac:dyDescent="0.2">
      <c r="A1470" s="89"/>
      <c r="B1470" s="90"/>
    </row>
    <row r="1471" spans="1:2" ht="19.899999999999999" customHeight="1" x14ac:dyDescent="0.2">
      <c r="A1471" s="89"/>
      <c r="B1471" s="90"/>
    </row>
    <row r="1472" spans="1:2" ht="19.899999999999999" customHeight="1" x14ac:dyDescent="0.2">
      <c r="A1472" s="89"/>
      <c r="B1472" s="90"/>
    </row>
    <row r="1473" spans="1:2" ht="19.899999999999999" customHeight="1" x14ac:dyDescent="0.2">
      <c r="A1473" s="89"/>
      <c r="B1473" s="90"/>
    </row>
    <row r="1474" spans="1:2" ht="19.899999999999999" customHeight="1" x14ac:dyDescent="0.2">
      <c r="A1474" s="89"/>
      <c r="B1474" s="90"/>
    </row>
    <row r="1475" spans="1:2" ht="19.899999999999999" customHeight="1" x14ac:dyDescent="0.2">
      <c r="A1475" s="89"/>
      <c r="B1475" s="90"/>
    </row>
    <row r="1476" spans="1:2" ht="19.899999999999999" customHeight="1" x14ac:dyDescent="0.2">
      <c r="A1476" s="89"/>
      <c r="B1476" s="90"/>
    </row>
    <row r="1477" spans="1:2" ht="19.899999999999999" customHeight="1" x14ac:dyDescent="0.2">
      <c r="A1477" s="89"/>
      <c r="B1477" s="90"/>
    </row>
    <row r="1478" spans="1:2" ht="19.899999999999999" customHeight="1" x14ac:dyDescent="0.2">
      <c r="A1478" s="89"/>
      <c r="B1478" s="90"/>
    </row>
    <row r="1479" spans="1:2" ht="19.899999999999999" customHeight="1" x14ac:dyDescent="0.2">
      <c r="A1479" s="89"/>
      <c r="B1479" s="90"/>
    </row>
    <row r="1480" spans="1:2" ht="19.899999999999999" customHeight="1" x14ac:dyDescent="0.2">
      <c r="A1480" s="89"/>
      <c r="B1480" s="90"/>
    </row>
    <row r="1481" spans="1:2" ht="19.899999999999999" customHeight="1" x14ac:dyDescent="0.2">
      <c r="A1481" s="89"/>
      <c r="B1481" s="90"/>
    </row>
    <row r="1482" spans="1:2" ht="19.899999999999999" customHeight="1" x14ac:dyDescent="0.2">
      <c r="A1482" s="89"/>
      <c r="B1482" s="90"/>
    </row>
    <row r="1483" spans="1:2" ht="19.899999999999999" customHeight="1" x14ac:dyDescent="0.2">
      <c r="A1483" s="89"/>
      <c r="B1483" s="90"/>
    </row>
    <row r="1484" spans="1:2" ht="19.899999999999999" customHeight="1" x14ac:dyDescent="0.2">
      <c r="A1484" s="89"/>
      <c r="B1484" s="90"/>
    </row>
    <row r="1485" spans="1:2" ht="19.899999999999999" customHeight="1" x14ac:dyDescent="0.2">
      <c r="A1485" s="89"/>
      <c r="B1485" s="90"/>
    </row>
    <row r="1486" spans="1:2" ht="19.899999999999999" customHeight="1" x14ac:dyDescent="0.2">
      <c r="A1486" s="89"/>
      <c r="B1486" s="90"/>
    </row>
    <row r="1487" spans="1:2" ht="19.899999999999999" customHeight="1" x14ac:dyDescent="0.2">
      <c r="A1487" s="89"/>
      <c r="B1487" s="90"/>
    </row>
    <row r="1488" spans="1:2" ht="19.899999999999999" customHeight="1" x14ac:dyDescent="0.2">
      <c r="A1488" s="89"/>
      <c r="B1488" s="90"/>
    </row>
    <row r="1489" spans="1:2" ht="19.899999999999999" customHeight="1" x14ac:dyDescent="0.2">
      <c r="A1489" s="89"/>
      <c r="B1489" s="90"/>
    </row>
    <row r="1490" spans="1:2" ht="19.899999999999999" customHeight="1" x14ac:dyDescent="0.2">
      <c r="A1490" s="89"/>
      <c r="B1490" s="90"/>
    </row>
    <row r="1491" spans="1:2" ht="19.899999999999999" customHeight="1" x14ac:dyDescent="0.2">
      <c r="A1491" s="89"/>
      <c r="B1491" s="90"/>
    </row>
    <row r="1492" spans="1:2" ht="19.899999999999999" customHeight="1" x14ac:dyDescent="0.2">
      <c r="A1492" s="89"/>
      <c r="B1492" s="90"/>
    </row>
    <row r="1493" spans="1:2" ht="19.899999999999999" customHeight="1" x14ac:dyDescent="0.2">
      <c r="A1493" s="89"/>
      <c r="B1493" s="90"/>
    </row>
    <row r="1494" spans="1:2" ht="19.899999999999999" customHeight="1" x14ac:dyDescent="0.2">
      <c r="A1494" s="89"/>
      <c r="B1494" s="90"/>
    </row>
    <row r="1495" spans="1:2" ht="19.899999999999999" customHeight="1" x14ac:dyDescent="0.2">
      <c r="A1495" s="89"/>
      <c r="B1495" s="90"/>
    </row>
    <row r="1496" spans="1:2" ht="19.899999999999999" customHeight="1" x14ac:dyDescent="0.2">
      <c r="A1496" s="89"/>
      <c r="B1496" s="90"/>
    </row>
    <row r="1497" spans="1:2" ht="19.899999999999999" customHeight="1" x14ac:dyDescent="0.2">
      <c r="A1497" s="89"/>
      <c r="B1497" s="90"/>
    </row>
    <row r="1498" spans="1:2" ht="19.899999999999999" customHeight="1" x14ac:dyDescent="0.2">
      <c r="A1498" s="89"/>
      <c r="B1498" s="90"/>
    </row>
    <row r="1499" spans="1:2" ht="19.899999999999999" customHeight="1" x14ac:dyDescent="0.2">
      <c r="A1499" s="89"/>
      <c r="B1499" s="90"/>
    </row>
    <row r="1500" spans="1:2" ht="19.899999999999999" customHeight="1" x14ac:dyDescent="0.2">
      <c r="A1500" s="89"/>
      <c r="B1500" s="90"/>
    </row>
    <row r="1501" spans="1:2" ht="19.899999999999999" customHeight="1" x14ac:dyDescent="0.2">
      <c r="A1501" s="89"/>
      <c r="B1501" s="90"/>
    </row>
    <row r="1502" spans="1:2" ht="19.899999999999999" customHeight="1" x14ac:dyDescent="0.2">
      <c r="A1502" s="89"/>
      <c r="B1502" s="90"/>
    </row>
    <row r="1503" spans="1:2" ht="19.899999999999999" customHeight="1" x14ac:dyDescent="0.2">
      <c r="A1503" s="89"/>
      <c r="B1503" s="90"/>
    </row>
    <row r="1504" spans="1:2" ht="19.899999999999999" customHeight="1" x14ac:dyDescent="0.2">
      <c r="A1504" s="89"/>
      <c r="B1504" s="90"/>
    </row>
    <row r="1505" spans="1:2" ht="19.899999999999999" customHeight="1" x14ac:dyDescent="0.2">
      <c r="A1505" s="89"/>
      <c r="B1505" s="90"/>
    </row>
    <row r="1506" spans="1:2" ht="19.899999999999999" customHeight="1" x14ac:dyDescent="0.2">
      <c r="A1506" s="89"/>
      <c r="B1506" s="90"/>
    </row>
    <row r="1507" spans="1:2" ht="19.899999999999999" customHeight="1" x14ac:dyDescent="0.2">
      <c r="A1507" s="89"/>
      <c r="B1507" s="90"/>
    </row>
    <row r="1508" spans="1:2" ht="19.899999999999999" customHeight="1" x14ac:dyDescent="0.2">
      <c r="A1508" s="89"/>
      <c r="B1508" s="90"/>
    </row>
    <row r="1509" spans="1:2" ht="19.899999999999999" customHeight="1" x14ac:dyDescent="0.2">
      <c r="A1509" s="89"/>
      <c r="B1509" s="90"/>
    </row>
    <row r="1510" spans="1:2" ht="19.899999999999999" customHeight="1" x14ac:dyDescent="0.2">
      <c r="A1510" s="89"/>
      <c r="B1510" s="90"/>
    </row>
    <row r="1511" spans="1:2" ht="19.899999999999999" customHeight="1" x14ac:dyDescent="0.2">
      <c r="A1511" s="89"/>
      <c r="B1511" s="90"/>
    </row>
    <row r="1512" spans="1:2" ht="19.899999999999999" customHeight="1" x14ac:dyDescent="0.2">
      <c r="A1512" s="89"/>
      <c r="B1512" s="90"/>
    </row>
    <row r="1513" spans="1:2" ht="19.899999999999999" customHeight="1" x14ac:dyDescent="0.2">
      <c r="A1513" s="89"/>
      <c r="B1513" s="90"/>
    </row>
    <row r="1514" spans="1:2" ht="19.899999999999999" customHeight="1" x14ac:dyDescent="0.2">
      <c r="A1514" s="89"/>
      <c r="B1514" s="90"/>
    </row>
    <row r="1515" spans="1:2" ht="19.899999999999999" customHeight="1" x14ac:dyDescent="0.2">
      <c r="A1515" s="89"/>
      <c r="B1515" s="90"/>
    </row>
    <row r="1516" spans="1:2" ht="19.899999999999999" customHeight="1" x14ac:dyDescent="0.2">
      <c r="A1516" s="89"/>
      <c r="B1516" s="90"/>
    </row>
    <row r="1517" spans="1:2" ht="19.899999999999999" customHeight="1" x14ac:dyDescent="0.2">
      <c r="A1517" s="89"/>
      <c r="B1517" s="90"/>
    </row>
    <row r="1518" spans="1:2" ht="19.899999999999999" customHeight="1" x14ac:dyDescent="0.2">
      <c r="A1518" s="89"/>
      <c r="B1518" s="90"/>
    </row>
    <row r="1519" spans="1:2" ht="19.899999999999999" customHeight="1" x14ac:dyDescent="0.2">
      <c r="A1519" s="89"/>
      <c r="B1519" s="90"/>
    </row>
    <row r="1520" spans="1:2" ht="19.899999999999999" customHeight="1" x14ac:dyDescent="0.2">
      <c r="A1520" s="89"/>
      <c r="B1520" s="90"/>
    </row>
    <row r="1521" spans="1:2" ht="19.899999999999999" customHeight="1" x14ac:dyDescent="0.2">
      <c r="A1521" s="89"/>
      <c r="B1521" s="90"/>
    </row>
    <row r="1522" spans="1:2" ht="19.899999999999999" customHeight="1" x14ac:dyDescent="0.2">
      <c r="A1522" s="89"/>
      <c r="B1522" s="90"/>
    </row>
    <row r="1523" spans="1:2" ht="19.899999999999999" customHeight="1" x14ac:dyDescent="0.2">
      <c r="A1523" s="89"/>
      <c r="B1523" s="90"/>
    </row>
    <row r="1524" spans="1:2" ht="19.899999999999999" customHeight="1" x14ac:dyDescent="0.2">
      <c r="A1524" s="89"/>
      <c r="B1524" s="90"/>
    </row>
    <row r="1525" spans="1:2" ht="19.899999999999999" customHeight="1" x14ac:dyDescent="0.2">
      <c r="A1525" s="89"/>
      <c r="B1525" s="90"/>
    </row>
    <row r="1526" spans="1:2" ht="19.899999999999999" customHeight="1" x14ac:dyDescent="0.2">
      <c r="A1526" s="89"/>
      <c r="B1526" s="90"/>
    </row>
    <row r="1527" spans="1:2" ht="19.899999999999999" customHeight="1" x14ac:dyDescent="0.2">
      <c r="A1527" s="89"/>
      <c r="B1527" s="90"/>
    </row>
    <row r="1528" spans="1:2" ht="19.899999999999999" customHeight="1" x14ac:dyDescent="0.2">
      <c r="A1528" s="89"/>
      <c r="B1528" s="90"/>
    </row>
    <row r="1529" spans="1:2" ht="19.899999999999999" customHeight="1" x14ac:dyDescent="0.2">
      <c r="A1529" s="89"/>
      <c r="B1529" s="90"/>
    </row>
    <row r="1530" spans="1:2" ht="19.899999999999999" customHeight="1" x14ac:dyDescent="0.2">
      <c r="A1530" s="89"/>
      <c r="B1530" s="90"/>
    </row>
    <row r="1531" spans="1:2" ht="19.899999999999999" customHeight="1" x14ac:dyDescent="0.2">
      <c r="A1531" s="89"/>
      <c r="B1531" s="90"/>
    </row>
    <row r="1532" spans="1:2" ht="19.899999999999999" customHeight="1" x14ac:dyDescent="0.2">
      <c r="A1532" s="89"/>
      <c r="B1532" s="90"/>
    </row>
    <row r="1533" spans="1:2" ht="19.899999999999999" customHeight="1" x14ac:dyDescent="0.2">
      <c r="A1533" s="89"/>
      <c r="B1533" s="90"/>
    </row>
    <row r="1534" spans="1:2" ht="19.899999999999999" customHeight="1" x14ac:dyDescent="0.2">
      <c r="A1534" s="89"/>
      <c r="B1534" s="90"/>
    </row>
    <row r="1535" spans="1:2" ht="19.899999999999999" customHeight="1" x14ac:dyDescent="0.2">
      <c r="A1535" s="89"/>
      <c r="B1535" s="90"/>
    </row>
    <row r="1536" spans="1:2" ht="19.899999999999999" customHeight="1" x14ac:dyDescent="0.2">
      <c r="A1536" s="89"/>
      <c r="B1536" s="90"/>
    </row>
    <row r="1537" spans="1:2" ht="19.899999999999999" customHeight="1" x14ac:dyDescent="0.2">
      <c r="A1537" s="89"/>
      <c r="B1537" s="90"/>
    </row>
    <row r="1538" spans="1:2" ht="19.899999999999999" customHeight="1" x14ac:dyDescent="0.2">
      <c r="A1538" s="89"/>
      <c r="B1538" s="90"/>
    </row>
    <row r="1539" spans="1:2" ht="19.899999999999999" customHeight="1" x14ac:dyDescent="0.2">
      <c r="A1539" s="89"/>
      <c r="B1539" s="90"/>
    </row>
    <row r="1540" spans="1:2" ht="19.899999999999999" customHeight="1" x14ac:dyDescent="0.2">
      <c r="A1540" s="89"/>
      <c r="B1540" s="90"/>
    </row>
    <row r="1541" spans="1:2" ht="19.899999999999999" customHeight="1" x14ac:dyDescent="0.2">
      <c r="A1541" s="89"/>
      <c r="B1541" s="90"/>
    </row>
    <row r="1542" spans="1:2" ht="19.899999999999999" customHeight="1" x14ac:dyDescent="0.2">
      <c r="A1542" s="89"/>
      <c r="B1542" s="90"/>
    </row>
    <row r="1543" spans="1:2" ht="19.899999999999999" customHeight="1" x14ac:dyDescent="0.2">
      <c r="A1543" s="89"/>
      <c r="B1543" s="90"/>
    </row>
    <row r="1544" spans="1:2" ht="19.899999999999999" customHeight="1" x14ac:dyDescent="0.2">
      <c r="A1544" s="89"/>
      <c r="B1544" s="90"/>
    </row>
    <row r="1545" spans="1:2" ht="19.899999999999999" customHeight="1" x14ac:dyDescent="0.2">
      <c r="A1545" s="89"/>
      <c r="B1545" s="90"/>
    </row>
    <row r="1546" spans="1:2" ht="19.899999999999999" customHeight="1" x14ac:dyDescent="0.2">
      <c r="A1546" s="89"/>
      <c r="B1546" s="90"/>
    </row>
    <row r="1547" spans="1:2" ht="19.899999999999999" customHeight="1" x14ac:dyDescent="0.2">
      <c r="A1547" s="89"/>
      <c r="B1547" s="90"/>
    </row>
    <row r="1548" spans="1:2" ht="19.899999999999999" customHeight="1" x14ac:dyDescent="0.2">
      <c r="A1548" s="89"/>
      <c r="B1548" s="90"/>
    </row>
    <row r="1549" spans="1:2" ht="19.899999999999999" customHeight="1" x14ac:dyDescent="0.2">
      <c r="A1549" s="89"/>
      <c r="B1549" s="90"/>
    </row>
    <row r="1550" spans="1:2" ht="19.899999999999999" customHeight="1" x14ac:dyDescent="0.2">
      <c r="A1550" s="89"/>
      <c r="B1550" s="90"/>
    </row>
    <row r="1551" spans="1:2" ht="19.899999999999999" customHeight="1" x14ac:dyDescent="0.2">
      <c r="A1551" s="89"/>
      <c r="B1551" s="90"/>
    </row>
    <row r="1552" spans="1:2" ht="19.899999999999999" customHeight="1" x14ac:dyDescent="0.2">
      <c r="A1552" s="89"/>
      <c r="B1552" s="90"/>
    </row>
    <row r="1553" spans="1:2" ht="19.899999999999999" customHeight="1" x14ac:dyDescent="0.2">
      <c r="A1553" s="89"/>
      <c r="B1553" s="90"/>
    </row>
    <row r="1554" spans="1:2" ht="19.899999999999999" customHeight="1" x14ac:dyDescent="0.2">
      <c r="A1554" s="89"/>
      <c r="B1554" s="90"/>
    </row>
    <row r="1555" spans="1:2" ht="19.899999999999999" customHeight="1" x14ac:dyDescent="0.2">
      <c r="A1555" s="89"/>
      <c r="B1555" s="90"/>
    </row>
    <row r="1556" spans="1:2" ht="19.899999999999999" customHeight="1" x14ac:dyDescent="0.2">
      <c r="A1556" s="89"/>
      <c r="B1556" s="90"/>
    </row>
    <row r="1557" spans="1:2" ht="19.899999999999999" customHeight="1" x14ac:dyDescent="0.2">
      <c r="A1557" s="89"/>
      <c r="B1557" s="90"/>
    </row>
    <row r="1558" spans="1:2" ht="19.899999999999999" customHeight="1" x14ac:dyDescent="0.2">
      <c r="A1558" s="89"/>
      <c r="B1558" s="90"/>
    </row>
    <row r="1559" spans="1:2" ht="19.899999999999999" customHeight="1" x14ac:dyDescent="0.2">
      <c r="A1559" s="89"/>
      <c r="B1559" s="90"/>
    </row>
    <row r="1560" spans="1:2" ht="19.899999999999999" customHeight="1" x14ac:dyDescent="0.2">
      <c r="A1560" s="89"/>
      <c r="B1560" s="90"/>
    </row>
    <row r="1561" spans="1:2" ht="19.899999999999999" customHeight="1" x14ac:dyDescent="0.2">
      <c r="A1561" s="89"/>
      <c r="B1561" s="90"/>
    </row>
    <row r="1562" spans="1:2" ht="19.899999999999999" customHeight="1" x14ac:dyDescent="0.2">
      <c r="A1562" s="89"/>
      <c r="B1562" s="90"/>
    </row>
    <row r="1563" spans="1:2" ht="19.899999999999999" customHeight="1" x14ac:dyDescent="0.2">
      <c r="A1563" s="89"/>
      <c r="B1563" s="90"/>
    </row>
    <row r="1564" spans="1:2" ht="19.899999999999999" customHeight="1" x14ac:dyDescent="0.2">
      <c r="A1564" s="89"/>
      <c r="B1564" s="90"/>
    </row>
    <row r="1565" spans="1:2" ht="19.899999999999999" customHeight="1" x14ac:dyDescent="0.2">
      <c r="A1565" s="89"/>
      <c r="B1565" s="90"/>
    </row>
    <row r="1566" spans="1:2" ht="19.899999999999999" customHeight="1" x14ac:dyDescent="0.2">
      <c r="A1566" s="89"/>
      <c r="B1566" s="90"/>
    </row>
    <row r="1567" spans="1:2" ht="19.899999999999999" customHeight="1" x14ac:dyDescent="0.2">
      <c r="A1567" s="89"/>
      <c r="B1567" s="90"/>
    </row>
    <row r="1568" spans="1:2" ht="19.899999999999999" customHeight="1" x14ac:dyDescent="0.2">
      <c r="A1568" s="89"/>
      <c r="B1568" s="90"/>
    </row>
    <row r="1569" spans="1:2" ht="19.899999999999999" customHeight="1" x14ac:dyDescent="0.2">
      <c r="A1569" s="89"/>
      <c r="B1569" s="90"/>
    </row>
    <row r="1570" spans="1:2" ht="19.899999999999999" customHeight="1" x14ac:dyDescent="0.2">
      <c r="A1570" s="89"/>
      <c r="B1570" s="90"/>
    </row>
    <row r="1571" spans="1:2" ht="19.899999999999999" customHeight="1" x14ac:dyDescent="0.2">
      <c r="A1571" s="89"/>
      <c r="B1571" s="90"/>
    </row>
    <row r="1572" spans="1:2" ht="19.899999999999999" customHeight="1" x14ac:dyDescent="0.2">
      <c r="A1572" s="89"/>
      <c r="B1572" s="90"/>
    </row>
    <row r="1573" spans="1:2" ht="19.899999999999999" customHeight="1" x14ac:dyDescent="0.2">
      <c r="A1573" s="89"/>
      <c r="B1573" s="90"/>
    </row>
    <row r="1574" spans="1:2" ht="19.899999999999999" customHeight="1" x14ac:dyDescent="0.2">
      <c r="A1574" s="89"/>
      <c r="B1574" s="90"/>
    </row>
    <row r="1575" spans="1:2" ht="19.899999999999999" customHeight="1" x14ac:dyDescent="0.2">
      <c r="A1575" s="89"/>
      <c r="B1575" s="90"/>
    </row>
    <row r="1576" spans="1:2" ht="19.899999999999999" customHeight="1" x14ac:dyDescent="0.2">
      <c r="A1576" s="89"/>
      <c r="B1576" s="90"/>
    </row>
    <row r="1577" spans="1:2" ht="19.899999999999999" customHeight="1" x14ac:dyDescent="0.2">
      <c r="A1577" s="89"/>
      <c r="B1577" s="90"/>
    </row>
    <row r="1578" spans="1:2" ht="19.899999999999999" customHeight="1" x14ac:dyDescent="0.2">
      <c r="A1578" s="89"/>
      <c r="B1578" s="90"/>
    </row>
    <row r="1579" spans="1:2" ht="19.899999999999999" customHeight="1" x14ac:dyDescent="0.2">
      <c r="A1579" s="89"/>
      <c r="B1579" s="90"/>
    </row>
    <row r="1580" spans="1:2" ht="19.899999999999999" customHeight="1" x14ac:dyDescent="0.2">
      <c r="A1580" s="89"/>
      <c r="B1580" s="90"/>
    </row>
    <row r="1581" spans="1:2" ht="19.899999999999999" customHeight="1" x14ac:dyDescent="0.2">
      <c r="A1581" s="89"/>
      <c r="B1581" s="90"/>
    </row>
    <row r="1582" spans="1:2" ht="19.899999999999999" customHeight="1" x14ac:dyDescent="0.2">
      <c r="A1582" s="89"/>
      <c r="B1582" s="90"/>
    </row>
    <row r="1583" spans="1:2" ht="19.899999999999999" customHeight="1" x14ac:dyDescent="0.2">
      <c r="A1583" s="89"/>
      <c r="B1583" s="90"/>
    </row>
    <row r="1584" spans="1:2" ht="19.899999999999999" customHeight="1" x14ac:dyDescent="0.2">
      <c r="A1584" s="89"/>
      <c r="B1584" s="90"/>
    </row>
    <row r="1585" spans="1:2" ht="19.899999999999999" customHeight="1" x14ac:dyDescent="0.2">
      <c r="A1585" s="89"/>
      <c r="B1585" s="90"/>
    </row>
    <row r="1586" spans="1:2" ht="19.899999999999999" customHeight="1" x14ac:dyDescent="0.2">
      <c r="A1586" s="89"/>
      <c r="B1586" s="90"/>
    </row>
    <row r="1587" spans="1:2" ht="19.899999999999999" customHeight="1" x14ac:dyDescent="0.2">
      <c r="A1587" s="89"/>
      <c r="B1587" s="90"/>
    </row>
    <row r="1588" spans="1:2" ht="19.899999999999999" customHeight="1" x14ac:dyDescent="0.2">
      <c r="A1588" s="89"/>
      <c r="B1588" s="90"/>
    </row>
    <row r="1589" spans="1:2" ht="19.899999999999999" customHeight="1" x14ac:dyDescent="0.2">
      <c r="A1589" s="89"/>
      <c r="B1589" s="90"/>
    </row>
    <row r="1590" spans="1:2" ht="19.899999999999999" customHeight="1" x14ac:dyDescent="0.2">
      <c r="A1590" s="89"/>
      <c r="B1590" s="90"/>
    </row>
    <row r="1591" spans="1:2" ht="19.899999999999999" customHeight="1" x14ac:dyDescent="0.2">
      <c r="A1591" s="89"/>
      <c r="B1591" s="90"/>
    </row>
    <row r="1592" spans="1:2" ht="19.899999999999999" customHeight="1" x14ac:dyDescent="0.2">
      <c r="A1592" s="89"/>
      <c r="B1592" s="90"/>
    </row>
    <row r="1593" spans="1:2" ht="19.899999999999999" customHeight="1" x14ac:dyDescent="0.2">
      <c r="A1593" s="89"/>
      <c r="B1593" s="90"/>
    </row>
    <row r="1594" spans="1:2" ht="19.899999999999999" customHeight="1" x14ac:dyDescent="0.2">
      <c r="A1594" s="89"/>
      <c r="B1594" s="90"/>
    </row>
    <row r="1595" spans="1:2" ht="19.899999999999999" customHeight="1" x14ac:dyDescent="0.2">
      <c r="A1595" s="89"/>
      <c r="B1595" s="90"/>
    </row>
    <row r="1596" spans="1:2" ht="19.899999999999999" customHeight="1" x14ac:dyDescent="0.2">
      <c r="A1596" s="89"/>
      <c r="B1596" s="90"/>
    </row>
    <row r="1597" spans="1:2" ht="19.899999999999999" customHeight="1" x14ac:dyDescent="0.2">
      <c r="A1597" s="89"/>
      <c r="B1597" s="90"/>
    </row>
    <row r="1598" spans="1:2" ht="19.899999999999999" customHeight="1" x14ac:dyDescent="0.2">
      <c r="A1598" s="89"/>
      <c r="B1598" s="90"/>
    </row>
    <row r="1599" spans="1:2" ht="19.899999999999999" customHeight="1" x14ac:dyDescent="0.2">
      <c r="A1599" s="89"/>
      <c r="B1599" s="90"/>
    </row>
    <row r="1600" spans="1:2" ht="19.899999999999999" customHeight="1" x14ac:dyDescent="0.2">
      <c r="A1600" s="89"/>
      <c r="B1600" s="90"/>
    </row>
    <row r="1601" spans="1:2" ht="19.899999999999999" customHeight="1" x14ac:dyDescent="0.2">
      <c r="A1601" s="89"/>
      <c r="B1601" s="90"/>
    </row>
    <row r="1602" spans="1:2" ht="19.899999999999999" customHeight="1" x14ac:dyDescent="0.2">
      <c r="A1602" s="89"/>
      <c r="B1602" s="90"/>
    </row>
    <row r="1603" spans="1:2" ht="19.899999999999999" customHeight="1" x14ac:dyDescent="0.2">
      <c r="A1603" s="89"/>
      <c r="B1603" s="90"/>
    </row>
    <row r="1604" spans="1:2" ht="19.899999999999999" customHeight="1" x14ac:dyDescent="0.2">
      <c r="A1604" s="89"/>
      <c r="B1604" s="90"/>
    </row>
    <row r="1605" spans="1:2" ht="19.899999999999999" customHeight="1" x14ac:dyDescent="0.2">
      <c r="A1605" s="89"/>
      <c r="B1605" s="90"/>
    </row>
    <row r="1606" spans="1:2" ht="19.899999999999999" customHeight="1" x14ac:dyDescent="0.2">
      <c r="A1606" s="89"/>
      <c r="B1606" s="90"/>
    </row>
    <row r="1607" spans="1:2" ht="19.899999999999999" customHeight="1" x14ac:dyDescent="0.2">
      <c r="A1607" s="89"/>
      <c r="B1607" s="90"/>
    </row>
    <row r="1608" spans="1:2" ht="19.899999999999999" customHeight="1" x14ac:dyDescent="0.2">
      <c r="A1608" s="89"/>
      <c r="B1608" s="90"/>
    </row>
    <row r="1609" spans="1:2" ht="19.899999999999999" customHeight="1" x14ac:dyDescent="0.2">
      <c r="A1609" s="89"/>
      <c r="B1609" s="90"/>
    </row>
    <row r="1610" spans="1:2" ht="19.899999999999999" customHeight="1" x14ac:dyDescent="0.2">
      <c r="A1610" s="89"/>
      <c r="B1610" s="90"/>
    </row>
    <row r="1611" spans="1:2" ht="19.899999999999999" customHeight="1" x14ac:dyDescent="0.2">
      <c r="A1611" s="89"/>
      <c r="B1611" s="90"/>
    </row>
    <row r="1612" spans="1:2" ht="19.899999999999999" customHeight="1" x14ac:dyDescent="0.2">
      <c r="A1612" s="89"/>
      <c r="B1612" s="90"/>
    </row>
    <row r="1613" spans="1:2" ht="19.899999999999999" customHeight="1" x14ac:dyDescent="0.2">
      <c r="A1613" s="89"/>
      <c r="B1613" s="90"/>
    </row>
    <row r="1614" spans="1:2" ht="19.899999999999999" customHeight="1" x14ac:dyDescent="0.2">
      <c r="A1614" s="89"/>
      <c r="B1614" s="90"/>
    </row>
    <row r="1615" spans="1:2" ht="19.899999999999999" customHeight="1" x14ac:dyDescent="0.2">
      <c r="A1615" s="89"/>
      <c r="B1615" s="90"/>
    </row>
    <row r="1616" spans="1:2" ht="19.899999999999999" customHeight="1" x14ac:dyDescent="0.2">
      <c r="A1616" s="89"/>
      <c r="B1616" s="90"/>
    </row>
    <row r="1617" spans="1:2" ht="19.899999999999999" customHeight="1" x14ac:dyDescent="0.2">
      <c r="A1617" s="89"/>
      <c r="B1617" s="90"/>
    </row>
    <row r="1618" spans="1:2" ht="19.899999999999999" customHeight="1" x14ac:dyDescent="0.2">
      <c r="A1618" s="89"/>
      <c r="B1618" s="90"/>
    </row>
    <row r="1619" spans="1:2" ht="19.899999999999999" customHeight="1" x14ac:dyDescent="0.2">
      <c r="A1619" s="89"/>
      <c r="B1619" s="90"/>
    </row>
    <row r="1620" spans="1:2" ht="19.899999999999999" customHeight="1" x14ac:dyDescent="0.2">
      <c r="A1620" s="89"/>
      <c r="B1620" s="90"/>
    </row>
    <row r="1621" spans="1:2" ht="19.899999999999999" customHeight="1" x14ac:dyDescent="0.2">
      <c r="A1621" s="89"/>
      <c r="B1621" s="90"/>
    </row>
    <row r="1622" spans="1:2" ht="19.899999999999999" customHeight="1" x14ac:dyDescent="0.2">
      <c r="A1622" s="89"/>
      <c r="B1622" s="90"/>
    </row>
    <row r="1623" spans="1:2" ht="19.899999999999999" customHeight="1" x14ac:dyDescent="0.2">
      <c r="A1623" s="89"/>
      <c r="B1623" s="90"/>
    </row>
    <row r="1624" spans="1:2" ht="19.899999999999999" customHeight="1" x14ac:dyDescent="0.2">
      <c r="A1624" s="89"/>
      <c r="B1624" s="90"/>
    </row>
    <row r="1625" spans="1:2" ht="19.899999999999999" customHeight="1" x14ac:dyDescent="0.2">
      <c r="A1625" s="89"/>
      <c r="B1625" s="90"/>
    </row>
    <row r="1626" spans="1:2" ht="19.899999999999999" customHeight="1" x14ac:dyDescent="0.2">
      <c r="A1626" s="89"/>
      <c r="B1626" s="90"/>
    </row>
    <row r="1627" spans="1:2" ht="19.899999999999999" customHeight="1" x14ac:dyDescent="0.2">
      <c r="A1627" s="89"/>
      <c r="B1627" s="90"/>
    </row>
    <row r="1628" spans="1:2" ht="19.899999999999999" customHeight="1" x14ac:dyDescent="0.2">
      <c r="A1628" s="89"/>
      <c r="B1628" s="90"/>
    </row>
    <row r="1629" spans="1:2" ht="19.899999999999999" customHeight="1" x14ac:dyDescent="0.2">
      <c r="A1629" s="89"/>
      <c r="B1629" s="90"/>
    </row>
    <row r="1630" spans="1:2" ht="19.899999999999999" customHeight="1" x14ac:dyDescent="0.2">
      <c r="A1630" s="89"/>
      <c r="B1630" s="90"/>
    </row>
    <row r="1631" spans="1:2" ht="19.899999999999999" customHeight="1" x14ac:dyDescent="0.2">
      <c r="A1631" s="89"/>
      <c r="B1631" s="90"/>
    </row>
    <row r="1632" spans="1:2" ht="19.899999999999999" customHeight="1" x14ac:dyDescent="0.2">
      <c r="A1632" s="89"/>
      <c r="B1632" s="90"/>
    </row>
    <row r="1633" spans="1:2" ht="19.899999999999999" customHeight="1" x14ac:dyDescent="0.2">
      <c r="A1633" s="89"/>
      <c r="B1633" s="90"/>
    </row>
    <row r="1634" spans="1:2" ht="19.899999999999999" customHeight="1" x14ac:dyDescent="0.2">
      <c r="A1634" s="89"/>
      <c r="B1634" s="90"/>
    </row>
    <row r="1635" spans="1:2" ht="19.899999999999999" customHeight="1" x14ac:dyDescent="0.2">
      <c r="A1635" s="89"/>
      <c r="B1635" s="90"/>
    </row>
    <row r="1636" spans="1:2" ht="19.899999999999999" customHeight="1" x14ac:dyDescent="0.2">
      <c r="A1636" s="89"/>
      <c r="B1636" s="90"/>
    </row>
    <row r="1637" spans="1:2" ht="19.899999999999999" customHeight="1" x14ac:dyDescent="0.2">
      <c r="A1637" s="89"/>
      <c r="B1637" s="90"/>
    </row>
    <row r="1638" spans="1:2" ht="19.899999999999999" customHeight="1" x14ac:dyDescent="0.2">
      <c r="A1638" s="89"/>
      <c r="B1638" s="90"/>
    </row>
    <row r="1639" spans="1:2" ht="19.899999999999999" customHeight="1" x14ac:dyDescent="0.2">
      <c r="A1639" s="89"/>
      <c r="B1639" s="90"/>
    </row>
    <row r="1640" spans="1:2" ht="19.899999999999999" customHeight="1" x14ac:dyDescent="0.2">
      <c r="A1640" s="89"/>
      <c r="B1640" s="90"/>
    </row>
    <row r="1641" spans="1:2" ht="19.899999999999999" customHeight="1" x14ac:dyDescent="0.2">
      <c r="A1641" s="89"/>
      <c r="B1641" s="90"/>
    </row>
    <row r="1642" spans="1:2" ht="19.899999999999999" customHeight="1" x14ac:dyDescent="0.2">
      <c r="A1642" s="89"/>
      <c r="B1642" s="90"/>
    </row>
    <row r="1643" spans="1:2" ht="19.899999999999999" customHeight="1" x14ac:dyDescent="0.2">
      <c r="A1643" s="89"/>
      <c r="B1643" s="90"/>
    </row>
    <row r="1644" spans="1:2" ht="19.899999999999999" customHeight="1" x14ac:dyDescent="0.2">
      <c r="A1644" s="89"/>
      <c r="B1644" s="90"/>
    </row>
    <row r="1645" spans="1:2" ht="19.899999999999999" customHeight="1" x14ac:dyDescent="0.2">
      <c r="A1645" s="89"/>
      <c r="B1645" s="90"/>
    </row>
    <row r="1646" spans="1:2" ht="19.899999999999999" customHeight="1" x14ac:dyDescent="0.2">
      <c r="A1646" s="89"/>
      <c r="B1646" s="90"/>
    </row>
    <row r="1647" spans="1:2" ht="19.899999999999999" customHeight="1" x14ac:dyDescent="0.2">
      <c r="A1647" s="89"/>
      <c r="B1647" s="90"/>
    </row>
    <row r="1648" spans="1:2" ht="19.899999999999999" customHeight="1" x14ac:dyDescent="0.2">
      <c r="A1648" s="89"/>
      <c r="B1648" s="90"/>
    </row>
    <row r="1649" spans="1:2" ht="19.899999999999999" customHeight="1" x14ac:dyDescent="0.2">
      <c r="A1649" s="89"/>
      <c r="B1649" s="90"/>
    </row>
    <row r="1650" spans="1:2" ht="19.899999999999999" customHeight="1" x14ac:dyDescent="0.2">
      <c r="A1650" s="89"/>
      <c r="B1650" s="90"/>
    </row>
    <row r="1651" spans="1:2" ht="19.899999999999999" customHeight="1" x14ac:dyDescent="0.2">
      <c r="A1651" s="89"/>
      <c r="B1651" s="90"/>
    </row>
    <row r="1652" spans="1:2" ht="19.899999999999999" customHeight="1" x14ac:dyDescent="0.2">
      <c r="A1652" s="89"/>
      <c r="B1652" s="90"/>
    </row>
    <row r="1653" spans="1:2" ht="19.899999999999999" customHeight="1" x14ac:dyDescent="0.2">
      <c r="A1653" s="89"/>
      <c r="B1653" s="90"/>
    </row>
    <row r="1654" spans="1:2" ht="19.899999999999999" customHeight="1" x14ac:dyDescent="0.2">
      <c r="A1654" s="89"/>
      <c r="B1654" s="90"/>
    </row>
    <row r="1655" spans="1:2" ht="19.899999999999999" customHeight="1" x14ac:dyDescent="0.2">
      <c r="A1655" s="89"/>
      <c r="B1655" s="90"/>
    </row>
    <row r="1656" spans="1:2" ht="19.899999999999999" customHeight="1" x14ac:dyDescent="0.2">
      <c r="A1656" s="89"/>
      <c r="B1656" s="90"/>
    </row>
    <row r="1657" spans="1:2" ht="19.899999999999999" customHeight="1" x14ac:dyDescent="0.2">
      <c r="A1657" s="89"/>
      <c r="B1657" s="90"/>
    </row>
    <row r="1658" spans="1:2" ht="19.899999999999999" customHeight="1" x14ac:dyDescent="0.2">
      <c r="A1658" s="89"/>
      <c r="B1658" s="90"/>
    </row>
    <row r="1659" spans="1:2" ht="19.899999999999999" customHeight="1" x14ac:dyDescent="0.2">
      <c r="A1659" s="89"/>
      <c r="B1659" s="90"/>
    </row>
    <row r="1660" spans="1:2" ht="19.899999999999999" customHeight="1" x14ac:dyDescent="0.2">
      <c r="A1660" s="89"/>
      <c r="B1660" s="90"/>
    </row>
    <row r="1661" spans="1:2" ht="19.899999999999999" customHeight="1" x14ac:dyDescent="0.2">
      <c r="A1661" s="89"/>
      <c r="B1661" s="90"/>
    </row>
    <row r="1662" spans="1:2" ht="19.899999999999999" customHeight="1" x14ac:dyDescent="0.2">
      <c r="A1662" s="89"/>
      <c r="B1662" s="90"/>
    </row>
    <row r="1663" spans="1:2" ht="19.899999999999999" customHeight="1" x14ac:dyDescent="0.2">
      <c r="A1663" s="89"/>
      <c r="B1663" s="90"/>
    </row>
    <row r="1664" spans="1:2" ht="19.899999999999999" customHeight="1" x14ac:dyDescent="0.2">
      <c r="A1664" s="89"/>
      <c r="B1664" s="90"/>
    </row>
    <row r="1665" spans="1:2" ht="19.899999999999999" customHeight="1" x14ac:dyDescent="0.2">
      <c r="A1665" s="89"/>
      <c r="B1665" s="90"/>
    </row>
    <row r="1666" spans="1:2" ht="19.899999999999999" customHeight="1" x14ac:dyDescent="0.2">
      <c r="A1666" s="89"/>
      <c r="B1666" s="90"/>
    </row>
    <row r="1667" spans="1:2" ht="19.899999999999999" customHeight="1" x14ac:dyDescent="0.2">
      <c r="A1667" s="89"/>
      <c r="B1667" s="90"/>
    </row>
    <row r="1668" spans="1:2" ht="19.899999999999999" customHeight="1" x14ac:dyDescent="0.2">
      <c r="A1668" s="89"/>
      <c r="B1668" s="90"/>
    </row>
    <row r="1669" spans="1:2" ht="19.899999999999999" customHeight="1" x14ac:dyDescent="0.2">
      <c r="A1669" s="89"/>
      <c r="B1669" s="90"/>
    </row>
    <row r="1670" spans="1:2" ht="19.899999999999999" customHeight="1" x14ac:dyDescent="0.2">
      <c r="A1670" s="89"/>
      <c r="B1670" s="90"/>
    </row>
    <row r="1671" spans="1:2" ht="19.899999999999999" customHeight="1" x14ac:dyDescent="0.2">
      <c r="A1671" s="89"/>
      <c r="B1671" s="90"/>
    </row>
    <row r="1672" spans="1:2" ht="19.899999999999999" customHeight="1" x14ac:dyDescent="0.2">
      <c r="A1672" s="89"/>
      <c r="B1672" s="90"/>
    </row>
    <row r="1673" spans="1:2" ht="19.899999999999999" customHeight="1" x14ac:dyDescent="0.2">
      <c r="A1673" s="89"/>
      <c r="B1673" s="90"/>
    </row>
    <row r="1674" spans="1:2" ht="19.899999999999999" customHeight="1" x14ac:dyDescent="0.2">
      <c r="A1674" s="89"/>
      <c r="B1674" s="90"/>
    </row>
    <row r="1675" spans="1:2" ht="19.899999999999999" customHeight="1" x14ac:dyDescent="0.2">
      <c r="A1675" s="89"/>
      <c r="B1675" s="90"/>
    </row>
    <row r="1676" spans="1:2" ht="19.899999999999999" customHeight="1" x14ac:dyDescent="0.2">
      <c r="A1676" s="89"/>
      <c r="B1676" s="90"/>
    </row>
    <row r="1677" spans="1:2" ht="19.899999999999999" customHeight="1" x14ac:dyDescent="0.2">
      <c r="A1677" s="89"/>
      <c r="B1677" s="90"/>
    </row>
    <row r="1678" spans="1:2" ht="19.899999999999999" customHeight="1" x14ac:dyDescent="0.2">
      <c r="A1678" s="89"/>
      <c r="B1678" s="90"/>
    </row>
    <row r="1679" spans="1:2" ht="19.899999999999999" customHeight="1" x14ac:dyDescent="0.2">
      <c r="A1679" s="89"/>
      <c r="B1679" s="90"/>
    </row>
    <row r="1680" spans="1:2" ht="19.899999999999999" customHeight="1" x14ac:dyDescent="0.2">
      <c r="A1680" s="89"/>
      <c r="B1680" s="90"/>
    </row>
    <row r="1681" spans="1:2" ht="19.899999999999999" customHeight="1" x14ac:dyDescent="0.2">
      <c r="A1681" s="89"/>
      <c r="B1681" s="90"/>
    </row>
    <row r="1682" spans="1:2" ht="19.899999999999999" customHeight="1" x14ac:dyDescent="0.2">
      <c r="A1682" s="89"/>
      <c r="B1682" s="90"/>
    </row>
    <row r="1683" spans="1:2" ht="19.899999999999999" customHeight="1" x14ac:dyDescent="0.2">
      <c r="A1683" s="89"/>
      <c r="B1683" s="90"/>
    </row>
    <row r="1684" spans="1:2" ht="19.899999999999999" customHeight="1" x14ac:dyDescent="0.2">
      <c r="A1684" s="89"/>
      <c r="B1684" s="90"/>
    </row>
    <row r="1685" spans="1:2" ht="19.899999999999999" customHeight="1" x14ac:dyDescent="0.2">
      <c r="A1685" s="89"/>
      <c r="B1685" s="90"/>
    </row>
    <row r="1686" spans="1:2" ht="19.899999999999999" customHeight="1" x14ac:dyDescent="0.2">
      <c r="A1686" s="89"/>
      <c r="B1686" s="90"/>
    </row>
    <row r="1687" spans="1:2" ht="19.899999999999999" customHeight="1" x14ac:dyDescent="0.2">
      <c r="A1687" s="89"/>
      <c r="B1687" s="90"/>
    </row>
    <row r="1688" spans="1:2" ht="19.899999999999999" customHeight="1" x14ac:dyDescent="0.2">
      <c r="A1688" s="89"/>
      <c r="B1688" s="90"/>
    </row>
    <row r="1689" spans="1:2" ht="19.899999999999999" customHeight="1" x14ac:dyDescent="0.2">
      <c r="A1689" s="89"/>
      <c r="B1689" s="90"/>
    </row>
    <row r="1690" spans="1:2" ht="19.899999999999999" customHeight="1" x14ac:dyDescent="0.2">
      <c r="A1690" s="89"/>
      <c r="B1690" s="90"/>
    </row>
    <row r="1691" spans="1:2" ht="19.899999999999999" customHeight="1" x14ac:dyDescent="0.2">
      <c r="A1691" s="89"/>
      <c r="B1691" s="90"/>
    </row>
    <row r="1692" spans="1:2" ht="19.899999999999999" customHeight="1" x14ac:dyDescent="0.2">
      <c r="A1692" s="89"/>
      <c r="B1692" s="90"/>
    </row>
    <row r="1693" spans="1:2" ht="19.899999999999999" customHeight="1" x14ac:dyDescent="0.2">
      <c r="A1693" s="89"/>
      <c r="B1693" s="90"/>
    </row>
    <row r="1694" spans="1:2" ht="19.899999999999999" customHeight="1" x14ac:dyDescent="0.2">
      <c r="A1694" s="89"/>
      <c r="B1694" s="90"/>
    </row>
    <row r="1695" spans="1:2" ht="19.899999999999999" customHeight="1" x14ac:dyDescent="0.2">
      <c r="A1695" s="89"/>
      <c r="B1695" s="90"/>
    </row>
    <row r="1696" spans="1:2" ht="19.899999999999999" customHeight="1" x14ac:dyDescent="0.2">
      <c r="A1696" s="89"/>
      <c r="B1696" s="90"/>
    </row>
    <row r="1697" spans="1:2" ht="19.899999999999999" customHeight="1" x14ac:dyDescent="0.2">
      <c r="A1697" s="89"/>
      <c r="B1697" s="90"/>
    </row>
    <row r="1698" spans="1:2" ht="19.899999999999999" customHeight="1" x14ac:dyDescent="0.2">
      <c r="A1698" s="89"/>
      <c r="B1698" s="90"/>
    </row>
    <row r="1699" spans="1:2" ht="19.899999999999999" customHeight="1" x14ac:dyDescent="0.2">
      <c r="A1699" s="89"/>
      <c r="B1699" s="90"/>
    </row>
    <row r="1700" spans="1:2" ht="19.899999999999999" customHeight="1" x14ac:dyDescent="0.2">
      <c r="A1700" s="89"/>
      <c r="B1700" s="90"/>
    </row>
    <row r="1701" spans="1:2" ht="19.899999999999999" customHeight="1" x14ac:dyDescent="0.2">
      <c r="A1701" s="89"/>
      <c r="B1701" s="90"/>
    </row>
    <row r="1702" spans="1:2" ht="19.899999999999999" customHeight="1" x14ac:dyDescent="0.2">
      <c r="A1702" s="89"/>
      <c r="B1702" s="90"/>
    </row>
    <row r="1703" spans="1:2" ht="19.899999999999999" customHeight="1" x14ac:dyDescent="0.2">
      <c r="A1703" s="89"/>
      <c r="B1703" s="90"/>
    </row>
    <row r="1704" spans="1:2" ht="19.899999999999999" customHeight="1" x14ac:dyDescent="0.2">
      <c r="A1704" s="89"/>
      <c r="B1704" s="90"/>
    </row>
    <row r="1705" spans="1:2" ht="19.899999999999999" customHeight="1" x14ac:dyDescent="0.2">
      <c r="A1705" s="89"/>
      <c r="B1705" s="90"/>
    </row>
    <row r="1706" spans="1:2" ht="19.899999999999999" customHeight="1" x14ac:dyDescent="0.2">
      <c r="A1706" s="89"/>
      <c r="B1706" s="90"/>
    </row>
    <row r="1707" spans="1:2" ht="19.899999999999999" customHeight="1" x14ac:dyDescent="0.2">
      <c r="A1707" s="89"/>
      <c r="B1707" s="90"/>
    </row>
    <row r="1708" spans="1:2" ht="19.899999999999999" customHeight="1" x14ac:dyDescent="0.2">
      <c r="A1708" s="89"/>
      <c r="B1708" s="90"/>
    </row>
    <row r="1709" spans="1:2" ht="19.899999999999999" customHeight="1" x14ac:dyDescent="0.2">
      <c r="A1709" s="89"/>
      <c r="B1709" s="90"/>
    </row>
    <row r="1710" spans="1:2" ht="19.899999999999999" customHeight="1" x14ac:dyDescent="0.2">
      <c r="A1710" s="89"/>
      <c r="B1710" s="90"/>
    </row>
    <row r="1711" spans="1:2" ht="19.899999999999999" customHeight="1" x14ac:dyDescent="0.2">
      <c r="A1711" s="89"/>
      <c r="B1711" s="90"/>
    </row>
    <row r="1712" spans="1:2" ht="19.899999999999999" customHeight="1" x14ac:dyDescent="0.2">
      <c r="A1712" s="89"/>
      <c r="B1712" s="90"/>
    </row>
    <row r="1713" spans="1:2" ht="19.899999999999999" customHeight="1" x14ac:dyDescent="0.2">
      <c r="A1713" s="89"/>
      <c r="B1713" s="90"/>
    </row>
    <row r="1714" spans="1:2" ht="19.899999999999999" customHeight="1" x14ac:dyDescent="0.2">
      <c r="A1714" s="89"/>
      <c r="B1714" s="90"/>
    </row>
    <row r="1715" spans="1:2" ht="19.899999999999999" customHeight="1" x14ac:dyDescent="0.2">
      <c r="A1715" s="89"/>
      <c r="B1715" s="90"/>
    </row>
    <row r="1716" spans="1:2" ht="19.899999999999999" customHeight="1" x14ac:dyDescent="0.2">
      <c r="A1716" s="89"/>
      <c r="B1716" s="90"/>
    </row>
    <row r="1717" spans="1:2" ht="19.899999999999999" customHeight="1" x14ac:dyDescent="0.2">
      <c r="A1717" s="89"/>
      <c r="B1717" s="90"/>
    </row>
    <row r="1718" spans="1:2" ht="19.899999999999999" customHeight="1" x14ac:dyDescent="0.2">
      <c r="A1718" s="89"/>
      <c r="B1718" s="90"/>
    </row>
    <row r="1719" spans="1:2" ht="19.899999999999999" customHeight="1" x14ac:dyDescent="0.2">
      <c r="A1719" s="89"/>
      <c r="B1719" s="90"/>
    </row>
    <row r="1720" spans="1:2" ht="19.899999999999999" customHeight="1" x14ac:dyDescent="0.2">
      <c r="A1720" s="89"/>
      <c r="B1720" s="90"/>
    </row>
    <row r="1721" spans="1:2" ht="19.899999999999999" customHeight="1" x14ac:dyDescent="0.2">
      <c r="A1721" s="89"/>
      <c r="B1721" s="90"/>
    </row>
    <row r="1722" spans="1:2" ht="19.899999999999999" customHeight="1" x14ac:dyDescent="0.2">
      <c r="A1722" s="89"/>
      <c r="B1722" s="90"/>
    </row>
    <row r="1723" spans="1:2" ht="19.899999999999999" customHeight="1" x14ac:dyDescent="0.2">
      <c r="A1723" s="89"/>
      <c r="B1723" s="90"/>
    </row>
    <row r="1724" spans="1:2" ht="19.899999999999999" customHeight="1" x14ac:dyDescent="0.2">
      <c r="A1724" s="89"/>
      <c r="B1724" s="90"/>
    </row>
    <row r="1725" spans="1:2" ht="19.899999999999999" customHeight="1" x14ac:dyDescent="0.2">
      <c r="A1725" s="89"/>
      <c r="B1725" s="90"/>
    </row>
    <row r="1726" spans="1:2" ht="19.899999999999999" customHeight="1" x14ac:dyDescent="0.2">
      <c r="A1726" s="89"/>
      <c r="B1726" s="90"/>
    </row>
    <row r="1727" spans="1:2" ht="19.899999999999999" customHeight="1" x14ac:dyDescent="0.2">
      <c r="A1727" s="89"/>
      <c r="B1727" s="90"/>
    </row>
    <row r="1728" spans="1:2" ht="19.899999999999999" customHeight="1" x14ac:dyDescent="0.2">
      <c r="A1728" s="89"/>
      <c r="B1728" s="90"/>
    </row>
    <row r="1729" spans="1:2" ht="19.899999999999999" customHeight="1" x14ac:dyDescent="0.2">
      <c r="A1729" s="89"/>
      <c r="B1729" s="90"/>
    </row>
    <row r="1730" spans="1:2" ht="19.899999999999999" customHeight="1" x14ac:dyDescent="0.2">
      <c r="A1730" s="89"/>
      <c r="B1730" s="90"/>
    </row>
    <row r="1731" spans="1:2" ht="19.899999999999999" customHeight="1" x14ac:dyDescent="0.2">
      <c r="A1731" s="89"/>
      <c r="B1731" s="90"/>
    </row>
    <row r="1732" spans="1:2" ht="19.899999999999999" customHeight="1" x14ac:dyDescent="0.2">
      <c r="A1732" s="89"/>
      <c r="B1732" s="90"/>
    </row>
    <row r="1733" spans="1:2" ht="19.899999999999999" customHeight="1" x14ac:dyDescent="0.2">
      <c r="A1733" s="89"/>
      <c r="B1733" s="90"/>
    </row>
    <row r="1734" spans="1:2" ht="19.899999999999999" customHeight="1" x14ac:dyDescent="0.2">
      <c r="A1734" s="89"/>
      <c r="B1734" s="90"/>
    </row>
    <row r="1735" spans="1:2" ht="19.899999999999999" customHeight="1" x14ac:dyDescent="0.2">
      <c r="A1735" s="89"/>
      <c r="B1735" s="90"/>
    </row>
    <row r="1736" spans="1:2" ht="19.899999999999999" customHeight="1" x14ac:dyDescent="0.2">
      <c r="A1736" s="89"/>
      <c r="B1736" s="90"/>
    </row>
    <row r="1737" spans="1:2" ht="19.899999999999999" customHeight="1" x14ac:dyDescent="0.2">
      <c r="A1737" s="89"/>
      <c r="B1737" s="90"/>
    </row>
    <row r="1738" spans="1:2" ht="19.899999999999999" customHeight="1" x14ac:dyDescent="0.2">
      <c r="A1738" s="89"/>
      <c r="B1738" s="90"/>
    </row>
    <row r="1739" spans="1:2" ht="19.899999999999999" customHeight="1" x14ac:dyDescent="0.2">
      <c r="A1739" s="89"/>
      <c r="B1739" s="90"/>
    </row>
    <row r="1740" spans="1:2" ht="19.899999999999999" customHeight="1" x14ac:dyDescent="0.2">
      <c r="A1740" s="89"/>
      <c r="B1740" s="90"/>
    </row>
    <row r="1741" spans="1:2" ht="19.899999999999999" customHeight="1" x14ac:dyDescent="0.2">
      <c r="A1741" s="89"/>
      <c r="B1741" s="90"/>
    </row>
    <row r="1742" spans="1:2" ht="19.899999999999999" customHeight="1" x14ac:dyDescent="0.2">
      <c r="A1742" s="89"/>
      <c r="B1742" s="90"/>
    </row>
    <row r="1743" spans="1:2" ht="19.899999999999999" customHeight="1" x14ac:dyDescent="0.2">
      <c r="A1743" s="89"/>
      <c r="B1743" s="90"/>
    </row>
    <row r="1744" spans="1:2" ht="19.899999999999999" customHeight="1" x14ac:dyDescent="0.2">
      <c r="A1744" s="89"/>
      <c r="B1744" s="90"/>
    </row>
    <row r="1745" spans="1:2" ht="19.899999999999999" customHeight="1" x14ac:dyDescent="0.2">
      <c r="A1745" s="89"/>
      <c r="B1745" s="90"/>
    </row>
    <row r="1746" spans="1:2" ht="19.899999999999999" customHeight="1" x14ac:dyDescent="0.2">
      <c r="A1746" s="89"/>
      <c r="B1746" s="90"/>
    </row>
    <row r="1747" spans="1:2" ht="19.899999999999999" customHeight="1" x14ac:dyDescent="0.2">
      <c r="A1747" s="89"/>
      <c r="B1747" s="90"/>
    </row>
    <row r="1748" spans="1:2" ht="19.899999999999999" customHeight="1" x14ac:dyDescent="0.2">
      <c r="A1748" s="89"/>
      <c r="B1748" s="90"/>
    </row>
    <row r="1749" spans="1:2" ht="19.899999999999999" customHeight="1" x14ac:dyDescent="0.2">
      <c r="A1749" s="89"/>
      <c r="B1749" s="90"/>
    </row>
    <row r="1750" spans="1:2" ht="19.899999999999999" customHeight="1" x14ac:dyDescent="0.2">
      <c r="A1750" s="89"/>
      <c r="B1750" s="90"/>
    </row>
    <row r="1751" spans="1:2" ht="19.899999999999999" customHeight="1" x14ac:dyDescent="0.2">
      <c r="A1751" s="89"/>
      <c r="B1751" s="90"/>
    </row>
    <row r="1752" spans="1:2" ht="19.899999999999999" customHeight="1" x14ac:dyDescent="0.2">
      <c r="A1752" s="89"/>
      <c r="B1752" s="90"/>
    </row>
    <row r="1753" spans="1:2" ht="19.899999999999999" customHeight="1" x14ac:dyDescent="0.2">
      <c r="A1753" s="89"/>
      <c r="B1753" s="90"/>
    </row>
    <row r="1754" spans="1:2" ht="19.899999999999999" customHeight="1" x14ac:dyDescent="0.2">
      <c r="A1754" s="89"/>
      <c r="B1754" s="90"/>
    </row>
    <row r="1755" spans="1:2" ht="19.899999999999999" customHeight="1" x14ac:dyDescent="0.2">
      <c r="A1755" s="89"/>
      <c r="B1755" s="90"/>
    </row>
    <row r="1756" spans="1:2" ht="19.899999999999999" customHeight="1" x14ac:dyDescent="0.2">
      <c r="A1756" s="89"/>
      <c r="B1756" s="90"/>
    </row>
    <row r="1757" spans="1:2" ht="19.899999999999999" customHeight="1" x14ac:dyDescent="0.2">
      <c r="A1757" s="89"/>
      <c r="B1757" s="90"/>
    </row>
    <row r="1758" spans="1:2" ht="19.899999999999999" customHeight="1" x14ac:dyDescent="0.2">
      <c r="A1758" s="89"/>
      <c r="B1758" s="90"/>
    </row>
    <row r="1759" spans="1:2" ht="19.899999999999999" customHeight="1" x14ac:dyDescent="0.2">
      <c r="A1759" s="89"/>
      <c r="B1759" s="90"/>
    </row>
    <row r="1760" spans="1:2" ht="19.899999999999999" customHeight="1" x14ac:dyDescent="0.2">
      <c r="A1760" s="89"/>
      <c r="B1760" s="90"/>
    </row>
    <row r="1761" spans="1:2" ht="19.899999999999999" customHeight="1" x14ac:dyDescent="0.2">
      <c r="A1761" s="89"/>
      <c r="B1761" s="90"/>
    </row>
    <row r="1762" spans="1:2" ht="19.899999999999999" customHeight="1" x14ac:dyDescent="0.2">
      <c r="A1762" s="89"/>
      <c r="B1762" s="90"/>
    </row>
    <row r="1763" spans="1:2" ht="19.899999999999999" customHeight="1" x14ac:dyDescent="0.2">
      <c r="A1763" s="89"/>
      <c r="B1763" s="90"/>
    </row>
    <row r="1764" spans="1:2" ht="19.899999999999999" customHeight="1" x14ac:dyDescent="0.2">
      <c r="A1764" s="89"/>
      <c r="B1764" s="90"/>
    </row>
    <row r="1765" spans="1:2" ht="19.899999999999999" customHeight="1" x14ac:dyDescent="0.2">
      <c r="A1765" s="89"/>
      <c r="B1765" s="90"/>
    </row>
    <row r="1766" spans="1:2" ht="19.899999999999999" customHeight="1" x14ac:dyDescent="0.2">
      <c r="A1766" s="89"/>
      <c r="B1766" s="90"/>
    </row>
    <row r="1767" spans="1:2" ht="19.899999999999999" customHeight="1" x14ac:dyDescent="0.2">
      <c r="A1767" s="89"/>
      <c r="B1767" s="90"/>
    </row>
    <row r="1768" spans="1:2" ht="19.899999999999999" customHeight="1" x14ac:dyDescent="0.2">
      <c r="A1768" s="89"/>
      <c r="B1768" s="90"/>
    </row>
    <row r="1769" spans="1:2" ht="19.899999999999999" customHeight="1" x14ac:dyDescent="0.2">
      <c r="A1769" s="89"/>
      <c r="B1769" s="90"/>
    </row>
    <row r="1770" spans="1:2" ht="19.899999999999999" customHeight="1" x14ac:dyDescent="0.2">
      <c r="A1770" s="89"/>
      <c r="B1770" s="90"/>
    </row>
    <row r="1771" spans="1:2" ht="19.899999999999999" customHeight="1" x14ac:dyDescent="0.2">
      <c r="A1771" s="89"/>
      <c r="B1771" s="90"/>
    </row>
    <row r="1772" spans="1:2" ht="19.899999999999999" customHeight="1" x14ac:dyDescent="0.2">
      <c r="A1772" s="89"/>
      <c r="B1772" s="90"/>
    </row>
    <row r="1773" spans="1:2" ht="19.899999999999999" customHeight="1" x14ac:dyDescent="0.2">
      <c r="A1773" s="89"/>
      <c r="B1773" s="90"/>
    </row>
    <row r="1774" spans="1:2" ht="19.899999999999999" customHeight="1" x14ac:dyDescent="0.2">
      <c r="A1774" s="89"/>
      <c r="B1774" s="90"/>
    </row>
    <row r="1775" spans="1:2" ht="19.899999999999999" customHeight="1" x14ac:dyDescent="0.2">
      <c r="A1775" s="89"/>
      <c r="B1775" s="90"/>
    </row>
    <row r="1776" spans="1:2" ht="19.899999999999999" customHeight="1" x14ac:dyDescent="0.2">
      <c r="A1776" s="89"/>
      <c r="B1776" s="90"/>
    </row>
    <row r="1777" spans="1:2" ht="19.899999999999999" customHeight="1" x14ac:dyDescent="0.2">
      <c r="A1777" s="89"/>
      <c r="B1777" s="90"/>
    </row>
    <row r="1778" spans="1:2" ht="19.899999999999999" customHeight="1" x14ac:dyDescent="0.2">
      <c r="A1778" s="89"/>
      <c r="B1778" s="90"/>
    </row>
    <row r="1779" spans="1:2" ht="19.899999999999999" customHeight="1" x14ac:dyDescent="0.2">
      <c r="A1779" s="89"/>
      <c r="B1779" s="90"/>
    </row>
    <row r="1780" spans="1:2" ht="19.899999999999999" customHeight="1" x14ac:dyDescent="0.2">
      <c r="A1780" s="89"/>
      <c r="B1780" s="90"/>
    </row>
    <row r="1781" spans="1:2" ht="19.899999999999999" customHeight="1" x14ac:dyDescent="0.2">
      <c r="A1781" s="89"/>
      <c r="B1781" s="90"/>
    </row>
    <row r="1782" spans="1:2" ht="19.899999999999999" customHeight="1" x14ac:dyDescent="0.2">
      <c r="A1782" s="89"/>
      <c r="B1782" s="90"/>
    </row>
    <row r="1783" spans="1:2" ht="19.899999999999999" customHeight="1" x14ac:dyDescent="0.2">
      <c r="A1783" s="89"/>
      <c r="B1783" s="90"/>
    </row>
    <row r="1784" spans="1:2" ht="19.899999999999999" customHeight="1" x14ac:dyDescent="0.2">
      <c r="A1784" s="89"/>
      <c r="B1784" s="90"/>
    </row>
    <row r="1785" spans="1:2" ht="19.899999999999999" customHeight="1" x14ac:dyDescent="0.2">
      <c r="A1785" s="89"/>
      <c r="B1785" s="90"/>
    </row>
    <row r="1786" spans="1:2" ht="19.899999999999999" customHeight="1" x14ac:dyDescent="0.2">
      <c r="A1786" s="89"/>
      <c r="B1786" s="90"/>
    </row>
    <row r="1787" spans="1:2" ht="19.899999999999999" customHeight="1" x14ac:dyDescent="0.2">
      <c r="A1787" s="89"/>
      <c r="B1787" s="90"/>
    </row>
    <row r="1788" spans="1:2" ht="19.899999999999999" customHeight="1" x14ac:dyDescent="0.2">
      <c r="A1788" s="89"/>
      <c r="B1788" s="90"/>
    </row>
    <row r="1789" spans="1:2" ht="19.899999999999999" customHeight="1" x14ac:dyDescent="0.2">
      <c r="A1789" s="89"/>
      <c r="B1789" s="90"/>
    </row>
    <row r="1790" spans="1:2" ht="19.899999999999999" customHeight="1" x14ac:dyDescent="0.2">
      <c r="A1790" s="89"/>
      <c r="B1790" s="90"/>
    </row>
    <row r="1791" spans="1:2" ht="19.899999999999999" customHeight="1" x14ac:dyDescent="0.2">
      <c r="A1791" s="89"/>
      <c r="B1791" s="90"/>
    </row>
    <row r="1792" spans="1:2" ht="19.899999999999999" customHeight="1" x14ac:dyDescent="0.2">
      <c r="A1792" s="89"/>
      <c r="B1792" s="90"/>
    </row>
    <row r="1793" spans="1:2" ht="19.899999999999999" customHeight="1" x14ac:dyDescent="0.2">
      <c r="A1793" s="89"/>
      <c r="B1793" s="90"/>
    </row>
    <row r="1794" spans="1:2" ht="19.899999999999999" customHeight="1" x14ac:dyDescent="0.2">
      <c r="A1794" s="89"/>
      <c r="B1794" s="90"/>
    </row>
    <row r="1795" spans="1:2" ht="19.899999999999999" customHeight="1" x14ac:dyDescent="0.2">
      <c r="A1795" s="89"/>
      <c r="B1795" s="90"/>
    </row>
    <row r="1796" spans="1:2" ht="19.899999999999999" customHeight="1" x14ac:dyDescent="0.2">
      <c r="A1796" s="89"/>
      <c r="B1796" s="90"/>
    </row>
    <row r="1797" spans="1:2" ht="19.899999999999999" customHeight="1" x14ac:dyDescent="0.2">
      <c r="A1797" s="89"/>
      <c r="B1797" s="90"/>
    </row>
    <row r="1798" spans="1:2" ht="19.899999999999999" customHeight="1" x14ac:dyDescent="0.2">
      <c r="A1798" s="89"/>
      <c r="B1798" s="90"/>
    </row>
    <row r="1799" spans="1:2" ht="19.899999999999999" customHeight="1" x14ac:dyDescent="0.2">
      <c r="A1799" s="89"/>
      <c r="B1799" s="90"/>
    </row>
    <row r="1800" spans="1:2" ht="19.899999999999999" customHeight="1" x14ac:dyDescent="0.2">
      <c r="A1800" s="89"/>
      <c r="B1800" s="90"/>
    </row>
    <row r="1801" spans="1:2" ht="19.899999999999999" customHeight="1" x14ac:dyDescent="0.2">
      <c r="A1801" s="89"/>
      <c r="B1801" s="90"/>
    </row>
    <row r="1802" spans="1:2" ht="19.899999999999999" customHeight="1" x14ac:dyDescent="0.2">
      <c r="A1802" s="89"/>
      <c r="B1802" s="90"/>
    </row>
    <row r="1803" spans="1:2" ht="19.899999999999999" customHeight="1" x14ac:dyDescent="0.2">
      <c r="A1803" s="89"/>
      <c r="B1803" s="90"/>
    </row>
    <row r="1804" spans="1:2" ht="19.899999999999999" customHeight="1" x14ac:dyDescent="0.2">
      <c r="A1804" s="89"/>
      <c r="B1804" s="90"/>
    </row>
    <row r="1805" spans="1:2" ht="19.899999999999999" customHeight="1" x14ac:dyDescent="0.2">
      <c r="A1805" s="89"/>
      <c r="B1805" s="90"/>
    </row>
    <row r="1806" spans="1:2" ht="19.899999999999999" customHeight="1" x14ac:dyDescent="0.2">
      <c r="A1806" s="89"/>
      <c r="B1806" s="90"/>
    </row>
    <row r="1807" spans="1:2" ht="19.899999999999999" customHeight="1" x14ac:dyDescent="0.2">
      <c r="A1807" s="89"/>
      <c r="B1807" s="90"/>
    </row>
    <row r="1808" spans="1:2" ht="19.899999999999999" customHeight="1" x14ac:dyDescent="0.2">
      <c r="A1808" s="89"/>
      <c r="B1808" s="90"/>
    </row>
    <row r="1809" spans="1:2" ht="19.899999999999999" customHeight="1" x14ac:dyDescent="0.2">
      <c r="A1809" s="89"/>
      <c r="B1809" s="90"/>
    </row>
    <row r="1810" spans="1:2" ht="19.899999999999999" customHeight="1" x14ac:dyDescent="0.2">
      <c r="A1810" s="89"/>
      <c r="B1810" s="90"/>
    </row>
    <row r="1811" spans="1:2" ht="19.899999999999999" customHeight="1" x14ac:dyDescent="0.2">
      <c r="A1811" s="89"/>
      <c r="B1811" s="90"/>
    </row>
    <row r="1812" spans="1:2" ht="19.899999999999999" customHeight="1" x14ac:dyDescent="0.2">
      <c r="A1812" s="89"/>
      <c r="B1812" s="90"/>
    </row>
    <row r="1813" spans="1:2" ht="19.899999999999999" customHeight="1" x14ac:dyDescent="0.2">
      <c r="A1813" s="89"/>
      <c r="B1813" s="90"/>
    </row>
    <row r="1814" spans="1:2" ht="19.899999999999999" customHeight="1" x14ac:dyDescent="0.2">
      <c r="A1814" s="89"/>
      <c r="B1814" s="90"/>
    </row>
    <row r="1815" spans="1:2" ht="19.899999999999999" customHeight="1" x14ac:dyDescent="0.2">
      <c r="A1815" s="89"/>
      <c r="B1815" s="90"/>
    </row>
    <row r="1816" spans="1:2" ht="19.899999999999999" customHeight="1" x14ac:dyDescent="0.2">
      <c r="A1816" s="89"/>
      <c r="B1816" s="90"/>
    </row>
    <row r="1817" spans="1:2" ht="19.899999999999999" customHeight="1" x14ac:dyDescent="0.2">
      <c r="A1817" s="89"/>
      <c r="B1817" s="90"/>
    </row>
    <row r="1818" spans="1:2" ht="19.899999999999999" customHeight="1" x14ac:dyDescent="0.2">
      <c r="A1818" s="89"/>
      <c r="B1818" s="90"/>
    </row>
    <row r="1819" spans="1:2" ht="19.899999999999999" customHeight="1" x14ac:dyDescent="0.2">
      <c r="A1819" s="89"/>
      <c r="B1819" s="90"/>
    </row>
    <row r="1820" spans="1:2" ht="19.899999999999999" customHeight="1" x14ac:dyDescent="0.2">
      <c r="A1820" s="89"/>
      <c r="B1820" s="90"/>
    </row>
    <row r="1821" spans="1:2" ht="19.899999999999999" customHeight="1" x14ac:dyDescent="0.2">
      <c r="A1821" s="89"/>
      <c r="B1821" s="90"/>
    </row>
    <row r="1822" spans="1:2" ht="19.899999999999999" customHeight="1" x14ac:dyDescent="0.2">
      <c r="A1822" s="89"/>
      <c r="B1822" s="90"/>
    </row>
    <row r="1823" spans="1:2" ht="19.899999999999999" customHeight="1" x14ac:dyDescent="0.2">
      <c r="A1823" s="89"/>
      <c r="B1823" s="90"/>
    </row>
    <row r="1824" spans="1:2" ht="19.899999999999999" customHeight="1" x14ac:dyDescent="0.2">
      <c r="A1824" s="89"/>
      <c r="B1824" s="90"/>
    </row>
    <row r="1825" spans="1:2" ht="19.899999999999999" customHeight="1" x14ac:dyDescent="0.2">
      <c r="A1825" s="89"/>
      <c r="B1825" s="90"/>
    </row>
    <row r="1826" spans="1:2" ht="19.899999999999999" customHeight="1" x14ac:dyDescent="0.2">
      <c r="A1826" s="89"/>
      <c r="B1826" s="90"/>
    </row>
    <row r="1827" spans="1:2" ht="19.899999999999999" customHeight="1" x14ac:dyDescent="0.2">
      <c r="A1827" s="89"/>
      <c r="B1827" s="90"/>
    </row>
    <row r="1828" spans="1:2" ht="19.899999999999999" customHeight="1" x14ac:dyDescent="0.2">
      <c r="A1828" s="89"/>
      <c r="B1828" s="90"/>
    </row>
    <row r="1829" spans="1:2" ht="19.899999999999999" customHeight="1" x14ac:dyDescent="0.2">
      <c r="A1829" s="89"/>
      <c r="B1829" s="90"/>
    </row>
    <row r="1830" spans="1:2" ht="19.899999999999999" customHeight="1" x14ac:dyDescent="0.2">
      <c r="A1830" s="89"/>
      <c r="B1830" s="90"/>
    </row>
    <row r="1831" spans="1:2" ht="19.899999999999999" customHeight="1" x14ac:dyDescent="0.2">
      <c r="A1831" s="89"/>
      <c r="B1831" s="90"/>
    </row>
    <row r="1832" spans="1:2" ht="19.899999999999999" customHeight="1" x14ac:dyDescent="0.2">
      <c r="A1832" s="89"/>
      <c r="B1832" s="90"/>
    </row>
    <row r="1833" spans="1:2" ht="19.899999999999999" customHeight="1" x14ac:dyDescent="0.2">
      <c r="A1833" s="89"/>
      <c r="B1833" s="90"/>
    </row>
    <row r="1834" spans="1:2" ht="19.899999999999999" customHeight="1" x14ac:dyDescent="0.2">
      <c r="A1834" s="89"/>
      <c r="B1834" s="90"/>
    </row>
    <row r="1835" spans="1:2" ht="19.899999999999999" customHeight="1" x14ac:dyDescent="0.2">
      <c r="A1835" s="89"/>
      <c r="B1835" s="90"/>
    </row>
    <row r="1836" spans="1:2" ht="19.899999999999999" customHeight="1" x14ac:dyDescent="0.2">
      <c r="A1836" s="89"/>
      <c r="B1836" s="90"/>
    </row>
    <row r="1837" spans="1:2" ht="19.899999999999999" customHeight="1" x14ac:dyDescent="0.2">
      <c r="A1837" s="89"/>
      <c r="B1837" s="90"/>
    </row>
    <row r="1838" spans="1:2" ht="19.899999999999999" customHeight="1" x14ac:dyDescent="0.2">
      <c r="A1838" s="89"/>
      <c r="B1838" s="90"/>
    </row>
    <row r="1839" spans="1:2" ht="19.899999999999999" customHeight="1" x14ac:dyDescent="0.2">
      <c r="A1839" s="89"/>
      <c r="B1839" s="90"/>
    </row>
    <row r="1840" spans="1:2" ht="19.899999999999999" customHeight="1" x14ac:dyDescent="0.2">
      <c r="A1840" s="89"/>
      <c r="B1840" s="90"/>
    </row>
    <row r="1841" spans="1:2" ht="19.899999999999999" customHeight="1" x14ac:dyDescent="0.2">
      <c r="A1841" s="89"/>
      <c r="B1841" s="90"/>
    </row>
    <row r="1842" spans="1:2" ht="19.899999999999999" customHeight="1" x14ac:dyDescent="0.2">
      <c r="A1842" s="89"/>
      <c r="B1842" s="90"/>
    </row>
    <row r="1843" spans="1:2" ht="19.899999999999999" customHeight="1" x14ac:dyDescent="0.2">
      <c r="A1843" s="89"/>
      <c r="B1843" s="90"/>
    </row>
    <row r="1844" spans="1:2" ht="19.899999999999999" customHeight="1" x14ac:dyDescent="0.2">
      <c r="A1844" s="89"/>
      <c r="B1844" s="90"/>
    </row>
    <row r="1845" spans="1:2" ht="19.899999999999999" customHeight="1" x14ac:dyDescent="0.2">
      <c r="A1845" s="89"/>
      <c r="B1845" s="90"/>
    </row>
    <row r="1846" spans="1:2" ht="19.899999999999999" customHeight="1" x14ac:dyDescent="0.2">
      <c r="A1846" s="89"/>
      <c r="B1846" s="90"/>
    </row>
    <row r="1847" spans="1:2" ht="19.899999999999999" customHeight="1" x14ac:dyDescent="0.2">
      <c r="A1847" s="89"/>
      <c r="B1847" s="90"/>
    </row>
    <row r="1848" spans="1:2" ht="19.899999999999999" customHeight="1" x14ac:dyDescent="0.2">
      <c r="A1848" s="89"/>
      <c r="B1848" s="90"/>
    </row>
    <row r="1849" spans="1:2" ht="19.899999999999999" customHeight="1" x14ac:dyDescent="0.2">
      <c r="A1849" s="89"/>
      <c r="B1849" s="90"/>
    </row>
    <row r="1850" spans="1:2" ht="19.899999999999999" customHeight="1" x14ac:dyDescent="0.2">
      <c r="A1850" s="89"/>
      <c r="B1850" s="90"/>
    </row>
    <row r="1851" spans="1:2" ht="19.899999999999999" customHeight="1" x14ac:dyDescent="0.2">
      <c r="A1851" s="89"/>
      <c r="B1851" s="90"/>
    </row>
    <row r="1852" spans="1:2" ht="19.899999999999999" customHeight="1" x14ac:dyDescent="0.2">
      <c r="A1852" s="89"/>
      <c r="B1852" s="90"/>
    </row>
    <row r="1853" spans="1:2" ht="19.899999999999999" customHeight="1" x14ac:dyDescent="0.2">
      <c r="A1853" s="89"/>
      <c r="B1853" s="90"/>
    </row>
    <row r="1854" spans="1:2" ht="19.899999999999999" customHeight="1" x14ac:dyDescent="0.2">
      <c r="A1854" s="89"/>
      <c r="B1854" s="90"/>
    </row>
    <row r="1855" spans="1:2" ht="19.899999999999999" customHeight="1" x14ac:dyDescent="0.2">
      <c r="A1855" s="89"/>
      <c r="B1855" s="90"/>
    </row>
    <row r="1856" spans="1:2" ht="19.899999999999999" customHeight="1" x14ac:dyDescent="0.2">
      <c r="A1856" s="89"/>
      <c r="B1856" s="90"/>
    </row>
    <row r="1857" spans="1:2" ht="19.899999999999999" customHeight="1" x14ac:dyDescent="0.2">
      <c r="A1857" s="89"/>
      <c r="B1857" s="90"/>
    </row>
    <row r="1858" spans="1:2" ht="19.899999999999999" customHeight="1" x14ac:dyDescent="0.2">
      <c r="A1858" s="89"/>
      <c r="B1858" s="90"/>
    </row>
    <row r="1859" spans="1:2" ht="19.899999999999999" customHeight="1" x14ac:dyDescent="0.2">
      <c r="A1859" s="89"/>
      <c r="B1859" s="90"/>
    </row>
    <row r="1860" spans="1:2" ht="19.899999999999999" customHeight="1" x14ac:dyDescent="0.2">
      <c r="A1860" s="89"/>
      <c r="B1860" s="90"/>
    </row>
    <row r="1861" spans="1:2" ht="19.899999999999999" customHeight="1" x14ac:dyDescent="0.2">
      <c r="A1861" s="89"/>
      <c r="B1861" s="90"/>
    </row>
    <row r="1862" spans="1:2" ht="19.899999999999999" customHeight="1" x14ac:dyDescent="0.2">
      <c r="A1862" s="89"/>
      <c r="B1862" s="90"/>
    </row>
    <row r="1863" spans="1:2" ht="19.899999999999999" customHeight="1" x14ac:dyDescent="0.2">
      <c r="A1863" s="89"/>
      <c r="B1863" s="90"/>
    </row>
    <row r="1864" spans="1:2" ht="19.899999999999999" customHeight="1" x14ac:dyDescent="0.2">
      <c r="A1864" s="89"/>
      <c r="B1864" s="90"/>
    </row>
    <row r="1865" spans="1:2" ht="19.899999999999999" customHeight="1" x14ac:dyDescent="0.2">
      <c r="A1865" s="89"/>
      <c r="B1865" s="90"/>
    </row>
    <row r="1866" spans="1:2" ht="19.899999999999999" customHeight="1" x14ac:dyDescent="0.2">
      <c r="A1866" s="89"/>
      <c r="B1866" s="90"/>
    </row>
    <row r="1867" spans="1:2" ht="19.899999999999999" customHeight="1" x14ac:dyDescent="0.2">
      <c r="A1867" s="89"/>
      <c r="B1867" s="90"/>
    </row>
    <row r="1868" spans="1:2" ht="19.899999999999999" customHeight="1" x14ac:dyDescent="0.2">
      <c r="A1868" s="89"/>
      <c r="B1868" s="90"/>
    </row>
    <row r="1869" spans="1:2" ht="19.899999999999999" customHeight="1" x14ac:dyDescent="0.2">
      <c r="A1869" s="89"/>
      <c r="B1869" s="90"/>
    </row>
    <row r="1870" spans="1:2" ht="19.899999999999999" customHeight="1" x14ac:dyDescent="0.2">
      <c r="A1870" s="89"/>
      <c r="B1870" s="90"/>
    </row>
    <row r="1871" spans="1:2" ht="19.899999999999999" customHeight="1" x14ac:dyDescent="0.2">
      <c r="A1871" s="89"/>
      <c r="B1871" s="90"/>
    </row>
    <row r="1872" spans="1:2" ht="19.899999999999999" customHeight="1" x14ac:dyDescent="0.2">
      <c r="A1872" s="89"/>
      <c r="B1872" s="90"/>
    </row>
    <row r="1873" spans="1:2" ht="19.899999999999999" customHeight="1" x14ac:dyDescent="0.2">
      <c r="A1873" s="89"/>
      <c r="B1873" s="90"/>
    </row>
    <row r="1874" spans="1:2" ht="19.899999999999999" customHeight="1" x14ac:dyDescent="0.2">
      <c r="A1874" s="89"/>
      <c r="B1874" s="90"/>
    </row>
    <row r="1875" spans="1:2" ht="19.899999999999999" customHeight="1" x14ac:dyDescent="0.2">
      <c r="A1875" s="89"/>
      <c r="B1875" s="90"/>
    </row>
    <row r="1876" spans="1:2" ht="19.899999999999999" customHeight="1" x14ac:dyDescent="0.2">
      <c r="A1876" s="89"/>
      <c r="B1876" s="90"/>
    </row>
    <row r="1877" spans="1:2" ht="19.899999999999999" customHeight="1" x14ac:dyDescent="0.2">
      <c r="A1877" s="89"/>
      <c r="B1877" s="90"/>
    </row>
    <row r="1878" spans="1:2" ht="19.899999999999999" customHeight="1" x14ac:dyDescent="0.2">
      <c r="A1878" s="89"/>
      <c r="B1878" s="90"/>
    </row>
    <row r="1879" spans="1:2" ht="19.899999999999999" customHeight="1" x14ac:dyDescent="0.2">
      <c r="A1879" s="89"/>
      <c r="B1879" s="90"/>
    </row>
    <row r="1880" spans="1:2" ht="19.899999999999999" customHeight="1" x14ac:dyDescent="0.2">
      <c r="A1880" s="89"/>
      <c r="B1880" s="90"/>
    </row>
    <row r="1881" spans="1:2" ht="19.899999999999999" customHeight="1" x14ac:dyDescent="0.2">
      <c r="A1881" s="89"/>
      <c r="B1881" s="90"/>
    </row>
    <row r="1882" spans="1:2" ht="19.899999999999999" customHeight="1" x14ac:dyDescent="0.2">
      <c r="A1882" s="89"/>
      <c r="B1882" s="90"/>
    </row>
    <row r="1883" spans="1:2" ht="19.899999999999999" customHeight="1" x14ac:dyDescent="0.2">
      <c r="A1883" s="89"/>
      <c r="B1883" s="90"/>
    </row>
    <row r="1884" spans="1:2" ht="19.899999999999999" customHeight="1" x14ac:dyDescent="0.2">
      <c r="A1884" s="89"/>
      <c r="B1884" s="90"/>
    </row>
    <row r="1885" spans="1:2" ht="19.899999999999999" customHeight="1" x14ac:dyDescent="0.2">
      <c r="A1885" s="89"/>
      <c r="B1885" s="90"/>
    </row>
    <row r="1886" spans="1:2" ht="19.899999999999999" customHeight="1" x14ac:dyDescent="0.2">
      <c r="A1886" s="89"/>
      <c r="B1886" s="90"/>
    </row>
    <row r="1887" spans="1:2" ht="19.899999999999999" customHeight="1" x14ac:dyDescent="0.2">
      <c r="A1887" s="89"/>
      <c r="B1887" s="90"/>
    </row>
    <row r="1888" spans="1:2" ht="19.899999999999999" customHeight="1" x14ac:dyDescent="0.2">
      <c r="A1888" s="89"/>
      <c r="B1888" s="90"/>
    </row>
    <row r="1889" spans="1:2" ht="19.899999999999999" customHeight="1" x14ac:dyDescent="0.2">
      <c r="A1889" s="89"/>
      <c r="B1889" s="90"/>
    </row>
    <row r="1890" spans="1:2" ht="19.899999999999999" customHeight="1" x14ac:dyDescent="0.2">
      <c r="A1890" s="89"/>
      <c r="B1890" s="90"/>
    </row>
    <row r="1891" spans="1:2" ht="19.899999999999999" customHeight="1" x14ac:dyDescent="0.2">
      <c r="A1891" s="89"/>
      <c r="B1891" s="90"/>
    </row>
    <row r="1892" spans="1:2" ht="19.899999999999999" customHeight="1" x14ac:dyDescent="0.2">
      <c r="A1892" s="89"/>
      <c r="B1892" s="90"/>
    </row>
    <row r="1893" spans="1:2" ht="19.899999999999999" customHeight="1" x14ac:dyDescent="0.2">
      <c r="A1893" s="89"/>
      <c r="B1893" s="90"/>
    </row>
    <row r="1894" spans="1:2" ht="19.899999999999999" customHeight="1" x14ac:dyDescent="0.2">
      <c r="A1894" s="89"/>
      <c r="B1894" s="90"/>
    </row>
    <row r="1895" spans="1:2" ht="19.899999999999999" customHeight="1" x14ac:dyDescent="0.2">
      <c r="A1895" s="89"/>
      <c r="B1895" s="90"/>
    </row>
    <row r="1896" spans="1:2" ht="19.899999999999999" customHeight="1" x14ac:dyDescent="0.2">
      <c r="A1896" s="89"/>
      <c r="B1896" s="90"/>
    </row>
    <row r="1897" spans="1:2" ht="19.899999999999999" customHeight="1" x14ac:dyDescent="0.2">
      <c r="A1897" s="89"/>
      <c r="B1897" s="90"/>
    </row>
    <row r="1898" spans="1:2" ht="19.899999999999999" customHeight="1" x14ac:dyDescent="0.2">
      <c r="A1898" s="89"/>
      <c r="B1898" s="90"/>
    </row>
    <row r="1899" spans="1:2" ht="19.899999999999999" customHeight="1" x14ac:dyDescent="0.2">
      <c r="A1899" s="89"/>
      <c r="B1899" s="90"/>
    </row>
    <row r="1900" spans="1:2" ht="19.899999999999999" customHeight="1" x14ac:dyDescent="0.2">
      <c r="A1900" s="89"/>
      <c r="B1900" s="90"/>
    </row>
    <row r="1901" spans="1:2" ht="19.899999999999999" customHeight="1" x14ac:dyDescent="0.2">
      <c r="A1901" s="89"/>
      <c r="B1901" s="90"/>
    </row>
    <row r="1902" spans="1:2" ht="19.899999999999999" customHeight="1" x14ac:dyDescent="0.2">
      <c r="A1902" s="89"/>
      <c r="B1902" s="90"/>
    </row>
    <row r="1903" spans="1:2" ht="19.899999999999999" customHeight="1" x14ac:dyDescent="0.2">
      <c r="A1903" s="89"/>
      <c r="B1903" s="90"/>
    </row>
    <row r="1904" spans="1:2" ht="19.899999999999999" customHeight="1" x14ac:dyDescent="0.2">
      <c r="A1904" s="89"/>
      <c r="B1904" s="90"/>
    </row>
    <row r="1905" spans="1:2" ht="19.899999999999999" customHeight="1" x14ac:dyDescent="0.2">
      <c r="A1905" s="89"/>
      <c r="B1905" s="90"/>
    </row>
    <row r="1906" spans="1:2" ht="19.899999999999999" customHeight="1" x14ac:dyDescent="0.2">
      <c r="A1906" s="89"/>
      <c r="B1906" s="90"/>
    </row>
    <row r="1907" spans="1:2" ht="19.899999999999999" customHeight="1" x14ac:dyDescent="0.2">
      <c r="A1907" s="89"/>
      <c r="B1907" s="90"/>
    </row>
    <row r="1908" spans="1:2" ht="19.899999999999999" customHeight="1" x14ac:dyDescent="0.2">
      <c r="A1908" s="89"/>
      <c r="B1908" s="90"/>
    </row>
    <row r="1909" spans="1:2" ht="19.899999999999999" customHeight="1" x14ac:dyDescent="0.2">
      <c r="A1909" s="89"/>
      <c r="B1909" s="90"/>
    </row>
    <row r="1910" spans="1:2" ht="19.899999999999999" customHeight="1" x14ac:dyDescent="0.2">
      <c r="A1910" s="89"/>
      <c r="B1910" s="90"/>
    </row>
    <row r="1911" spans="1:2" ht="19.899999999999999" customHeight="1" x14ac:dyDescent="0.2">
      <c r="A1911" s="89"/>
      <c r="B1911" s="90"/>
    </row>
    <row r="1912" spans="1:2" ht="19.899999999999999" customHeight="1" x14ac:dyDescent="0.2">
      <c r="A1912" s="89"/>
      <c r="B1912" s="90"/>
    </row>
    <row r="1913" spans="1:2" ht="19.899999999999999" customHeight="1" x14ac:dyDescent="0.2">
      <c r="A1913" s="89"/>
      <c r="B1913" s="90"/>
    </row>
    <row r="1914" spans="1:2" ht="19.899999999999999" customHeight="1" x14ac:dyDescent="0.2">
      <c r="A1914" s="89"/>
      <c r="B1914" s="90"/>
    </row>
    <row r="1915" spans="1:2" ht="19.899999999999999" customHeight="1" x14ac:dyDescent="0.2">
      <c r="A1915" s="89"/>
      <c r="B1915" s="90"/>
    </row>
    <row r="1916" spans="1:2" ht="19.899999999999999" customHeight="1" x14ac:dyDescent="0.2">
      <c r="A1916" s="89"/>
      <c r="B1916" s="90"/>
    </row>
    <row r="1917" spans="1:2" ht="19.899999999999999" customHeight="1" x14ac:dyDescent="0.2">
      <c r="A1917" s="89"/>
      <c r="B1917" s="90"/>
    </row>
    <row r="1918" spans="1:2" ht="19.899999999999999" customHeight="1" x14ac:dyDescent="0.2">
      <c r="A1918" s="89"/>
      <c r="B1918" s="90"/>
    </row>
    <row r="1919" spans="1:2" ht="19.899999999999999" customHeight="1" x14ac:dyDescent="0.2">
      <c r="A1919" s="89"/>
      <c r="B1919" s="90"/>
    </row>
    <row r="1920" spans="1:2" ht="19.899999999999999" customHeight="1" x14ac:dyDescent="0.2">
      <c r="A1920" s="89"/>
      <c r="B1920" s="90"/>
    </row>
    <row r="1921" spans="1:2" ht="19.899999999999999" customHeight="1" x14ac:dyDescent="0.2">
      <c r="A1921" s="89"/>
      <c r="B1921" s="90"/>
    </row>
    <row r="1922" spans="1:2" ht="19.899999999999999" customHeight="1" x14ac:dyDescent="0.2">
      <c r="A1922" s="89"/>
      <c r="B1922" s="90"/>
    </row>
    <row r="1923" spans="1:2" ht="19.899999999999999" customHeight="1" x14ac:dyDescent="0.2">
      <c r="A1923" s="89"/>
      <c r="B1923" s="90"/>
    </row>
    <row r="1924" spans="1:2" ht="19.899999999999999" customHeight="1" x14ac:dyDescent="0.2">
      <c r="A1924" s="89"/>
      <c r="B1924" s="90"/>
    </row>
    <row r="1925" spans="1:2" ht="19.899999999999999" customHeight="1" x14ac:dyDescent="0.2">
      <c r="A1925" s="89"/>
      <c r="B1925" s="90"/>
    </row>
    <row r="1926" spans="1:2" ht="19.899999999999999" customHeight="1" x14ac:dyDescent="0.2">
      <c r="A1926" s="89"/>
      <c r="B1926" s="90"/>
    </row>
    <row r="1927" spans="1:2" ht="19.899999999999999" customHeight="1" x14ac:dyDescent="0.2">
      <c r="A1927" s="89"/>
      <c r="B1927" s="90"/>
    </row>
    <row r="1928" spans="1:2" ht="19.899999999999999" customHeight="1" x14ac:dyDescent="0.2">
      <c r="A1928" s="89"/>
      <c r="B1928" s="90"/>
    </row>
    <row r="1929" spans="1:2" ht="19.899999999999999" customHeight="1" x14ac:dyDescent="0.2">
      <c r="A1929" s="89"/>
      <c r="B1929" s="90"/>
    </row>
    <row r="1930" spans="1:2" ht="19.899999999999999" customHeight="1" x14ac:dyDescent="0.2">
      <c r="A1930" s="89"/>
      <c r="B1930" s="90"/>
    </row>
    <row r="1931" spans="1:2" ht="19.899999999999999" customHeight="1" x14ac:dyDescent="0.2">
      <c r="A1931" s="89"/>
      <c r="B1931" s="90"/>
    </row>
    <row r="1932" spans="1:2" ht="19.899999999999999" customHeight="1" x14ac:dyDescent="0.2">
      <c r="A1932" s="89"/>
      <c r="B1932" s="90"/>
    </row>
    <row r="1933" spans="1:2" ht="19.899999999999999" customHeight="1" x14ac:dyDescent="0.2">
      <c r="A1933" s="89"/>
      <c r="B1933" s="90"/>
    </row>
    <row r="1934" spans="1:2" ht="19.899999999999999" customHeight="1" x14ac:dyDescent="0.2">
      <c r="A1934" s="89"/>
      <c r="B1934" s="90"/>
    </row>
    <row r="1935" spans="1:2" ht="19.899999999999999" customHeight="1" x14ac:dyDescent="0.2">
      <c r="A1935" s="89"/>
      <c r="B1935" s="90"/>
    </row>
    <row r="1936" spans="1:2" ht="19.899999999999999" customHeight="1" x14ac:dyDescent="0.2">
      <c r="A1936" s="89"/>
      <c r="B1936" s="90"/>
    </row>
    <row r="1937" spans="1:2" ht="19.899999999999999" customHeight="1" x14ac:dyDescent="0.2">
      <c r="A1937" s="89"/>
      <c r="B1937" s="90"/>
    </row>
    <row r="1938" spans="1:2" ht="19.899999999999999" customHeight="1" x14ac:dyDescent="0.2">
      <c r="A1938" s="89"/>
      <c r="B1938" s="90"/>
    </row>
    <row r="1939" spans="1:2" ht="19.899999999999999" customHeight="1" x14ac:dyDescent="0.2">
      <c r="A1939" s="89"/>
      <c r="B1939" s="90"/>
    </row>
    <row r="1940" spans="1:2" ht="19.899999999999999" customHeight="1" x14ac:dyDescent="0.2">
      <c r="A1940" s="89"/>
      <c r="B1940" s="90"/>
    </row>
    <row r="1941" spans="1:2" ht="19.899999999999999" customHeight="1" x14ac:dyDescent="0.2">
      <c r="A1941" s="89"/>
      <c r="B1941" s="90"/>
    </row>
    <row r="1942" spans="1:2" ht="19.899999999999999" customHeight="1" x14ac:dyDescent="0.2">
      <c r="A1942" s="89"/>
      <c r="B1942" s="90"/>
    </row>
    <row r="1943" spans="1:2" ht="19.899999999999999" customHeight="1" x14ac:dyDescent="0.2">
      <c r="A1943" s="89"/>
      <c r="B1943" s="90"/>
    </row>
    <row r="1944" spans="1:2" ht="19.899999999999999" customHeight="1" x14ac:dyDescent="0.2">
      <c r="A1944" s="89"/>
      <c r="B1944" s="90"/>
    </row>
    <row r="1945" spans="1:2" ht="19.899999999999999" customHeight="1" x14ac:dyDescent="0.2">
      <c r="A1945" s="89"/>
      <c r="B1945" s="90"/>
    </row>
    <row r="1946" spans="1:2" ht="19.899999999999999" customHeight="1" x14ac:dyDescent="0.2">
      <c r="A1946" s="89"/>
      <c r="B1946" s="90"/>
    </row>
    <row r="1947" spans="1:2" ht="19.899999999999999" customHeight="1" x14ac:dyDescent="0.2">
      <c r="A1947" s="89"/>
      <c r="B1947" s="90"/>
    </row>
    <row r="1948" spans="1:2" ht="19.899999999999999" customHeight="1" x14ac:dyDescent="0.2">
      <c r="A1948" s="89"/>
      <c r="B1948" s="90"/>
    </row>
    <row r="1949" spans="1:2" ht="19.899999999999999" customHeight="1" x14ac:dyDescent="0.2">
      <c r="A1949" s="89"/>
      <c r="B1949" s="90"/>
    </row>
    <row r="1950" spans="1:2" ht="19.899999999999999" customHeight="1" x14ac:dyDescent="0.2">
      <c r="A1950" s="89"/>
      <c r="B1950" s="90"/>
    </row>
    <row r="1951" spans="1:2" ht="19.899999999999999" customHeight="1" x14ac:dyDescent="0.2">
      <c r="A1951" s="89"/>
      <c r="B1951" s="90"/>
    </row>
    <row r="1952" spans="1:2" ht="19.899999999999999" customHeight="1" x14ac:dyDescent="0.2">
      <c r="A1952" s="89"/>
      <c r="B1952" s="90"/>
    </row>
    <row r="1953" spans="1:2" ht="19.899999999999999" customHeight="1" x14ac:dyDescent="0.2">
      <c r="A1953" s="89"/>
      <c r="B1953" s="90"/>
    </row>
    <row r="1954" spans="1:2" ht="19.899999999999999" customHeight="1" x14ac:dyDescent="0.2">
      <c r="A1954" s="89"/>
      <c r="B1954" s="90"/>
    </row>
    <row r="1955" spans="1:2" ht="19.899999999999999" customHeight="1" x14ac:dyDescent="0.2">
      <c r="A1955" s="89"/>
      <c r="B1955" s="90"/>
    </row>
    <row r="1956" spans="1:2" ht="19.899999999999999" customHeight="1" x14ac:dyDescent="0.2">
      <c r="A1956" s="89"/>
      <c r="B1956" s="90"/>
    </row>
    <row r="1957" spans="1:2" ht="19.899999999999999" customHeight="1" x14ac:dyDescent="0.2">
      <c r="A1957" s="89"/>
      <c r="B1957" s="90"/>
    </row>
    <row r="1958" spans="1:2" ht="19.899999999999999" customHeight="1" x14ac:dyDescent="0.2">
      <c r="A1958" s="89"/>
      <c r="B1958" s="90"/>
    </row>
    <row r="1959" spans="1:2" ht="19.899999999999999" customHeight="1" x14ac:dyDescent="0.2">
      <c r="A1959" s="89"/>
      <c r="B1959" s="90"/>
    </row>
    <row r="1960" spans="1:2" ht="19.899999999999999" customHeight="1" x14ac:dyDescent="0.2">
      <c r="A1960" s="89"/>
      <c r="B1960" s="90"/>
    </row>
    <row r="1961" spans="1:2" ht="19.899999999999999" customHeight="1" x14ac:dyDescent="0.2">
      <c r="A1961" s="89"/>
      <c r="B1961" s="90"/>
    </row>
    <row r="1962" spans="1:2" ht="19.899999999999999" customHeight="1" x14ac:dyDescent="0.2">
      <c r="A1962" s="89"/>
      <c r="B1962" s="90"/>
    </row>
    <row r="1963" spans="1:2" ht="19.899999999999999" customHeight="1" x14ac:dyDescent="0.2">
      <c r="A1963" s="89"/>
      <c r="B1963" s="90"/>
    </row>
    <row r="1964" spans="1:2" ht="19.899999999999999" customHeight="1" x14ac:dyDescent="0.2">
      <c r="A1964" s="89"/>
      <c r="B1964" s="90"/>
    </row>
    <row r="1965" spans="1:2" ht="19.899999999999999" customHeight="1" x14ac:dyDescent="0.2">
      <c r="A1965" s="89"/>
      <c r="B1965" s="90"/>
    </row>
    <row r="1966" spans="1:2" ht="19.899999999999999" customHeight="1" x14ac:dyDescent="0.2">
      <c r="A1966" s="89"/>
      <c r="B1966" s="90"/>
    </row>
    <row r="1967" spans="1:2" ht="19.899999999999999" customHeight="1" x14ac:dyDescent="0.2">
      <c r="A1967" s="89"/>
      <c r="B1967" s="90"/>
    </row>
    <row r="1968" spans="1:2" ht="19.899999999999999" customHeight="1" x14ac:dyDescent="0.2">
      <c r="A1968" s="89"/>
      <c r="B1968" s="90"/>
    </row>
    <row r="1969" spans="1:2" ht="19.899999999999999" customHeight="1" x14ac:dyDescent="0.2">
      <c r="A1969" s="89"/>
      <c r="B1969" s="90"/>
    </row>
    <row r="1970" spans="1:2" ht="19.899999999999999" customHeight="1" x14ac:dyDescent="0.2">
      <c r="A1970" s="89"/>
      <c r="B1970" s="90"/>
    </row>
    <row r="1971" spans="1:2" ht="19.899999999999999" customHeight="1" x14ac:dyDescent="0.2">
      <c r="A1971" s="89"/>
      <c r="B1971" s="90"/>
    </row>
    <row r="1972" spans="1:2" ht="19.899999999999999" customHeight="1" x14ac:dyDescent="0.2">
      <c r="A1972" s="89"/>
      <c r="B1972" s="90"/>
    </row>
    <row r="1973" spans="1:2" ht="19.899999999999999" customHeight="1" x14ac:dyDescent="0.2">
      <c r="A1973" s="89"/>
      <c r="B1973" s="90"/>
    </row>
    <row r="1974" spans="1:2" ht="19.899999999999999" customHeight="1" x14ac:dyDescent="0.2">
      <c r="A1974" s="89"/>
      <c r="B1974" s="90"/>
    </row>
    <row r="1975" spans="1:2" ht="19.899999999999999" customHeight="1" x14ac:dyDescent="0.2">
      <c r="A1975" s="89"/>
      <c r="B1975" s="90"/>
    </row>
    <row r="1976" spans="1:2" ht="19.899999999999999" customHeight="1" x14ac:dyDescent="0.2">
      <c r="A1976" s="89"/>
      <c r="B1976" s="90"/>
    </row>
    <row r="1977" spans="1:2" ht="19.899999999999999" customHeight="1" x14ac:dyDescent="0.2">
      <c r="A1977" s="89"/>
      <c r="B1977" s="90"/>
    </row>
    <row r="1978" spans="1:2" ht="19.899999999999999" customHeight="1" x14ac:dyDescent="0.2">
      <c r="A1978" s="89"/>
      <c r="B1978" s="90"/>
    </row>
    <row r="1979" spans="1:2" ht="19.899999999999999" customHeight="1" x14ac:dyDescent="0.2">
      <c r="A1979" s="89"/>
      <c r="B1979" s="90"/>
    </row>
    <row r="1980" spans="1:2" ht="19.899999999999999" customHeight="1" x14ac:dyDescent="0.2">
      <c r="A1980" s="89"/>
      <c r="B1980" s="90"/>
    </row>
    <row r="1981" spans="1:2" ht="19.899999999999999" customHeight="1" x14ac:dyDescent="0.2">
      <c r="A1981" s="89"/>
      <c r="B1981" s="90"/>
    </row>
    <row r="1982" spans="1:2" ht="19.899999999999999" customHeight="1" x14ac:dyDescent="0.2">
      <c r="A1982" s="89"/>
      <c r="B1982" s="90"/>
    </row>
    <row r="1983" spans="1:2" ht="19.899999999999999" customHeight="1" x14ac:dyDescent="0.2">
      <c r="A1983" s="89"/>
      <c r="B1983" s="90"/>
    </row>
    <row r="1984" spans="1:2" ht="19.899999999999999" customHeight="1" x14ac:dyDescent="0.2">
      <c r="A1984" s="89"/>
      <c r="B1984" s="90"/>
    </row>
    <row r="1985" spans="1:2" ht="19.899999999999999" customHeight="1" x14ac:dyDescent="0.2">
      <c r="A1985" s="89"/>
      <c r="B1985" s="90"/>
    </row>
    <row r="1986" spans="1:2" ht="19.899999999999999" customHeight="1" x14ac:dyDescent="0.2">
      <c r="A1986" s="89"/>
      <c r="B1986" s="90"/>
    </row>
    <row r="1987" spans="1:2" ht="19.899999999999999" customHeight="1" x14ac:dyDescent="0.2">
      <c r="A1987" s="89"/>
      <c r="B1987" s="90"/>
    </row>
    <row r="1988" spans="1:2" ht="19.899999999999999" customHeight="1" x14ac:dyDescent="0.2">
      <c r="A1988" s="89"/>
      <c r="B1988" s="90"/>
    </row>
    <row r="1989" spans="1:2" ht="19.899999999999999" customHeight="1" x14ac:dyDescent="0.2">
      <c r="A1989" s="89"/>
      <c r="B1989" s="90"/>
    </row>
    <row r="1990" spans="1:2" ht="19.899999999999999" customHeight="1" x14ac:dyDescent="0.2">
      <c r="A1990" s="89"/>
      <c r="B1990" s="90"/>
    </row>
    <row r="1991" spans="1:2" ht="19.899999999999999" customHeight="1" x14ac:dyDescent="0.2">
      <c r="A1991" s="89"/>
      <c r="B1991" s="90"/>
    </row>
    <row r="1992" spans="1:2" ht="19.899999999999999" customHeight="1" x14ac:dyDescent="0.2">
      <c r="A1992" s="89"/>
      <c r="B1992" s="90"/>
    </row>
    <row r="1993" spans="1:2" ht="19.899999999999999" customHeight="1" x14ac:dyDescent="0.2">
      <c r="A1993" s="89"/>
      <c r="B1993" s="90"/>
    </row>
    <row r="1994" spans="1:2" ht="19.899999999999999" customHeight="1" x14ac:dyDescent="0.2">
      <c r="A1994" s="89"/>
      <c r="B1994" s="90"/>
    </row>
    <row r="1995" spans="1:2" ht="19.899999999999999" customHeight="1" x14ac:dyDescent="0.2">
      <c r="A1995" s="89"/>
      <c r="B1995" s="90"/>
    </row>
    <row r="1996" spans="1:2" ht="19.899999999999999" customHeight="1" x14ac:dyDescent="0.2">
      <c r="A1996" s="89"/>
      <c r="B1996" s="90"/>
    </row>
    <row r="1997" spans="1:2" ht="19.899999999999999" customHeight="1" x14ac:dyDescent="0.2">
      <c r="A1997" s="89"/>
      <c r="B1997" s="90"/>
    </row>
    <row r="1998" spans="1:2" ht="19.899999999999999" customHeight="1" x14ac:dyDescent="0.2">
      <c r="A1998" s="89"/>
      <c r="B1998" s="90"/>
    </row>
    <row r="1999" spans="1:2" ht="19.899999999999999" customHeight="1" x14ac:dyDescent="0.2">
      <c r="A1999" s="89"/>
      <c r="B1999" s="90"/>
    </row>
    <row r="2000" spans="1:2" ht="19.899999999999999" customHeight="1" x14ac:dyDescent="0.2">
      <c r="A2000" s="89"/>
      <c r="B2000" s="90"/>
    </row>
    <row r="2001" spans="1:2" ht="19.899999999999999" customHeight="1" x14ac:dyDescent="0.2">
      <c r="A2001" s="89"/>
      <c r="B2001" s="90"/>
    </row>
    <row r="2002" spans="1:2" ht="19.899999999999999" customHeight="1" x14ac:dyDescent="0.2">
      <c r="A2002" s="89"/>
      <c r="B2002" s="90"/>
    </row>
    <row r="2003" spans="1:2" ht="19.899999999999999" customHeight="1" x14ac:dyDescent="0.2">
      <c r="A2003" s="89"/>
      <c r="B2003" s="90"/>
    </row>
    <row r="2004" spans="1:2" ht="19.899999999999999" customHeight="1" x14ac:dyDescent="0.2">
      <c r="A2004" s="89"/>
      <c r="B2004" s="90"/>
    </row>
    <row r="2005" spans="1:2" ht="19.899999999999999" customHeight="1" x14ac:dyDescent="0.2">
      <c r="A2005" s="89"/>
      <c r="B2005" s="90"/>
    </row>
    <row r="2006" spans="1:2" ht="19.899999999999999" customHeight="1" x14ac:dyDescent="0.2">
      <c r="A2006" s="89"/>
      <c r="B2006" s="90"/>
    </row>
    <row r="2007" spans="1:2" ht="19.899999999999999" customHeight="1" x14ac:dyDescent="0.2">
      <c r="A2007" s="89"/>
      <c r="B2007" s="90"/>
    </row>
    <row r="2008" spans="1:2" ht="19.899999999999999" customHeight="1" x14ac:dyDescent="0.2">
      <c r="A2008" s="89"/>
      <c r="B2008" s="90"/>
    </row>
    <row r="2009" spans="1:2" ht="19.899999999999999" customHeight="1" x14ac:dyDescent="0.2">
      <c r="A2009" s="89"/>
      <c r="B2009" s="90"/>
    </row>
    <row r="2010" spans="1:2" ht="19.899999999999999" customHeight="1" x14ac:dyDescent="0.2">
      <c r="A2010" s="89"/>
      <c r="B2010" s="90"/>
    </row>
    <row r="2011" spans="1:2" ht="19.899999999999999" customHeight="1" x14ac:dyDescent="0.2">
      <c r="A2011" s="89"/>
      <c r="B2011" s="90"/>
    </row>
    <row r="2012" spans="1:2" ht="19.899999999999999" customHeight="1" x14ac:dyDescent="0.2">
      <c r="A2012" s="89"/>
      <c r="B2012" s="90"/>
    </row>
    <row r="2013" spans="1:2" ht="19.899999999999999" customHeight="1" x14ac:dyDescent="0.2">
      <c r="A2013" s="89"/>
      <c r="B2013" s="90"/>
    </row>
    <row r="2014" spans="1:2" ht="19.899999999999999" customHeight="1" x14ac:dyDescent="0.2">
      <c r="A2014" s="89"/>
      <c r="B2014" s="90"/>
    </row>
    <row r="2015" spans="1:2" ht="19.899999999999999" customHeight="1" x14ac:dyDescent="0.2">
      <c r="A2015" s="89"/>
      <c r="B2015" s="90"/>
    </row>
    <row r="2016" spans="1:2" ht="19.899999999999999" customHeight="1" x14ac:dyDescent="0.2">
      <c r="A2016" s="89"/>
      <c r="B2016" s="90"/>
    </row>
    <row r="2017" spans="1:2" ht="19.899999999999999" customHeight="1" x14ac:dyDescent="0.2">
      <c r="A2017" s="89"/>
      <c r="B2017" s="90"/>
    </row>
    <row r="2018" spans="1:2" ht="19.899999999999999" customHeight="1" x14ac:dyDescent="0.2">
      <c r="A2018" s="89"/>
      <c r="B2018" s="90"/>
    </row>
    <row r="2019" spans="1:2" ht="19.899999999999999" customHeight="1" x14ac:dyDescent="0.2">
      <c r="A2019" s="89"/>
      <c r="B2019" s="90"/>
    </row>
    <row r="2020" spans="1:2" ht="19.899999999999999" customHeight="1" x14ac:dyDescent="0.2">
      <c r="A2020" s="89"/>
      <c r="B2020" s="90"/>
    </row>
    <row r="2021" spans="1:2" ht="19.899999999999999" customHeight="1" x14ac:dyDescent="0.2">
      <c r="A2021" s="89"/>
      <c r="B2021" s="90"/>
    </row>
    <row r="2022" spans="1:2" ht="19.899999999999999" customHeight="1" x14ac:dyDescent="0.2">
      <c r="A2022" s="89"/>
      <c r="B2022" s="90"/>
    </row>
    <row r="2023" spans="1:2" ht="19.899999999999999" customHeight="1" x14ac:dyDescent="0.2">
      <c r="A2023" s="89"/>
      <c r="B2023" s="90"/>
    </row>
    <row r="2024" spans="1:2" ht="19.899999999999999" customHeight="1" x14ac:dyDescent="0.2">
      <c r="A2024" s="89"/>
      <c r="B2024" s="90"/>
    </row>
    <row r="2025" spans="1:2" ht="19.899999999999999" customHeight="1" x14ac:dyDescent="0.2">
      <c r="A2025" s="89"/>
      <c r="B2025" s="90"/>
    </row>
    <row r="2026" spans="1:2" ht="19.899999999999999" customHeight="1" x14ac:dyDescent="0.2">
      <c r="A2026" s="89"/>
      <c r="B2026" s="90"/>
    </row>
    <row r="2027" spans="1:2" ht="19.899999999999999" customHeight="1" x14ac:dyDescent="0.2">
      <c r="A2027" s="89"/>
      <c r="B2027" s="90"/>
    </row>
    <row r="2028" spans="1:2" ht="19.899999999999999" customHeight="1" x14ac:dyDescent="0.2">
      <c r="A2028" s="89"/>
      <c r="B2028" s="90"/>
    </row>
    <row r="2029" spans="1:2" ht="19.899999999999999" customHeight="1" x14ac:dyDescent="0.2">
      <c r="A2029" s="89"/>
      <c r="B2029" s="90"/>
    </row>
    <row r="2030" spans="1:2" ht="19.899999999999999" customHeight="1" x14ac:dyDescent="0.2">
      <c r="A2030" s="89"/>
      <c r="B2030" s="90"/>
    </row>
    <row r="2031" spans="1:2" ht="19.899999999999999" customHeight="1" x14ac:dyDescent="0.2">
      <c r="A2031" s="89"/>
      <c r="B2031" s="90"/>
    </row>
    <row r="2032" spans="1:2" ht="19.899999999999999" customHeight="1" x14ac:dyDescent="0.2">
      <c r="A2032" s="89"/>
      <c r="B2032" s="90"/>
    </row>
    <row r="2033" spans="1:2" ht="19.899999999999999" customHeight="1" x14ac:dyDescent="0.2">
      <c r="A2033" s="89"/>
      <c r="B2033" s="90"/>
    </row>
    <row r="2034" spans="1:2" ht="19.899999999999999" customHeight="1" x14ac:dyDescent="0.2">
      <c r="A2034" s="89"/>
      <c r="B2034" s="90"/>
    </row>
    <row r="2035" spans="1:2" ht="19.899999999999999" customHeight="1" x14ac:dyDescent="0.2">
      <c r="A2035" s="89"/>
      <c r="B2035" s="90"/>
    </row>
    <row r="2036" spans="1:2" ht="19.899999999999999" customHeight="1" x14ac:dyDescent="0.2">
      <c r="A2036" s="89"/>
      <c r="B2036" s="90"/>
    </row>
    <row r="2037" spans="1:2" ht="19.899999999999999" customHeight="1" x14ac:dyDescent="0.2">
      <c r="A2037" s="89"/>
      <c r="B2037" s="90"/>
    </row>
    <row r="2038" spans="1:2" ht="19.899999999999999" customHeight="1" x14ac:dyDescent="0.2">
      <c r="A2038" s="89"/>
      <c r="B2038" s="90"/>
    </row>
    <row r="2039" spans="1:2" ht="19.899999999999999" customHeight="1" x14ac:dyDescent="0.2">
      <c r="A2039" s="89"/>
      <c r="B2039" s="90"/>
    </row>
    <row r="2040" spans="1:2" ht="19.899999999999999" customHeight="1" x14ac:dyDescent="0.2">
      <c r="A2040" s="89"/>
      <c r="B2040" s="90"/>
    </row>
    <row r="2041" spans="1:2" ht="19.899999999999999" customHeight="1" x14ac:dyDescent="0.2">
      <c r="A2041" s="89"/>
      <c r="B2041" s="90"/>
    </row>
    <row r="2042" spans="1:2" ht="19.899999999999999" customHeight="1" x14ac:dyDescent="0.2">
      <c r="A2042" s="89"/>
      <c r="B2042" s="90"/>
    </row>
    <row r="2043" spans="1:2" ht="19.899999999999999" customHeight="1" x14ac:dyDescent="0.2">
      <c r="A2043" s="89"/>
      <c r="B2043" s="90"/>
    </row>
    <row r="2044" spans="1:2" ht="19.899999999999999" customHeight="1" x14ac:dyDescent="0.2">
      <c r="A2044" s="89"/>
      <c r="B2044" s="90"/>
    </row>
    <row r="2045" spans="1:2" ht="19.899999999999999" customHeight="1" x14ac:dyDescent="0.2">
      <c r="A2045" s="89"/>
      <c r="B2045" s="90"/>
    </row>
    <row r="2046" spans="1:2" ht="19.899999999999999" customHeight="1" x14ac:dyDescent="0.2">
      <c r="A2046" s="89"/>
      <c r="B2046" s="90"/>
    </row>
    <row r="2047" spans="1:2" ht="19.899999999999999" customHeight="1" x14ac:dyDescent="0.2">
      <c r="A2047" s="89"/>
      <c r="B2047" s="90"/>
    </row>
    <row r="2048" spans="1:2" ht="19.899999999999999" customHeight="1" x14ac:dyDescent="0.2">
      <c r="A2048" s="89"/>
      <c r="B2048" s="90"/>
    </row>
    <row r="2049" spans="1:2" ht="19.899999999999999" customHeight="1" x14ac:dyDescent="0.2">
      <c r="A2049" s="89"/>
      <c r="B2049" s="90"/>
    </row>
    <row r="2050" spans="1:2" ht="19.899999999999999" customHeight="1" x14ac:dyDescent="0.2">
      <c r="A2050" s="89"/>
      <c r="B2050" s="90"/>
    </row>
    <row r="2051" spans="1:2" ht="19.899999999999999" customHeight="1" x14ac:dyDescent="0.2">
      <c r="A2051" s="89"/>
      <c r="B2051" s="90"/>
    </row>
    <row r="2052" spans="1:2" ht="19.899999999999999" customHeight="1" x14ac:dyDescent="0.2">
      <c r="A2052" s="89"/>
      <c r="B2052" s="90"/>
    </row>
    <row r="2053" spans="1:2" ht="19.899999999999999" customHeight="1" x14ac:dyDescent="0.2">
      <c r="A2053" s="89"/>
      <c r="B2053" s="90"/>
    </row>
    <row r="2054" spans="1:2" ht="19.899999999999999" customHeight="1" x14ac:dyDescent="0.2">
      <c r="A2054" s="89"/>
      <c r="B2054" s="90"/>
    </row>
    <row r="2055" spans="1:2" ht="19.899999999999999" customHeight="1" x14ac:dyDescent="0.2">
      <c r="A2055" s="89"/>
      <c r="B2055" s="90"/>
    </row>
  </sheetData>
  <sheetProtection algorithmName="SHA-512" hashValue="mET0hlVKmzoNNHbeLjOr7HIJwWAV6LXMlRlquCab/GymazUEd/Znsf+3QtABTK9eTWnJfWOhIwkA514+4xsD2Q==" saltValue="Q+q2PVtd21hChc/TD8abeQ==" spinCount="100000" sheet="1" objects="1" scenarios="1" formatCells="0" formatColumns="0" formatRows="0"/>
  <mergeCells count="2050">
    <mergeCell ref="A9:B9"/>
    <mergeCell ref="A10:B11"/>
    <mergeCell ref="A12:B13"/>
    <mergeCell ref="A14:B14"/>
    <mergeCell ref="A15:B15"/>
    <mergeCell ref="A16:B16"/>
    <mergeCell ref="A1:B2"/>
    <mergeCell ref="A4:B4"/>
    <mergeCell ref="A5:B5"/>
    <mergeCell ref="A6:B6"/>
    <mergeCell ref="A7:B7"/>
    <mergeCell ref="A8:B8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7:B17"/>
    <mergeCell ref="A18:B19"/>
    <mergeCell ref="A20:B20"/>
    <mergeCell ref="A21:B21"/>
    <mergeCell ref="A22:B22"/>
    <mergeCell ref="A23:B23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792:B792"/>
    <mergeCell ref="A793:B793"/>
    <mergeCell ref="A794:B794"/>
    <mergeCell ref="A795:B795"/>
    <mergeCell ref="A796:B796"/>
    <mergeCell ref="A797:B797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10:B810"/>
    <mergeCell ref="A811:B811"/>
    <mergeCell ref="A812:B812"/>
    <mergeCell ref="A813:B813"/>
    <mergeCell ref="A814:B814"/>
    <mergeCell ref="A815:B815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28:B828"/>
    <mergeCell ref="A829:B829"/>
    <mergeCell ref="A830:B830"/>
    <mergeCell ref="A831:B831"/>
    <mergeCell ref="A832:B832"/>
    <mergeCell ref="A833:B833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46:B846"/>
    <mergeCell ref="A847:B847"/>
    <mergeCell ref="A848:B848"/>
    <mergeCell ref="A849:B849"/>
    <mergeCell ref="A850:B850"/>
    <mergeCell ref="A851:B851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864:B864"/>
    <mergeCell ref="A865:B865"/>
    <mergeCell ref="A866:B866"/>
    <mergeCell ref="A867:B867"/>
    <mergeCell ref="A868:B868"/>
    <mergeCell ref="A869:B869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882:B882"/>
    <mergeCell ref="A883:B883"/>
    <mergeCell ref="A884:B884"/>
    <mergeCell ref="A885:B885"/>
    <mergeCell ref="A886:B886"/>
    <mergeCell ref="A887:B887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00:B900"/>
    <mergeCell ref="A901:B901"/>
    <mergeCell ref="A902:B902"/>
    <mergeCell ref="A903:B903"/>
    <mergeCell ref="A904:B904"/>
    <mergeCell ref="A905:B905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18:B918"/>
    <mergeCell ref="A919:B919"/>
    <mergeCell ref="A920:B920"/>
    <mergeCell ref="A921:B921"/>
    <mergeCell ref="A922:B922"/>
    <mergeCell ref="A923:B923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36:B936"/>
    <mergeCell ref="A937:B937"/>
    <mergeCell ref="A938:B938"/>
    <mergeCell ref="A939:B939"/>
    <mergeCell ref="A940:B940"/>
    <mergeCell ref="A941:B941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54:B954"/>
    <mergeCell ref="A955:B955"/>
    <mergeCell ref="A956:B956"/>
    <mergeCell ref="A957:B957"/>
    <mergeCell ref="A958:B958"/>
    <mergeCell ref="A959:B959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972:B972"/>
    <mergeCell ref="A973:B973"/>
    <mergeCell ref="A974:B974"/>
    <mergeCell ref="A975:B975"/>
    <mergeCell ref="A976:B976"/>
    <mergeCell ref="A977:B977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990:B990"/>
    <mergeCell ref="A991:B991"/>
    <mergeCell ref="A992:B992"/>
    <mergeCell ref="A993:B993"/>
    <mergeCell ref="A994:B994"/>
    <mergeCell ref="A995:B995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08:B1008"/>
    <mergeCell ref="A1009:B1009"/>
    <mergeCell ref="A1010:B1010"/>
    <mergeCell ref="A1011:B1011"/>
    <mergeCell ref="A1012:B1012"/>
    <mergeCell ref="A1013:B1013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26:B1026"/>
    <mergeCell ref="A1027:B1027"/>
    <mergeCell ref="A1028:B1028"/>
    <mergeCell ref="A1029:B1029"/>
    <mergeCell ref="A1030:B1030"/>
    <mergeCell ref="A1031:B1031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44:B1044"/>
    <mergeCell ref="A1045:B1045"/>
    <mergeCell ref="A1046:B1046"/>
    <mergeCell ref="A1047:B1047"/>
    <mergeCell ref="A1048:B1048"/>
    <mergeCell ref="A1049:B1049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62:B1062"/>
    <mergeCell ref="A1063:B1063"/>
    <mergeCell ref="A1064:B1064"/>
    <mergeCell ref="A1065:B1065"/>
    <mergeCell ref="A1066:B1066"/>
    <mergeCell ref="A1067:B1067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080:B1080"/>
    <mergeCell ref="A1081:B1081"/>
    <mergeCell ref="A1082:B1082"/>
    <mergeCell ref="A1083:B1083"/>
    <mergeCell ref="A1084:B1084"/>
    <mergeCell ref="A1085:B1085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098:B1098"/>
    <mergeCell ref="A1099:B1099"/>
    <mergeCell ref="A1100:B1100"/>
    <mergeCell ref="A1101:B1101"/>
    <mergeCell ref="A1102:B1102"/>
    <mergeCell ref="A1103:B1103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16:B1116"/>
    <mergeCell ref="A1117:B1117"/>
    <mergeCell ref="A1118:B1118"/>
    <mergeCell ref="A1119:B1119"/>
    <mergeCell ref="A1120:B1120"/>
    <mergeCell ref="A1121:B1121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34:B1134"/>
    <mergeCell ref="A1135:B1135"/>
    <mergeCell ref="A1136:B1136"/>
    <mergeCell ref="A1137:B1137"/>
    <mergeCell ref="A1138:B1138"/>
    <mergeCell ref="A1139:B1139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52:B1152"/>
    <mergeCell ref="A1153:B1153"/>
    <mergeCell ref="A1154:B1154"/>
    <mergeCell ref="A1155:B1155"/>
    <mergeCell ref="A1156:B1156"/>
    <mergeCell ref="A1157:B1157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170:B1170"/>
    <mergeCell ref="A1171:B1171"/>
    <mergeCell ref="A1172:B1172"/>
    <mergeCell ref="A1173:B1173"/>
    <mergeCell ref="A1174:B1174"/>
    <mergeCell ref="A1175:B1175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188:B1188"/>
    <mergeCell ref="A1189:B1189"/>
    <mergeCell ref="A1190:B1190"/>
    <mergeCell ref="A1191:B1191"/>
    <mergeCell ref="A1192:B1192"/>
    <mergeCell ref="A1193:B1193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06:B1206"/>
    <mergeCell ref="A1207:B1207"/>
    <mergeCell ref="A1208:B1208"/>
    <mergeCell ref="A1209:B1209"/>
    <mergeCell ref="A1210:B1210"/>
    <mergeCell ref="A1211:B1211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24:B1224"/>
    <mergeCell ref="A1225:B1225"/>
    <mergeCell ref="A1226:B1226"/>
    <mergeCell ref="A1227:B1227"/>
    <mergeCell ref="A1228:B1228"/>
    <mergeCell ref="A1229:B1229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42:B1242"/>
    <mergeCell ref="A1243:B1243"/>
    <mergeCell ref="A1244:B1244"/>
    <mergeCell ref="A1245:B1245"/>
    <mergeCell ref="A1246:B1246"/>
    <mergeCell ref="A1247:B1247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60:B1260"/>
    <mergeCell ref="A1261:B1261"/>
    <mergeCell ref="A1262:B1262"/>
    <mergeCell ref="A1263:B1263"/>
    <mergeCell ref="A1264:B1264"/>
    <mergeCell ref="A1265:B1265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278:B1278"/>
    <mergeCell ref="A1279:B1279"/>
    <mergeCell ref="A1280:B1280"/>
    <mergeCell ref="A1281:B1281"/>
    <mergeCell ref="A1282:B1282"/>
    <mergeCell ref="A1283:B1283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296:B1296"/>
    <mergeCell ref="A1297:B1297"/>
    <mergeCell ref="A1298:B1298"/>
    <mergeCell ref="A1299:B1299"/>
    <mergeCell ref="A1300:B1300"/>
    <mergeCell ref="A1301:B1301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14:B1314"/>
    <mergeCell ref="A1315:B1315"/>
    <mergeCell ref="A1316:B1316"/>
    <mergeCell ref="A1317:B1317"/>
    <mergeCell ref="A1318:B1318"/>
    <mergeCell ref="A1319:B1319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32:B1332"/>
    <mergeCell ref="A1333:B1333"/>
    <mergeCell ref="A1334:B1334"/>
    <mergeCell ref="A1335:B1335"/>
    <mergeCell ref="A1336:B1336"/>
    <mergeCell ref="A1337:B1337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50:B1350"/>
    <mergeCell ref="A1351:B1351"/>
    <mergeCell ref="A1352:B1352"/>
    <mergeCell ref="A1353:B1353"/>
    <mergeCell ref="A1354:B1354"/>
    <mergeCell ref="A1355:B1355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368:B1368"/>
    <mergeCell ref="A1369:B1369"/>
    <mergeCell ref="A1370:B1370"/>
    <mergeCell ref="A1371:B1371"/>
    <mergeCell ref="A1372:B1372"/>
    <mergeCell ref="A1373:B1373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386:B1386"/>
    <mergeCell ref="A1387:B1387"/>
    <mergeCell ref="A1388:B1388"/>
    <mergeCell ref="A1389:B1389"/>
    <mergeCell ref="A1390:B1390"/>
    <mergeCell ref="A1391:B1391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458:B1458"/>
    <mergeCell ref="A1459:B1459"/>
    <mergeCell ref="A1460:B1460"/>
    <mergeCell ref="A1461:B1461"/>
    <mergeCell ref="A1462:B1462"/>
    <mergeCell ref="A1463:B1463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  <mergeCell ref="A1476:B1476"/>
    <mergeCell ref="A1477:B1477"/>
    <mergeCell ref="A1478:B1478"/>
    <mergeCell ref="A1479:B1479"/>
    <mergeCell ref="A1480:B1480"/>
    <mergeCell ref="A1481:B1481"/>
    <mergeCell ref="A1506:B1506"/>
    <mergeCell ref="A1507:B1507"/>
    <mergeCell ref="A1508:B1508"/>
    <mergeCell ref="A1509:B1509"/>
    <mergeCell ref="A1510:B1510"/>
    <mergeCell ref="A1511:B1511"/>
    <mergeCell ref="A1500:B1500"/>
    <mergeCell ref="A1501:B1501"/>
    <mergeCell ref="A1502:B1502"/>
    <mergeCell ref="A1503:B1503"/>
    <mergeCell ref="A1504:B1504"/>
    <mergeCell ref="A1505:B1505"/>
    <mergeCell ref="A1494:B1494"/>
    <mergeCell ref="A1495:B1495"/>
    <mergeCell ref="A1496:B1496"/>
    <mergeCell ref="A1497:B1497"/>
    <mergeCell ref="A1498:B1498"/>
    <mergeCell ref="A1499:B1499"/>
    <mergeCell ref="A1524:B1524"/>
    <mergeCell ref="A1525:B1525"/>
    <mergeCell ref="A1526:B1526"/>
    <mergeCell ref="A1527:B1527"/>
    <mergeCell ref="A1528:B1528"/>
    <mergeCell ref="A1529:B1529"/>
    <mergeCell ref="A1518:B1518"/>
    <mergeCell ref="A1519:B1519"/>
    <mergeCell ref="A1520:B1520"/>
    <mergeCell ref="A1521:B1521"/>
    <mergeCell ref="A1522:B1522"/>
    <mergeCell ref="A1523:B1523"/>
    <mergeCell ref="A1512:B1512"/>
    <mergeCell ref="A1513:B1513"/>
    <mergeCell ref="A1514:B1514"/>
    <mergeCell ref="A1515:B1515"/>
    <mergeCell ref="A1516:B1516"/>
    <mergeCell ref="A1517:B1517"/>
    <mergeCell ref="A1542:B1542"/>
    <mergeCell ref="A1543:B1543"/>
    <mergeCell ref="A1544:B1544"/>
    <mergeCell ref="A1545:B1545"/>
    <mergeCell ref="A1546:B1546"/>
    <mergeCell ref="A1547:B1547"/>
    <mergeCell ref="A1536:B1536"/>
    <mergeCell ref="A1537:B1537"/>
    <mergeCell ref="A1538:B1538"/>
    <mergeCell ref="A1539:B1539"/>
    <mergeCell ref="A1540:B1540"/>
    <mergeCell ref="A1541:B1541"/>
    <mergeCell ref="A1530:B1530"/>
    <mergeCell ref="A1531:B1531"/>
    <mergeCell ref="A1532:B1532"/>
    <mergeCell ref="A1533:B1533"/>
    <mergeCell ref="A1534:B1534"/>
    <mergeCell ref="A1535:B1535"/>
    <mergeCell ref="A1560:B1560"/>
    <mergeCell ref="A1561:B1561"/>
    <mergeCell ref="A1562:B1562"/>
    <mergeCell ref="A1563:B1563"/>
    <mergeCell ref="A1564:B1564"/>
    <mergeCell ref="A1565:B1565"/>
    <mergeCell ref="A1554:B1554"/>
    <mergeCell ref="A1555:B1555"/>
    <mergeCell ref="A1556:B1556"/>
    <mergeCell ref="A1557:B1557"/>
    <mergeCell ref="A1558:B1558"/>
    <mergeCell ref="A1559:B1559"/>
    <mergeCell ref="A1548:B1548"/>
    <mergeCell ref="A1549:B1549"/>
    <mergeCell ref="A1550:B1550"/>
    <mergeCell ref="A1551:B1551"/>
    <mergeCell ref="A1552:B1552"/>
    <mergeCell ref="A1553:B1553"/>
    <mergeCell ref="A1578:B1578"/>
    <mergeCell ref="A1579:B1579"/>
    <mergeCell ref="A1580:B1580"/>
    <mergeCell ref="A1581:B1581"/>
    <mergeCell ref="A1582:B1582"/>
    <mergeCell ref="A1583:B1583"/>
    <mergeCell ref="A1572:B1572"/>
    <mergeCell ref="A1573:B1573"/>
    <mergeCell ref="A1574:B1574"/>
    <mergeCell ref="A1575:B1575"/>
    <mergeCell ref="A1576:B1576"/>
    <mergeCell ref="A1577:B1577"/>
    <mergeCell ref="A1566:B1566"/>
    <mergeCell ref="A1567:B1567"/>
    <mergeCell ref="A1568:B1568"/>
    <mergeCell ref="A1569:B1569"/>
    <mergeCell ref="A1570:B1570"/>
    <mergeCell ref="A1571:B1571"/>
    <mergeCell ref="A1596:B1596"/>
    <mergeCell ref="A1597:B1597"/>
    <mergeCell ref="A1598:B1598"/>
    <mergeCell ref="A1599:B1599"/>
    <mergeCell ref="A1600:B1600"/>
    <mergeCell ref="A1601:B1601"/>
    <mergeCell ref="A1590:B1590"/>
    <mergeCell ref="A1591:B1591"/>
    <mergeCell ref="A1592:B1592"/>
    <mergeCell ref="A1593:B1593"/>
    <mergeCell ref="A1594:B1594"/>
    <mergeCell ref="A1595:B1595"/>
    <mergeCell ref="A1584:B1584"/>
    <mergeCell ref="A1585:B1585"/>
    <mergeCell ref="A1586:B1586"/>
    <mergeCell ref="A1587:B1587"/>
    <mergeCell ref="A1588:B1588"/>
    <mergeCell ref="A1589:B1589"/>
    <mergeCell ref="A1614:B1614"/>
    <mergeCell ref="A1615:B1615"/>
    <mergeCell ref="A1616:B1616"/>
    <mergeCell ref="A1617:B1617"/>
    <mergeCell ref="A1618:B1618"/>
    <mergeCell ref="A1619:B1619"/>
    <mergeCell ref="A1608:B1608"/>
    <mergeCell ref="A1609:B1609"/>
    <mergeCell ref="A1610:B1610"/>
    <mergeCell ref="A1611:B1611"/>
    <mergeCell ref="A1612:B1612"/>
    <mergeCell ref="A1613:B1613"/>
    <mergeCell ref="A1602:B1602"/>
    <mergeCell ref="A1603:B1603"/>
    <mergeCell ref="A1604:B1604"/>
    <mergeCell ref="A1605:B1605"/>
    <mergeCell ref="A1606:B1606"/>
    <mergeCell ref="A1607:B1607"/>
    <mergeCell ref="A1632:B1632"/>
    <mergeCell ref="A1633:B1633"/>
    <mergeCell ref="A1634:B1634"/>
    <mergeCell ref="A1635:B1635"/>
    <mergeCell ref="A1636:B1636"/>
    <mergeCell ref="A1637:B1637"/>
    <mergeCell ref="A1626:B1626"/>
    <mergeCell ref="A1627:B1627"/>
    <mergeCell ref="A1628:B1628"/>
    <mergeCell ref="A1629:B1629"/>
    <mergeCell ref="A1630:B1630"/>
    <mergeCell ref="A1631:B1631"/>
    <mergeCell ref="A1620:B1620"/>
    <mergeCell ref="A1621:B1621"/>
    <mergeCell ref="A1622:B1622"/>
    <mergeCell ref="A1623:B1623"/>
    <mergeCell ref="A1624:B1624"/>
    <mergeCell ref="A1625:B1625"/>
    <mergeCell ref="A1650:B1650"/>
    <mergeCell ref="A1651:B1651"/>
    <mergeCell ref="A1652:B1652"/>
    <mergeCell ref="A1653:B1653"/>
    <mergeCell ref="A1654:B1654"/>
    <mergeCell ref="A1655:B1655"/>
    <mergeCell ref="A1644:B1644"/>
    <mergeCell ref="A1645:B1645"/>
    <mergeCell ref="A1646:B1646"/>
    <mergeCell ref="A1647:B1647"/>
    <mergeCell ref="A1648:B1648"/>
    <mergeCell ref="A1649:B1649"/>
    <mergeCell ref="A1638:B1638"/>
    <mergeCell ref="A1639:B1639"/>
    <mergeCell ref="A1640:B1640"/>
    <mergeCell ref="A1641:B1641"/>
    <mergeCell ref="A1642:B1642"/>
    <mergeCell ref="A1643:B1643"/>
    <mergeCell ref="A1668:B1668"/>
    <mergeCell ref="A1669:B1669"/>
    <mergeCell ref="A1670:B1670"/>
    <mergeCell ref="A1671:B1671"/>
    <mergeCell ref="A1672:B1672"/>
    <mergeCell ref="A1673:B1673"/>
    <mergeCell ref="A1662:B1662"/>
    <mergeCell ref="A1663:B1663"/>
    <mergeCell ref="A1664:B1664"/>
    <mergeCell ref="A1665:B1665"/>
    <mergeCell ref="A1666:B1666"/>
    <mergeCell ref="A1667:B1667"/>
    <mergeCell ref="A1656:B1656"/>
    <mergeCell ref="A1657:B1657"/>
    <mergeCell ref="A1658:B1658"/>
    <mergeCell ref="A1659:B1659"/>
    <mergeCell ref="A1660:B1660"/>
    <mergeCell ref="A1661:B1661"/>
    <mergeCell ref="A1686:B1686"/>
    <mergeCell ref="A1687:B1687"/>
    <mergeCell ref="A1688:B1688"/>
    <mergeCell ref="A1689:B1689"/>
    <mergeCell ref="A1690:B1690"/>
    <mergeCell ref="A1691:B1691"/>
    <mergeCell ref="A1680:B1680"/>
    <mergeCell ref="A1681:B1681"/>
    <mergeCell ref="A1682:B1682"/>
    <mergeCell ref="A1683:B1683"/>
    <mergeCell ref="A1684:B1684"/>
    <mergeCell ref="A1685:B1685"/>
    <mergeCell ref="A1674:B1674"/>
    <mergeCell ref="A1675:B1675"/>
    <mergeCell ref="A1676:B1676"/>
    <mergeCell ref="A1677:B1677"/>
    <mergeCell ref="A1678:B1678"/>
    <mergeCell ref="A1679:B1679"/>
    <mergeCell ref="A1704:B1704"/>
    <mergeCell ref="A1705:B1705"/>
    <mergeCell ref="A1706:B1706"/>
    <mergeCell ref="A1707:B1707"/>
    <mergeCell ref="A1708:B1708"/>
    <mergeCell ref="A1709:B1709"/>
    <mergeCell ref="A1698:B1698"/>
    <mergeCell ref="A1699:B1699"/>
    <mergeCell ref="A1700:B1700"/>
    <mergeCell ref="A1701:B1701"/>
    <mergeCell ref="A1702:B1702"/>
    <mergeCell ref="A1703:B1703"/>
    <mergeCell ref="A1692:B1692"/>
    <mergeCell ref="A1693:B1693"/>
    <mergeCell ref="A1694:B1694"/>
    <mergeCell ref="A1695:B1695"/>
    <mergeCell ref="A1696:B1696"/>
    <mergeCell ref="A1697:B1697"/>
    <mergeCell ref="A1722:B1722"/>
    <mergeCell ref="A1723:B1723"/>
    <mergeCell ref="A1724:B1724"/>
    <mergeCell ref="A1725:B1725"/>
    <mergeCell ref="A1726:B1726"/>
    <mergeCell ref="A1727:B1727"/>
    <mergeCell ref="A1716:B1716"/>
    <mergeCell ref="A1717:B1717"/>
    <mergeCell ref="A1718:B1718"/>
    <mergeCell ref="A1719:B1719"/>
    <mergeCell ref="A1720:B1720"/>
    <mergeCell ref="A1721:B1721"/>
    <mergeCell ref="A1710:B1710"/>
    <mergeCell ref="A1711:B1711"/>
    <mergeCell ref="A1712:B1712"/>
    <mergeCell ref="A1713:B1713"/>
    <mergeCell ref="A1714:B1714"/>
    <mergeCell ref="A1715:B1715"/>
    <mergeCell ref="A1740:B1740"/>
    <mergeCell ref="A1741:B1741"/>
    <mergeCell ref="A1742:B1742"/>
    <mergeCell ref="A1743:B1743"/>
    <mergeCell ref="A1744:B1744"/>
    <mergeCell ref="A1745:B1745"/>
    <mergeCell ref="A1734:B1734"/>
    <mergeCell ref="A1735:B1735"/>
    <mergeCell ref="A1736:B1736"/>
    <mergeCell ref="A1737:B1737"/>
    <mergeCell ref="A1738:B1738"/>
    <mergeCell ref="A1739:B1739"/>
    <mergeCell ref="A1728:B1728"/>
    <mergeCell ref="A1729:B1729"/>
    <mergeCell ref="A1730:B1730"/>
    <mergeCell ref="A1731:B1731"/>
    <mergeCell ref="A1732:B1732"/>
    <mergeCell ref="A1733:B1733"/>
    <mergeCell ref="A1758:B1758"/>
    <mergeCell ref="A1759:B1759"/>
    <mergeCell ref="A1760:B1760"/>
    <mergeCell ref="A1761:B1761"/>
    <mergeCell ref="A1762:B1762"/>
    <mergeCell ref="A1763:B1763"/>
    <mergeCell ref="A1752:B1752"/>
    <mergeCell ref="A1753:B1753"/>
    <mergeCell ref="A1754:B1754"/>
    <mergeCell ref="A1755:B1755"/>
    <mergeCell ref="A1756:B1756"/>
    <mergeCell ref="A1757:B1757"/>
    <mergeCell ref="A1746:B1746"/>
    <mergeCell ref="A1747:B1747"/>
    <mergeCell ref="A1748:B1748"/>
    <mergeCell ref="A1749:B1749"/>
    <mergeCell ref="A1750:B1750"/>
    <mergeCell ref="A1751:B1751"/>
    <mergeCell ref="A1776:B1776"/>
    <mergeCell ref="A1777:B1777"/>
    <mergeCell ref="A1778:B1778"/>
    <mergeCell ref="A1779:B1779"/>
    <mergeCell ref="A1780:B1780"/>
    <mergeCell ref="A1781:B1781"/>
    <mergeCell ref="A1770:B1770"/>
    <mergeCell ref="A1771:B1771"/>
    <mergeCell ref="A1772:B1772"/>
    <mergeCell ref="A1773:B1773"/>
    <mergeCell ref="A1774:B1774"/>
    <mergeCell ref="A1775:B1775"/>
    <mergeCell ref="A1764:B1764"/>
    <mergeCell ref="A1765:B1765"/>
    <mergeCell ref="A1766:B1766"/>
    <mergeCell ref="A1767:B1767"/>
    <mergeCell ref="A1768:B1768"/>
    <mergeCell ref="A1769:B1769"/>
    <mergeCell ref="A1794:B1794"/>
    <mergeCell ref="A1795:B1795"/>
    <mergeCell ref="A1796:B1796"/>
    <mergeCell ref="A1797:B1797"/>
    <mergeCell ref="A1798:B1798"/>
    <mergeCell ref="A1799:B1799"/>
    <mergeCell ref="A1788:B1788"/>
    <mergeCell ref="A1789:B1789"/>
    <mergeCell ref="A1790:B1790"/>
    <mergeCell ref="A1791:B1791"/>
    <mergeCell ref="A1792:B1792"/>
    <mergeCell ref="A1793:B1793"/>
    <mergeCell ref="A1782:B1782"/>
    <mergeCell ref="A1783:B1783"/>
    <mergeCell ref="A1784:B1784"/>
    <mergeCell ref="A1785:B1785"/>
    <mergeCell ref="A1786:B1786"/>
    <mergeCell ref="A1787:B1787"/>
    <mergeCell ref="A1812:B1812"/>
    <mergeCell ref="A1813:B1813"/>
    <mergeCell ref="A1814:B1814"/>
    <mergeCell ref="A1815:B1815"/>
    <mergeCell ref="A1816:B1816"/>
    <mergeCell ref="A1817:B1817"/>
    <mergeCell ref="A1806:B1806"/>
    <mergeCell ref="A1807:B1807"/>
    <mergeCell ref="A1808:B1808"/>
    <mergeCell ref="A1809:B1809"/>
    <mergeCell ref="A1810:B1810"/>
    <mergeCell ref="A1811:B1811"/>
    <mergeCell ref="A1800:B1800"/>
    <mergeCell ref="A1801:B1801"/>
    <mergeCell ref="A1802:B1802"/>
    <mergeCell ref="A1803:B1803"/>
    <mergeCell ref="A1804:B1804"/>
    <mergeCell ref="A1805:B1805"/>
    <mergeCell ref="A1830:B1830"/>
    <mergeCell ref="A1831:B1831"/>
    <mergeCell ref="A1832:B1832"/>
    <mergeCell ref="A1833:B1833"/>
    <mergeCell ref="A1834:B1834"/>
    <mergeCell ref="A1835:B1835"/>
    <mergeCell ref="A1824:B1824"/>
    <mergeCell ref="A1825:B1825"/>
    <mergeCell ref="A1826:B1826"/>
    <mergeCell ref="A1827:B1827"/>
    <mergeCell ref="A1828:B1828"/>
    <mergeCell ref="A1829:B1829"/>
    <mergeCell ref="A1818:B1818"/>
    <mergeCell ref="A1819:B1819"/>
    <mergeCell ref="A1820:B1820"/>
    <mergeCell ref="A1821:B1821"/>
    <mergeCell ref="A1822:B1822"/>
    <mergeCell ref="A1823:B1823"/>
    <mergeCell ref="A1848:B1848"/>
    <mergeCell ref="A1849:B1849"/>
    <mergeCell ref="A1850:B1850"/>
    <mergeCell ref="A1851:B1851"/>
    <mergeCell ref="A1852:B1852"/>
    <mergeCell ref="A1853:B1853"/>
    <mergeCell ref="A1842:B1842"/>
    <mergeCell ref="A1843:B1843"/>
    <mergeCell ref="A1844:B1844"/>
    <mergeCell ref="A1845:B1845"/>
    <mergeCell ref="A1846:B1846"/>
    <mergeCell ref="A1847:B1847"/>
    <mergeCell ref="A1836:B1836"/>
    <mergeCell ref="A1837:B1837"/>
    <mergeCell ref="A1838:B1838"/>
    <mergeCell ref="A1839:B1839"/>
    <mergeCell ref="A1840:B1840"/>
    <mergeCell ref="A1841:B1841"/>
    <mergeCell ref="A1866:B1866"/>
    <mergeCell ref="A1867:B1867"/>
    <mergeCell ref="A1868:B1868"/>
    <mergeCell ref="A1869:B1869"/>
    <mergeCell ref="A1870:B1870"/>
    <mergeCell ref="A1871:B1871"/>
    <mergeCell ref="A1860:B1860"/>
    <mergeCell ref="A1861:B1861"/>
    <mergeCell ref="A1862:B1862"/>
    <mergeCell ref="A1863:B1863"/>
    <mergeCell ref="A1864:B1864"/>
    <mergeCell ref="A1865:B1865"/>
    <mergeCell ref="A1854:B1854"/>
    <mergeCell ref="A1855:B1855"/>
    <mergeCell ref="A1856:B1856"/>
    <mergeCell ref="A1857:B1857"/>
    <mergeCell ref="A1858:B1858"/>
    <mergeCell ref="A1859:B1859"/>
    <mergeCell ref="A1884:B1884"/>
    <mergeCell ref="A1885:B1885"/>
    <mergeCell ref="A1886:B1886"/>
    <mergeCell ref="A1887:B1887"/>
    <mergeCell ref="A1888:B1888"/>
    <mergeCell ref="A1889:B1889"/>
    <mergeCell ref="A1878:B1878"/>
    <mergeCell ref="A1879:B1879"/>
    <mergeCell ref="A1880:B1880"/>
    <mergeCell ref="A1881:B1881"/>
    <mergeCell ref="A1882:B1882"/>
    <mergeCell ref="A1883:B1883"/>
    <mergeCell ref="A1872:B1872"/>
    <mergeCell ref="A1873:B1873"/>
    <mergeCell ref="A1874:B1874"/>
    <mergeCell ref="A1875:B1875"/>
    <mergeCell ref="A1876:B1876"/>
    <mergeCell ref="A1877:B1877"/>
    <mergeCell ref="A1902:B1902"/>
    <mergeCell ref="A1903:B1903"/>
    <mergeCell ref="A1904:B1904"/>
    <mergeCell ref="A1905:B1905"/>
    <mergeCell ref="A1906:B1906"/>
    <mergeCell ref="A1907:B1907"/>
    <mergeCell ref="A1896:B1896"/>
    <mergeCell ref="A1897:B1897"/>
    <mergeCell ref="A1898:B1898"/>
    <mergeCell ref="A1899:B1899"/>
    <mergeCell ref="A1900:B1900"/>
    <mergeCell ref="A1901:B1901"/>
    <mergeCell ref="A1890:B1890"/>
    <mergeCell ref="A1891:B1891"/>
    <mergeCell ref="A1892:B1892"/>
    <mergeCell ref="A1893:B1893"/>
    <mergeCell ref="A1894:B1894"/>
    <mergeCell ref="A1895:B1895"/>
    <mergeCell ref="A1920:B1920"/>
    <mergeCell ref="A1921:B1921"/>
    <mergeCell ref="A1922:B1922"/>
    <mergeCell ref="A1923:B1923"/>
    <mergeCell ref="A1924:B1924"/>
    <mergeCell ref="A1925:B1925"/>
    <mergeCell ref="A1914:B1914"/>
    <mergeCell ref="A1915:B1915"/>
    <mergeCell ref="A1916:B1916"/>
    <mergeCell ref="A1917:B1917"/>
    <mergeCell ref="A1918:B1918"/>
    <mergeCell ref="A1919:B1919"/>
    <mergeCell ref="A1908:B1908"/>
    <mergeCell ref="A1909:B1909"/>
    <mergeCell ref="A1910:B1910"/>
    <mergeCell ref="A1911:B1911"/>
    <mergeCell ref="A1912:B1912"/>
    <mergeCell ref="A1913:B1913"/>
    <mergeCell ref="A1938:B1938"/>
    <mergeCell ref="A1939:B1939"/>
    <mergeCell ref="A1940:B1940"/>
    <mergeCell ref="A1941:B1941"/>
    <mergeCell ref="A1942:B1942"/>
    <mergeCell ref="A1943:B1943"/>
    <mergeCell ref="A1932:B1932"/>
    <mergeCell ref="A1933:B1933"/>
    <mergeCell ref="A1934:B1934"/>
    <mergeCell ref="A1935:B1935"/>
    <mergeCell ref="A1936:B1936"/>
    <mergeCell ref="A1937:B1937"/>
    <mergeCell ref="A1926:B1926"/>
    <mergeCell ref="A1927:B1927"/>
    <mergeCell ref="A1928:B1928"/>
    <mergeCell ref="A1929:B1929"/>
    <mergeCell ref="A1930:B1930"/>
    <mergeCell ref="A1931:B1931"/>
    <mergeCell ref="A1956:B1956"/>
    <mergeCell ref="A1957:B1957"/>
    <mergeCell ref="A1958:B1958"/>
    <mergeCell ref="A1959:B1959"/>
    <mergeCell ref="A1960:B1960"/>
    <mergeCell ref="A1961:B1961"/>
    <mergeCell ref="A1950:B1950"/>
    <mergeCell ref="A1951:B1951"/>
    <mergeCell ref="A1952:B1952"/>
    <mergeCell ref="A1953:B1953"/>
    <mergeCell ref="A1954:B1954"/>
    <mergeCell ref="A1955:B1955"/>
    <mergeCell ref="A1944:B1944"/>
    <mergeCell ref="A1945:B1945"/>
    <mergeCell ref="A1946:B1946"/>
    <mergeCell ref="A1947:B1947"/>
    <mergeCell ref="A1948:B1948"/>
    <mergeCell ref="A1949:B1949"/>
    <mergeCell ref="A1974:B1974"/>
    <mergeCell ref="A1975:B1975"/>
    <mergeCell ref="A1976:B1976"/>
    <mergeCell ref="A1977:B1977"/>
    <mergeCell ref="A1978:B1978"/>
    <mergeCell ref="A1979:B1979"/>
    <mergeCell ref="A1968:B1968"/>
    <mergeCell ref="A1969:B1969"/>
    <mergeCell ref="A1970:B1970"/>
    <mergeCell ref="A1971:B1971"/>
    <mergeCell ref="A1972:B1972"/>
    <mergeCell ref="A1973:B1973"/>
    <mergeCell ref="A1962:B1962"/>
    <mergeCell ref="A1963:B1963"/>
    <mergeCell ref="A1964:B1964"/>
    <mergeCell ref="A1965:B1965"/>
    <mergeCell ref="A1966:B1966"/>
    <mergeCell ref="A1967:B1967"/>
    <mergeCell ref="A1992:B1992"/>
    <mergeCell ref="A1993:B1993"/>
    <mergeCell ref="A1994:B1994"/>
    <mergeCell ref="A1995:B1995"/>
    <mergeCell ref="A1996:B1996"/>
    <mergeCell ref="A1997:B1997"/>
    <mergeCell ref="A1986:B1986"/>
    <mergeCell ref="A1987:B1987"/>
    <mergeCell ref="A1988:B1988"/>
    <mergeCell ref="A1989:B1989"/>
    <mergeCell ref="A1990:B1990"/>
    <mergeCell ref="A1991:B1991"/>
    <mergeCell ref="A1980:B1980"/>
    <mergeCell ref="A1981:B1981"/>
    <mergeCell ref="A1982:B1982"/>
    <mergeCell ref="A1983:B1983"/>
    <mergeCell ref="A1984:B1984"/>
    <mergeCell ref="A1985:B1985"/>
    <mergeCell ref="A2010:B2010"/>
    <mergeCell ref="A2011:B2011"/>
    <mergeCell ref="A2012:B2012"/>
    <mergeCell ref="A2013:B2013"/>
    <mergeCell ref="A2014:B2014"/>
    <mergeCell ref="A2015:B2015"/>
    <mergeCell ref="A2004:B2004"/>
    <mergeCell ref="A2005:B2005"/>
    <mergeCell ref="A2006:B2006"/>
    <mergeCell ref="A2007:B2007"/>
    <mergeCell ref="A2008:B2008"/>
    <mergeCell ref="A2009:B2009"/>
    <mergeCell ref="A1998:B1998"/>
    <mergeCell ref="A1999:B1999"/>
    <mergeCell ref="A2000:B2000"/>
    <mergeCell ref="A2001:B2001"/>
    <mergeCell ref="A2002:B2002"/>
    <mergeCell ref="A2003:B2003"/>
    <mergeCell ref="A2028:B2028"/>
    <mergeCell ref="A2029:B2029"/>
    <mergeCell ref="A2030:B2030"/>
    <mergeCell ref="A2031:B2031"/>
    <mergeCell ref="A2032:B2032"/>
    <mergeCell ref="A2033:B2033"/>
    <mergeCell ref="A2022:B2022"/>
    <mergeCell ref="A2023:B2023"/>
    <mergeCell ref="A2024:B2024"/>
    <mergeCell ref="A2025:B2025"/>
    <mergeCell ref="A2026:B2026"/>
    <mergeCell ref="A2027:B2027"/>
    <mergeCell ref="A2016:B2016"/>
    <mergeCell ref="A2017:B2017"/>
    <mergeCell ref="A2018:B2018"/>
    <mergeCell ref="A2019:B2019"/>
    <mergeCell ref="A2020:B2020"/>
    <mergeCell ref="A2021:B2021"/>
    <mergeCell ref="A2052:B2052"/>
    <mergeCell ref="A2053:B2053"/>
    <mergeCell ref="A2054:B2054"/>
    <mergeCell ref="A2055:B2055"/>
    <mergeCell ref="A2046:B2046"/>
    <mergeCell ref="A2047:B2047"/>
    <mergeCell ref="A2048:B2048"/>
    <mergeCell ref="A2049:B2049"/>
    <mergeCell ref="A2050:B2050"/>
    <mergeCell ref="A2051:B2051"/>
    <mergeCell ref="A2040:B2040"/>
    <mergeCell ref="A2041:B2041"/>
    <mergeCell ref="A2042:B2042"/>
    <mergeCell ref="A2043:B2043"/>
    <mergeCell ref="A2044:B2044"/>
    <mergeCell ref="A2045:B2045"/>
    <mergeCell ref="A2034:B2034"/>
    <mergeCell ref="A2035:B2035"/>
    <mergeCell ref="A2036:B2036"/>
    <mergeCell ref="A2037:B2037"/>
    <mergeCell ref="A2038:B2038"/>
    <mergeCell ref="A2039:B2039"/>
  </mergeCells>
  <hyperlinks>
    <hyperlink ref="A1:B2" location="MENU!A1" display="DECLARACION ANUAL PERSONAS MORALES" xr:uid="{893B9E0E-1D12-47F5-834B-5699BF23FD40}"/>
    <hyperlink ref="B3" location="MENU!A1" display="►" xr:uid="{5ADDE7FF-2D29-4BE4-9226-3E7F7228B917}"/>
    <hyperlink ref="A3" location="Hoja4!A1" display="◄" xr:uid="{1B1066BB-0057-495A-AA29-69A1BAFEB631}"/>
    <hyperlink ref="A5" location="'DATOS DE LA EMPRESA'!A1" display="Datos de la empresa" xr:uid="{7347AACF-D3CD-4F7B-B699-4DD9B5348021}"/>
    <hyperlink ref="A4" location="'DATOS DE LA EMPRESA'!A1" display="Datos de la empresa" xr:uid="{F0F6DC9F-0080-43EE-8791-CC01EA44E14D}"/>
    <hyperlink ref="A4:B4" location="CONTACTO!A1" display="&gt; CONTACTO" xr:uid="{40566D96-6DAF-4707-8A27-49DC9682C052}"/>
    <hyperlink ref="A6:B6" location="'ISR PM'!A1" display="ISR PERSONAS MORALES" xr:uid="{A2D20603-7526-4364-A064-5B4BABEEA286}"/>
    <hyperlink ref="A7:B7" location="IVA!A1" display="IMPUESTO AL VALOR AGREGADO" xr:uid="{5A8F5671-0F3A-41DC-84EC-4D0E2940D523}"/>
    <hyperlink ref="A8:B8" location="'ISR SALARIOS'!A1" display="ISR RETENCION SALARIOS" xr:uid="{1FCE3A9E-1ADD-4D67-94F6-E5DFAFF0B926}"/>
    <hyperlink ref="A9:B9" location="'ISR ASIMILADOS'!A1" display="ISR RETENCION ASIMILADOS" xr:uid="{3D3D41BE-B14C-49EE-8181-56D95FD42357}"/>
    <hyperlink ref="A10:B11" location="'ISR HONORARIOS'!A1" display="ISR RETENCION SERVICIOS PROFISIONALES" xr:uid="{73E12746-5032-4871-86D8-C770D69B8AF9}"/>
    <hyperlink ref="A12:B13" location="'ISR ARRENDAMIENTO'!A1" display="ISR RETENCIONES ARRENDAMIENTO DE INMUEBLES" xr:uid="{F4DCD369-D7C7-4F4A-B20A-DD4B8CC9B294}"/>
    <hyperlink ref="A14:B14" location="'IVA RETENCIONES'!A1" display="IVA RETENCIONES" xr:uid="{46354ADE-97A1-45B9-AB04-F165248A1530}"/>
    <hyperlink ref="A15:B15" location="'ISR INTERESES'!A1" display="ISR RETENCION POR INTERESES" xr:uid="{18824BA8-6AB6-44FA-B03B-D11A3C6102B1}"/>
    <hyperlink ref="A16:B16" location="'ISR DIVIDENDOS'!A1" display="ISR POR DIVIDENDOS" xr:uid="{036E786B-4C3E-4806-9E83-FAE3644727CA}"/>
    <hyperlink ref="A17:B17" location="'ISR OTRAS'!A1" display="ISR OTRAS RETENCIONES" xr:uid="{ED553308-201D-427F-BC40-470EE429569D}"/>
    <hyperlink ref="A18:B19" location="'ISR EXTRANJEROS'!A1" display="ISR RETENCION POR PAGOS AL EXTRANJERO" xr:uid="{D1CEC67D-B816-4E02-909A-CEDEF6997259}"/>
    <hyperlink ref="A20:B20" location="'ISR RET DIVIDENDOS'!A1" display="ISR RETENCIONES POR DIVIDENDOS" xr:uid="{A24C1797-A933-435C-8200-FA7BE1E02241}"/>
    <hyperlink ref="A21:B21" location="Hoja1!A1" display="&gt; HOJA DE TRABAJO 1" xr:uid="{B2E609D2-E6DA-4899-937F-1F8A0FD6D669}"/>
    <hyperlink ref="A22:B22" location="Hoja2!A1" display="&gt; HOJA DE TRABAJO 2" xr:uid="{4F1395D7-5857-4B6F-9C56-CF7EBB210B27}"/>
    <hyperlink ref="A23:B23" location="Hoja3!A1" display="&gt; HOJA DE TRABAJO 3" xr:uid="{F20FFF6D-0F42-42D7-9BFF-A69C3DEFB1E8}"/>
    <hyperlink ref="A24:B24" location="Hoja4!A1" display="&gt; HOJA DE TRABAJO 4" xr:uid="{DECB57A3-7CAC-4371-B0C7-B71A46410CE8}"/>
    <hyperlink ref="A25:B25" location="Hoja5!A1" display="&gt; HOJA DE TRABAJO 5" xr:uid="{85E40162-50A8-4ECF-B421-3AE40F2738B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055"/>
  <sheetViews>
    <sheetView tabSelected="1" workbookViewId="0">
      <selection activeCell="H6" sqref="H6:O7"/>
    </sheetView>
  </sheetViews>
  <sheetFormatPr baseColWidth="10" defaultColWidth="11.42578125" defaultRowHeight="19.899999999999999" customHeight="1" x14ac:dyDescent="0.2"/>
  <cols>
    <col min="1" max="2" width="13.28515625" style="32" customWidth="1"/>
    <col min="3" max="3" width="1.7109375" style="21" customWidth="1"/>
    <col min="4" max="15" width="10.7109375" style="21" customWidth="1"/>
    <col min="16" max="16" width="11.28515625" style="21" customWidth="1"/>
    <col min="17" max="23" width="11.42578125" style="21" hidden="1" customWidth="1"/>
    <col min="24" max="16384" width="11.42578125" style="21"/>
  </cols>
  <sheetData>
    <row r="1" spans="1:23" ht="19.899999999999999" customHeight="1" x14ac:dyDescent="0.2">
      <c r="A1" s="110" t="s">
        <v>133</v>
      </c>
      <c r="B1" s="111"/>
      <c r="D1" s="148" t="s">
        <v>133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23" ht="19.899999999999999" customHeight="1" x14ac:dyDescent="0.2">
      <c r="A2" s="112"/>
      <c r="B2" s="113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23" ht="19.899999999999999" customHeight="1" x14ac:dyDescent="0.2">
      <c r="A3" s="31" t="s">
        <v>84</v>
      </c>
      <c r="B3" s="31" t="s">
        <v>85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23" ht="19.899999999999999" customHeight="1" x14ac:dyDescent="0.2">
      <c r="A4" s="115" t="s">
        <v>130</v>
      </c>
      <c r="B4" s="116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Q4" s="139" t="s">
        <v>92</v>
      </c>
      <c r="R4" s="139" t="s">
        <v>93</v>
      </c>
      <c r="S4" s="139" t="s">
        <v>94</v>
      </c>
      <c r="T4" s="139" t="s">
        <v>95</v>
      </c>
      <c r="U4" s="139" t="s">
        <v>96</v>
      </c>
      <c r="V4" s="139" t="s">
        <v>97</v>
      </c>
      <c r="W4" s="139" t="s">
        <v>91</v>
      </c>
    </row>
    <row r="5" spans="1:23" ht="19.899999999999999" customHeight="1" x14ac:dyDescent="0.2">
      <c r="A5" s="117" t="s">
        <v>129</v>
      </c>
      <c r="B5" s="118"/>
      <c r="Q5" s="139"/>
      <c r="R5" s="139"/>
      <c r="S5" s="139"/>
      <c r="T5" s="139"/>
      <c r="U5" s="139"/>
      <c r="V5" s="139"/>
      <c r="W5" s="139"/>
    </row>
    <row r="6" spans="1:23" ht="19.899999999999999" customHeight="1" x14ac:dyDescent="0.2">
      <c r="A6" s="119" t="s">
        <v>201</v>
      </c>
      <c r="B6" s="120"/>
      <c r="D6" s="140" t="s">
        <v>82</v>
      </c>
      <c r="E6" s="140"/>
      <c r="F6" s="140"/>
      <c r="G6" s="140"/>
      <c r="H6" s="141" t="s">
        <v>231</v>
      </c>
      <c r="I6" s="141"/>
      <c r="J6" s="141"/>
      <c r="K6" s="141"/>
      <c r="L6" s="141"/>
      <c r="M6" s="141"/>
      <c r="N6" s="141"/>
      <c r="O6" s="141"/>
      <c r="Q6" s="29">
        <v>2015</v>
      </c>
      <c r="R6" s="29">
        <f>ROUNDDOWN(MID('DATOS DE LA EMPRESA'!$H$9,5,5)/S6,0)</f>
        <v>187</v>
      </c>
      <c r="S6" s="29">
        <v>54</v>
      </c>
      <c r="T6" s="29" t="str">
        <f>MID('DATOS DE LA EMPRESA'!$H$6,2,1)</f>
        <v>M</v>
      </c>
      <c r="U6" s="29" t="str">
        <f>MID('DATOS DE LA EMPRESA'!$H$6,3,1)</f>
        <v>P</v>
      </c>
      <c r="V6" s="23" t="s">
        <v>103</v>
      </c>
      <c r="W6" s="29" t="str">
        <f t="shared" ref="W6:W25" si="0">R6&amp;T6&amp;V6&amp;U6</f>
        <v>187MABZP</v>
      </c>
    </row>
    <row r="7" spans="1:23" ht="19.899999999999999" customHeight="1" x14ac:dyDescent="0.2">
      <c r="A7" s="119" t="s">
        <v>202</v>
      </c>
      <c r="B7" s="120"/>
      <c r="D7" s="140"/>
      <c r="E7" s="140"/>
      <c r="F7" s="140"/>
      <c r="G7" s="140"/>
      <c r="H7" s="141"/>
      <c r="I7" s="141"/>
      <c r="J7" s="141"/>
      <c r="K7" s="141"/>
      <c r="L7" s="141"/>
      <c r="M7" s="141"/>
      <c r="N7" s="141"/>
      <c r="O7" s="141"/>
      <c r="Q7" s="23">
        <v>2016</v>
      </c>
      <c r="R7" s="23">
        <f>ROUNDDOWN(MID('DATOS DE LA EMPRESA'!$H$9,5,5)/S7,0)</f>
        <v>150</v>
      </c>
      <c r="S7" s="23">
        <v>67</v>
      </c>
      <c r="T7" s="23" t="str">
        <f>MID('DATOS DE LA EMPRESA'!$H$6,2,1)</f>
        <v>M</v>
      </c>
      <c r="U7" s="23" t="str">
        <f>MID('DATOS DE LA EMPRESA'!$H$6,3,1)</f>
        <v>P</v>
      </c>
      <c r="V7" s="23" t="s">
        <v>104</v>
      </c>
      <c r="W7" s="23" t="str">
        <f t="shared" si="0"/>
        <v>150MYAZP</v>
      </c>
    </row>
    <row r="8" spans="1:23" ht="19.899999999999999" customHeight="1" x14ac:dyDescent="0.2">
      <c r="A8" s="119" t="s">
        <v>203</v>
      </c>
      <c r="B8" s="12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Q8" s="23">
        <v>2017</v>
      </c>
      <c r="R8" s="23">
        <f>ROUNDDOWN(MID('DATOS DE LA EMPRESA'!$H$9,5,5)/S8,0)</f>
        <v>202</v>
      </c>
      <c r="S8" s="23">
        <v>50</v>
      </c>
      <c r="T8" s="23" t="str">
        <f>MID('DATOS DE LA EMPRESA'!$H$6,2,1)</f>
        <v>M</v>
      </c>
      <c r="U8" s="23" t="str">
        <f>MID('DATOS DE LA EMPRESA'!$H$6,3,1)</f>
        <v>P</v>
      </c>
      <c r="V8" s="23" t="s">
        <v>105</v>
      </c>
      <c r="W8" s="23" t="str">
        <f t="shared" si="0"/>
        <v>202MJXSP</v>
      </c>
    </row>
    <row r="9" spans="1:23" ht="19.899999999999999" customHeight="1" x14ac:dyDescent="0.2">
      <c r="A9" s="119" t="s">
        <v>204</v>
      </c>
      <c r="B9" s="120"/>
      <c r="D9" s="140" t="s">
        <v>90</v>
      </c>
      <c r="E9" s="140"/>
      <c r="F9" s="140"/>
      <c r="G9" s="140"/>
      <c r="H9" s="141" t="s">
        <v>232</v>
      </c>
      <c r="I9" s="141"/>
      <c r="J9" s="141"/>
      <c r="K9" s="141"/>
      <c r="L9" s="141"/>
      <c r="M9" s="141"/>
      <c r="N9" s="141"/>
      <c r="O9" s="141"/>
      <c r="Q9" s="23">
        <v>2018</v>
      </c>
      <c r="R9" s="23">
        <f>ROUNDDOWN(MID('DATOS DE LA EMPRESA'!$H$9,5,5)/S9,0)</f>
        <v>105</v>
      </c>
      <c r="S9" s="23">
        <v>96</v>
      </c>
      <c r="T9" s="23" t="str">
        <f>MID('DATOS DE LA EMPRESA'!$H$6,2,1)</f>
        <v>M</v>
      </c>
      <c r="U9" s="23" t="str">
        <f>MID('DATOS DE LA EMPRESA'!$H$6,3,1)</f>
        <v>P</v>
      </c>
      <c r="V9" s="23" t="s">
        <v>106</v>
      </c>
      <c r="W9" s="23" t="str">
        <f t="shared" si="0"/>
        <v>105MVHRP</v>
      </c>
    </row>
    <row r="10" spans="1:23" ht="19.899999999999999" customHeight="1" x14ac:dyDescent="0.2">
      <c r="A10" s="106" t="s">
        <v>205</v>
      </c>
      <c r="B10" s="107"/>
      <c r="D10" s="140"/>
      <c r="E10" s="140"/>
      <c r="F10" s="140"/>
      <c r="G10" s="140"/>
      <c r="H10" s="141"/>
      <c r="I10" s="141"/>
      <c r="J10" s="141"/>
      <c r="K10" s="141"/>
      <c r="L10" s="141"/>
      <c r="M10" s="141"/>
      <c r="N10" s="141"/>
      <c r="O10" s="141"/>
      <c r="Q10" s="23">
        <v>2019</v>
      </c>
      <c r="R10" s="23">
        <f>ROUNDDOWN(MID('DATOS DE LA EMPRESA'!$H$9,5,5)/S10,0)</f>
        <v>120</v>
      </c>
      <c r="S10" s="23">
        <v>84</v>
      </c>
      <c r="T10" s="23" t="str">
        <f>MID('DATOS DE LA EMPRESA'!$H$6,2,1)</f>
        <v>M</v>
      </c>
      <c r="U10" s="23" t="str">
        <f>MID('DATOS DE LA EMPRESA'!$H$6,3,1)</f>
        <v>P</v>
      </c>
      <c r="V10" s="23" t="s">
        <v>107</v>
      </c>
      <c r="W10" s="23" t="str">
        <f t="shared" si="0"/>
        <v>120MPPSP</v>
      </c>
    </row>
    <row r="11" spans="1:23" ht="19.899999999999999" customHeight="1" x14ac:dyDescent="0.2">
      <c r="A11" s="108"/>
      <c r="B11" s="109"/>
      <c r="Q11" s="23">
        <v>2020</v>
      </c>
      <c r="R11" s="23">
        <f>ROUNDDOWN(MID('DATOS DE LA EMPRESA'!$H$9,5,5)/S11,0)</f>
        <v>108</v>
      </c>
      <c r="S11" s="23">
        <v>93</v>
      </c>
      <c r="T11" s="23" t="str">
        <f>MID('DATOS DE LA EMPRESA'!$H$6,2,1)</f>
        <v>M</v>
      </c>
      <c r="U11" s="23" t="str">
        <f>MID('DATOS DE LA EMPRESA'!$H$6,3,1)</f>
        <v>P</v>
      </c>
      <c r="V11" s="23" t="s">
        <v>108</v>
      </c>
      <c r="W11" s="23" t="str">
        <f t="shared" si="0"/>
        <v>108MBQFP</v>
      </c>
    </row>
    <row r="12" spans="1:23" ht="19.899999999999999" customHeight="1" x14ac:dyDescent="0.2">
      <c r="A12" s="106" t="s">
        <v>206</v>
      </c>
      <c r="B12" s="107"/>
      <c r="D12" s="142" t="s">
        <v>34</v>
      </c>
      <c r="E12" s="143"/>
      <c r="F12" s="143"/>
      <c r="G12" s="144"/>
      <c r="H12" s="145">
        <v>2019</v>
      </c>
      <c r="I12" s="146"/>
      <c r="J12" s="146"/>
      <c r="K12" s="147"/>
      <c r="M12" s="149" t="str">
        <f>IFERROR((IF((VLOOKUP(H12,Q6:W25,7,0))=H14,"ACTIVADO","NO ACTIVADO")),"NO ACTIVADO")</f>
        <v>NO ACTIVADO</v>
      </c>
      <c r="N12" s="150"/>
      <c r="Q12" s="23">
        <v>2021</v>
      </c>
      <c r="R12" s="23">
        <f>ROUNDDOWN(MID('DATOS DE LA EMPRESA'!$H$9,5,5)/S12,0)</f>
        <v>168</v>
      </c>
      <c r="S12" s="23">
        <v>60</v>
      </c>
      <c r="T12" s="23" t="str">
        <f>MID('DATOS DE LA EMPRESA'!$H$6,2,1)</f>
        <v>M</v>
      </c>
      <c r="U12" s="23" t="str">
        <f>MID('DATOS DE LA EMPRESA'!$H$6,3,1)</f>
        <v>P</v>
      </c>
      <c r="V12" s="23" t="s">
        <v>109</v>
      </c>
      <c r="W12" s="23" t="str">
        <f t="shared" si="0"/>
        <v>168MBPHP</v>
      </c>
    </row>
    <row r="13" spans="1:23" ht="19.899999999999999" customHeight="1" x14ac:dyDescent="0.2">
      <c r="A13" s="108"/>
      <c r="B13" s="109"/>
      <c r="M13" s="151"/>
      <c r="N13" s="152"/>
      <c r="Q13" s="23">
        <v>2022</v>
      </c>
      <c r="R13" s="23">
        <f>ROUNDDOWN(MID('DATOS DE LA EMPRESA'!$H$9,5,5)/S13,0)</f>
        <v>131</v>
      </c>
      <c r="S13" s="23">
        <v>77</v>
      </c>
      <c r="T13" s="23" t="str">
        <f>MID('DATOS DE LA EMPRESA'!$H$6,2,1)</f>
        <v>M</v>
      </c>
      <c r="U13" s="23" t="str">
        <f>MID('DATOS DE LA EMPRESA'!$H$6,3,1)</f>
        <v>P</v>
      </c>
      <c r="V13" s="23" t="s">
        <v>110</v>
      </c>
      <c r="W13" s="23" t="str">
        <f t="shared" si="0"/>
        <v>131MGYDP</v>
      </c>
    </row>
    <row r="14" spans="1:23" ht="19.899999999999999" customHeight="1" x14ac:dyDescent="0.2">
      <c r="A14" s="91" t="s">
        <v>207</v>
      </c>
      <c r="B14" s="91"/>
      <c r="D14" s="142" t="s">
        <v>217</v>
      </c>
      <c r="E14" s="143"/>
      <c r="F14" s="143"/>
      <c r="G14" s="144"/>
      <c r="H14" s="145"/>
      <c r="I14" s="146"/>
      <c r="J14" s="146"/>
      <c r="K14" s="147"/>
      <c r="M14" s="153"/>
      <c r="N14" s="154"/>
      <c r="Q14" s="23">
        <v>2023</v>
      </c>
      <c r="R14" s="23">
        <f>ROUNDDOWN(MID('DATOS DE LA EMPRESA'!$H$9,5,5)/S14,0)</f>
        <v>280</v>
      </c>
      <c r="S14" s="23">
        <v>36</v>
      </c>
      <c r="T14" s="23" t="str">
        <f>MID('DATOS DE LA EMPRESA'!$H$6,2,1)</f>
        <v>M</v>
      </c>
      <c r="U14" s="23" t="str">
        <f>MID('DATOS DE LA EMPRESA'!$H$6,3,1)</f>
        <v>P</v>
      </c>
      <c r="V14" s="23" t="s">
        <v>111</v>
      </c>
      <c r="W14" s="23" t="str">
        <f t="shared" si="0"/>
        <v>280MWUMP</v>
      </c>
    </row>
    <row r="15" spans="1:23" ht="19.899999999999999" customHeight="1" x14ac:dyDescent="0.2">
      <c r="A15" s="91" t="s">
        <v>208</v>
      </c>
      <c r="B15" s="91"/>
      <c r="Q15" s="23">
        <v>2024</v>
      </c>
      <c r="R15" s="23">
        <f>ROUNDDOWN(MID('DATOS DE LA EMPRESA'!$H$9,5,5)/S15,0)</f>
        <v>210</v>
      </c>
      <c r="S15" s="23">
        <v>48</v>
      </c>
      <c r="T15" s="23" t="str">
        <f>MID('DATOS DE LA EMPRESA'!$H$6,2,1)</f>
        <v>M</v>
      </c>
      <c r="U15" s="23" t="str">
        <f>MID('DATOS DE LA EMPRESA'!$H$6,3,1)</f>
        <v>P</v>
      </c>
      <c r="V15" s="23" t="s">
        <v>112</v>
      </c>
      <c r="W15" s="23" t="str">
        <f t="shared" si="0"/>
        <v>210MSSEP</v>
      </c>
    </row>
    <row r="16" spans="1:23" ht="19.899999999999999" customHeight="1" x14ac:dyDescent="0.2">
      <c r="A16" s="91" t="s">
        <v>209</v>
      </c>
      <c r="B16" s="91"/>
      <c r="Q16" s="23">
        <v>2025</v>
      </c>
      <c r="R16" s="23">
        <f>ROUNDDOWN(MID('DATOS DE LA EMPRESA'!$H$9,5,5)/S16,0)</f>
        <v>288</v>
      </c>
      <c r="S16" s="23">
        <v>35</v>
      </c>
      <c r="T16" s="23" t="str">
        <f>MID('DATOS DE LA EMPRESA'!$H$6,2,1)</f>
        <v>M</v>
      </c>
      <c r="U16" s="23" t="str">
        <f>MID('DATOS DE LA EMPRESA'!$H$6,3,1)</f>
        <v>P</v>
      </c>
      <c r="V16" s="23" t="s">
        <v>113</v>
      </c>
      <c r="W16" s="23" t="str">
        <f t="shared" si="0"/>
        <v>288MHQPP</v>
      </c>
    </row>
    <row r="17" spans="1:23" ht="19.899999999999999" customHeight="1" x14ac:dyDescent="0.2">
      <c r="A17" s="91" t="s">
        <v>210</v>
      </c>
      <c r="B17" s="91"/>
      <c r="Q17" s="23">
        <v>2026</v>
      </c>
      <c r="R17" s="23">
        <f>ROUNDDOWN(MID('DATOS DE LA EMPRESA'!$H$9,5,5)/S17,0)</f>
        <v>153</v>
      </c>
      <c r="S17" s="23">
        <v>66</v>
      </c>
      <c r="T17" s="23" t="str">
        <f>MID('DATOS DE LA EMPRESA'!$H$6,2,1)</f>
        <v>M</v>
      </c>
      <c r="U17" s="23" t="str">
        <f>MID('DATOS DE LA EMPRESA'!$H$6,3,1)</f>
        <v>P</v>
      </c>
      <c r="V17" s="23" t="s">
        <v>114</v>
      </c>
      <c r="W17" s="23" t="str">
        <f t="shared" si="0"/>
        <v>153MOWRP</v>
      </c>
    </row>
    <row r="18" spans="1:23" ht="19.899999999999999" customHeight="1" x14ac:dyDescent="0.2">
      <c r="A18" s="127" t="s">
        <v>211</v>
      </c>
      <c r="B18" s="128"/>
      <c r="Q18" s="23">
        <v>2027</v>
      </c>
      <c r="R18" s="23">
        <f>ROUNDDOWN(MID('DATOS DE LA EMPRESA'!$H$9,5,5)/S18,0)</f>
        <v>146</v>
      </c>
      <c r="S18" s="23">
        <v>69</v>
      </c>
      <c r="T18" s="23" t="str">
        <f>MID('DATOS DE LA EMPRESA'!$H$6,2,1)</f>
        <v>M</v>
      </c>
      <c r="U18" s="23" t="str">
        <f>MID('DATOS DE LA EMPRESA'!$H$6,3,1)</f>
        <v>P</v>
      </c>
      <c r="V18" s="23" t="s">
        <v>115</v>
      </c>
      <c r="W18" s="23" t="str">
        <f t="shared" si="0"/>
        <v>146MRSPP</v>
      </c>
    </row>
    <row r="19" spans="1:23" ht="19.899999999999999" customHeight="1" x14ac:dyDescent="0.2">
      <c r="A19" s="129"/>
      <c r="B19" s="130"/>
      <c r="Q19" s="23">
        <v>2028</v>
      </c>
      <c r="R19" s="23">
        <f>ROUNDDOWN(MID('DATOS DE LA EMPRESA'!$H$9,5,5)/S19,0)</f>
        <v>306</v>
      </c>
      <c r="S19" s="23">
        <v>33</v>
      </c>
      <c r="T19" s="23" t="str">
        <f>MID('DATOS DE LA EMPRESA'!$H$6,2,1)</f>
        <v>M</v>
      </c>
      <c r="U19" s="23" t="str">
        <f>MID('DATOS DE LA EMPRESA'!$H$6,3,1)</f>
        <v>P</v>
      </c>
      <c r="V19" s="23" t="s">
        <v>116</v>
      </c>
      <c r="W19" s="23" t="str">
        <f t="shared" si="0"/>
        <v>306MBVFP</v>
      </c>
    </row>
    <row r="20" spans="1:23" ht="19.899999999999999" customHeight="1" x14ac:dyDescent="0.2">
      <c r="A20" s="91" t="s">
        <v>212</v>
      </c>
      <c r="B20" s="91"/>
      <c r="Q20" s="23">
        <v>2029</v>
      </c>
      <c r="R20" s="23">
        <f>ROUNDDOWN(MID('DATOS DE LA EMPRESA'!$H$9,5,5)/S20,0)</f>
        <v>155</v>
      </c>
      <c r="S20" s="23">
        <v>65</v>
      </c>
      <c r="T20" s="23" t="str">
        <f>MID('DATOS DE LA EMPRESA'!$H$6,2,1)</f>
        <v>M</v>
      </c>
      <c r="U20" s="23" t="str">
        <f>MID('DATOS DE LA EMPRESA'!$H$6,3,1)</f>
        <v>P</v>
      </c>
      <c r="V20" s="23" t="s">
        <v>98</v>
      </c>
      <c r="W20" s="23" t="str">
        <f t="shared" si="0"/>
        <v>155MRTVP</v>
      </c>
    </row>
    <row r="21" spans="1:23" ht="19.899999999999999" customHeight="1" x14ac:dyDescent="0.2">
      <c r="A21" s="91" t="s">
        <v>218</v>
      </c>
      <c r="B21" s="91"/>
      <c r="Q21" s="23">
        <v>2030</v>
      </c>
      <c r="R21" s="23">
        <f>ROUNDDOWN(MID('DATOS DE LA EMPRESA'!$H$9,5,5)/S21,0)</f>
        <v>104</v>
      </c>
      <c r="S21" s="23">
        <v>97</v>
      </c>
      <c r="T21" s="23" t="str">
        <f>MID('DATOS DE LA EMPRESA'!$H$6,2,1)</f>
        <v>M</v>
      </c>
      <c r="U21" s="23" t="str">
        <f>MID('DATOS DE LA EMPRESA'!$H$6,3,1)</f>
        <v>P</v>
      </c>
      <c r="V21" s="23" t="s">
        <v>230</v>
      </c>
      <c r="W21" s="23" t="str">
        <f t="shared" si="0"/>
        <v>104MPSUP</v>
      </c>
    </row>
    <row r="22" spans="1:23" ht="19.899999999999999" customHeight="1" x14ac:dyDescent="0.2">
      <c r="A22" s="91" t="s">
        <v>219</v>
      </c>
      <c r="B22" s="91"/>
      <c r="Q22" s="23">
        <v>2031</v>
      </c>
      <c r="R22" s="23">
        <f>ROUNDDOWN(MID('DATOS DE LA EMPRESA'!$H$9,5,5)/S22,0)</f>
        <v>132</v>
      </c>
      <c r="S22" s="23">
        <v>76</v>
      </c>
      <c r="T22" s="23" t="str">
        <f>MID('DATOS DE LA EMPRESA'!$H$6,2,1)</f>
        <v>M</v>
      </c>
      <c r="U22" s="23" t="str">
        <f>MID('DATOS DE LA EMPRESA'!$H$6,3,1)</f>
        <v>P</v>
      </c>
      <c r="V22" s="23" t="s">
        <v>99</v>
      </c>
      <c r="W22" s="23" t="str">
        <f t="shared" si="0"/>
        <v>132MFDAP</v>
      </c>
    </row>
    <row r="23" spans="1:23" ht="19.899999999999999" customHeight="1" x14ac:dyDescent="0.2">
      <c r="A23" s="91" t="s">
        <v>220</v>
      </c>
      <c r="B23" s="91"/>
      <c r="Q23" s="23">
        <v>2032</v>
      </c>
      <c r="R23" s="23">
        <f>ROUNDDOWN(MID('DATOS DE LA EMPRESA'!$H$9,5,5)/S23,0)</f>
        <v>234</v>
      </c>
      <c r="S23" s="23">
        <v>43</v>
      </c>
      <c r="T23" s="23" t="str">
        <f>MID('DATOS DE LA EMPRESA'!$H$6,2,1)</f>
        <v>M</v>
      </c>
      <c r="U23" s="23" t="str">
        <f>MID('DATOS DE LA EMPRESA'!$H$6,3,1)</f>
        <v>P</v>
      </c>
      <c r="V23" s="23" t="s">
        <v>100</v>
      </c>
      <c r="W23" s="23" t="str">
        <f t="shared" si="0"/>
        <v>234MMIQP</v>
      </c>
    </row>
    <row r="24" spans="1:23" ht="19.899999999999999" customHeight="1" x14ac:dyDescent="0.2">
      <c r="A24" s="91" t="s">
        <v>221</v>
      </c>
      <c r="B24" s="91"/>
      <c r="Q24" s="23">
        <v>2033</v>
      </c>
      <c r="R24" s="23">
        <f>ROUNDDOWN(MID('DATOS DE LA EMPRESA'!$H$9,5,5)/S24,0)</f>
        <v>136</v>
      </c>
      <c r="S24" s="23">
        <v>74</v>
      </c>
      <c r="T24" s="23" t="str">
        <f>MID('DATOS DE LA EMPRESA'!$H$6,2,1)</f>
        <v>M</v>
      </c>
      <c r="U24" s="23" t="str">
        <f>MID('DATOS DE LA EMPRESA'!$H$6,3,1)</f>
        <v>P</v>
      </c>
      <c r="V24" s="23" t="s">
        <v>101</v>
      </c>
      <c r="W24" s="23" t="str">
        <f t="shared" si="0"/>
        <v>136MXCTP</v>
      </c>
    </row>
    <row r="25" spans="1:23" ht="19.899999999999999" customHeight="1" x14ac:dyDescent="0.2">
      <c r="A25" s="91" t="s">
        <v>222</v>
      </c>
      <c r="B25" s="91"/>
      <c r="Q25" s="23">
        <v>2034</v>
      </c>
      <c r="R25" s="23">
        <f>ROUNDDOWN(MID('DATOS DE LA EMPRESA'!$H$9,5,5)/S25,0)</f>
        <v>252</v>
      </c>
      <c r="S25" s="23">
        <v>40</v>
      </c>
      <c r="T25" s="23" t="str">
        <f>MID('DATOS DE LA EMPRESA'!$H$6,2,1)</f>
        <v>M</v>
      </c>
      <c r="U25" s="23" t="str">
        <f>MID('DATOS DE LA EMPRESA'!$H$6,3,1)</f>
        <v>P</v>
      </c>
      <c r="V25" s="23" t="s">
        <v>102</v>
      </c>
      <c r="W25" s="23" t="str">
        <f t="shared" si="0"/>
        <v>252MCRQP</v>
      </c>
    </row>
    <row r="26" spans="1:23" ht="19.899999999999999" customHeight="1" x14ac:dyDescent="0.2">
      <c r="A26" s="91"/>
      <c r="B26" s="91"/>
    </row>
    <row r="27" spans="1:23" ht="19.899999999999999" customHeight="1" x14ac:dyDescent="0.2">
      <c r="A27" s="91"/>
      <c r="B27" s="91"/>
    </row>
    <row r="28" spans="1:23" ht="19.899999999999999" customHeight="1" x14ac:dyDescent="0.2">
      <c r="A28" s="91"/>
      <c r="B28" s="91"/>
    </row>
    <row r="29" spans="1:23" ht="19.899999999999999" customHeight="1" x14ac:dyDescent="0.2">
      <c r="A29" s="91"/>
      <c r="B29" s="91"/>
    </row>
    <row r="30" spans="1:23" ht="19.899999999999999" customHeight="1" x14ac:dyDescent="0.2">
      <c r="A30" s="91"/>
      <c r="B30" s="91"/>
    </row>
    <row r="31" spans="1:23" ht="19.899999999999999" customHeight="1" x14ac:dyDescent="0.2">
      <c r="A31" s="91"/>
      <c r="B31" s="91"/>
    </row>
    <row r="32" spans="1:23" ht="19.899999999999999" customHeight="1" x14ac:dyDescent="0.2">
      <c r="A32" s="91"/>
      <c r="B32" s="91"/>
    </row>
    <row r="33" spans="1:2" ht="19.899999999999999" customHeight="1" x14ac:dyDescent="0.2">
      <c r="A33" s="91"/>
      <c r="B33" s="91"/>
    </row>
    <row r="34" spans="1:2" ht="19.899999999999999" customHeight="1" x14ac:dyDescent="0.2">
      <c r="A34" s="91"/>
      <c r="B34" s="91"/>
    </row>
    <row r="35" spans="1:2" ht="19.899999999999999" customHeight="1" x14ac:dyDescent="0.2">
      <c r="A35" s="91"/>
      <c r="B35" s="91"/>
    </row>
    <row r="36" spans="1:2" ht="19.899999999999999" customHeight="1" x14ac:dyDescent="0.2">
      <c r="A36" s="91"/>
      <c r="B36" s="91"/>
    </row>
    <row r="37" spans="1:2" ht="19.899999999999999" customHeight="1" x14ac:dyDescent="0.2">
      <c r="A37" s="91"/>
      <c r="B37" s="91"/>
    </row>
    <row r="38" spans="1:2" ht="19.899999999999999" customHeight="1" x14ac:dyDescent="0.2">
      <c r="A38" s="91"/>
      <c r="B38" s="91"/>
    </row>
    <row r="39" spans="1:2" ht="19.899999999999999" customHeight="1" x14ac:dyDescent="0.2">
      <c r="A39" s="91"/>
      <c r="B39" s="91"/>
    </row>
    <row r="40" spans="1:2" ht="19.899999999999999" customHeight="1" x14ac:dyDescent="0.2">
      <c r="A40" s="91"/>
      <c r="B40" s="91"/>
    </row>
    <row r="41" spans="1:2" ht="19.899999999999999" customHeight="1" x14ac:dyDescent="0.2">
      <c r="A41" s="91"/>
      <c r="B41" s="91"/>
    </row>
    <row r="42" spans="1:2" ht="19.899999999999999" customHeight="1" x14ac:dyDescent="0.2">
      <c r="A42" s="91"/>
      <c r="B42" s="91"/>
    </row>
    <row r="43" spans="1:2" ht="19.899999999999999" customHeight="1" x14ac:dyDescent="0.2">
      <c r="A43" s="91"/>
      <c r="B43" s="91"/>
    </row>
    <row r="44" spans="1:2" ht="19.899999999999999" customHeight="1" x14ac:dyDescent="0.2">
      <c r="A44" s="91"/>
      <c r="B44" s="91"/>
    </row>
    <row r="45" spans="1:2" ht="19.899999999999999" customHeight="1" x14ac:dyDescent="0.2">
      <c r="A45" s="91"/>
      <c r="B45" s="91"/>
    </row>
    <row r="46" spans="1:2" ht="19.899999999999999" customHeight="1" x14ac:dyDescent="0.2">
      <c r="A46" s="91"/>
      <c r="B46" s="91"/>
    </row>
    <row r="47" spans="1:2" ht="19.899999999999999" customHeight="1" x14ac:dyDescent="0.2">
      <c r="A47" s="91"/>
      <c r="B47" s="91"/>
    </row>
    <row r="48" spans="1:2" ht="19.899999999999999" customHeight="1" x14ac:dyDescent="0.2">
      <c r="A48" s="91"/>
      <c r="B48" s="91"/>
    </row>
    <row r="49" spans="1:2" ht="19.899999999999999" customHeight="1" x14ac:dyDescent="0.2">
      <c r="A49" s="91"/>
      <c r="B49" s="91"/>
    </row>
    <row r="50" spans="1:2" ht="19.899999999999999" customHeight="1" x14ac:dyDescent="0.2">
      <c r="A50" s="91"/>
      <c r="B50" s="91"/>
    </row>
    <row r="51" spans="1:2" ht="19.899999999999999" customHeight="1" x14ac:dyDescent="0.2">
      <c r="A51" s="91"/>
      <c r="B51" s="91"/>
    </row>
    <row r="52" spans="1:2" ht="19.899999999999999" customHeight="1" x14ac:dyDescent="0.2">
      <c r="A52" s="91"/>
      <c r="B52" s="91"/>
    </row>
    <row r="53" spans="1:2" ht="19.899999999999999" customHeight="1" x14ac:dyDescent="0.2">
      <c r="A53" s="91"/>
      <c r="B53" s="91"/>
    </row>
    <row r="54" spans="1:2" ht="19.899999999999999" customHeight="1" x14ac:dyDescent="0.2">
      <c r="A54" s="91"/>
      <c r="B54" s="91"/>
    </row>
    <row r="55" spans="1:2" ht="19.899999999999999" customHeight="1" x14ac:dyDescent="0.2">
      <c r="A55" s="91"/>
      <c r="B55" s="91"/>
    </row>
    <row r="56" spans="1:2" ht="19.899999999999999" customHeight="1" x14ac:dyDescent="0.2">
      <c r="A56" s="91"/>
      <c r="B56" s="91"/>
    </row>
    <row r="57" spans="1:2" ht="19.899999999999999" customHeight="1" x14ac:dyDescent="0.2">
      <c r="A57" s="91"/>
      <c r="B57" s="91"/>
    </row>
    <row r="58" spans="1:2" ht="19.899999999999999" customHeight="1" x14ac:dyDescent="0.2">
      <c r="A58" s="91"/>
      <c r="B58" s="91"/>
    </row>
    <row r="59" spans="1:2" ht="19.899999999999999" customHeight="1" x14ac:dyDescent="0.2">
      <c r="A59" s="91"/>
      <c r="B59" s="91"/>
    </row>
    <row r="60" spans="1:2" ht="19.899999999999999" customHeight="1" x14ac:dyDescent="0.2">
      <c r="A60" s="91"/>
      <c r="B60" s="91"/>
    </row>
    <row r="61" spans="1:2" ht="19.899999999999999" customHeight="1" x14ac:dyDescent="0.2">
      <c r="A61" s="91"/>
      <c r="B61" s="91"/>
    </row>
    <row r="62" spans="1:2" ht="19.899999999999999" customHeight="1" x14ac:dyDescent="0.2">
      <c r="A62" s="91"/>
      <c r="B62" s="91"/>
    </row>
    <row r="63" spans="1:2" ht="19.899999999999999" customHeight="1" x14ac:dyDescent="0.2">
      <c r="A63" s="91"/>
      <c r="B63" s="91"/>
    </row>
    <row r="64" spans="1:2" ht="19.899999999999999" customHeight="1" x14ac:dyDescent="0.2">
      <c r="A64" s="91"/>
      <c r="B64" s="91"/>
    </row>
    <row r="65" spans="1:2" ht="19.899999999999999" customHeight="1" x14ac:dyDescent="0.2">
      <c r="A65" s="91"/>
      <c r="B65" s="91"/>
    </row>
    <row r="66" spans="1:2" ht="19.899999999999999" customHeight="1" x14ac:dyDescent="0.2">
      <c r="A66" s="91"/>
      <c r="B66" s="91"/>
    </row>
    <row r="67" spans="1:2" ht="19.899999999999999" customHeight="1" x14ac:dyDescent="0.2">
      <c r="A67" s="91"/>
      <c r="B67" s="91"/>
    </row>
    <row r="68" spans="1:2" ht="19.899999999999999" customHeight="1" x14ac:dyDescent="0.2">
      <c r="A68" s="91"/>
      <c r="B68" s="91"/>
    </row>
    <row r="69" spans="1:2" ht="19.899999999999999" customHeight="1" x14ac:dyDescent="0.2">
      <c r="A69" s="91"/>
      <c r="B69" s="91"/>
    </row>
    <row r="70" spans="1:2" ht="19.899999999999999" customHeight="1" x14ac:dyDescent="0.2">
      <c r="A70" s="91"/>
      <c r="B70" s="91"/>
    </row>
    <row r="71" spans="1:2" ht="19.899999999999999" customHeight="1" x14ac:dyDescent="0.2">
      <c r="A71" s="91"/>
      <c r="B71" s="91"/>
    </row>
    <row r="72" spans="1:2" ht="19.899999999999999" customHeight="1" x14ac:dyDescent="0.2">
      <c r="A72" s="91"/>
      <c r="B72" s="91"/>
    </row>
    <row r="73" spans="1:2" ht="19.899999999999999" customHeight="1" x14ac:dyDescent="0.2">
      <c r="A73" s="91"/>
      <c r="B73" s="91"/>
    </row>
    <row r="74" spans="1:2" ht="19.899999999999999" customHeight="1" x14ac:dyDescent="0.2">
      <c r="A74" s="91"/>
      <c r="B74" s="91"/>
    </row>
    <row r="75" spans="1:2" ht="19.899999999999999" customHeight="1" x14ac:dyDescent="0.2">
      <c r="A75" s="91"/>
      <c r="B75" s="91"/>
    </row>
    <row r="76" spans="1:2" ht="19.899999999999999" customHeight="1" x14ac:dyDescent="0.2">
      <c r="A76" s="91"/>
      <c r="B76" s="91"/>
    </row>
    <row r="77" spans="1:2" ht="19.899999999999999" customHeight="1" x14ac:dyDescent="0.2">
      <c r="A77" s="91"/>
      <c r="B77" s="91"/>
    </row>
    <row r="78" spans="1:2" ht="19.899999999999999" customHeight="1" x14ac:dyDescent="0.2">
      <c r="A78" s="91"/>
      <c r="B78" s="91"/>
    </row>
    <row r="79" spans="1:2" ht="19.899999999999999" customHeight="1" x14ac:dyDescent="0.2">
      <c r="A79" s="91"/>
      <c r="B79" s="91"/>
    </row>
    <row r="80" spans="1:2" ht="19.899999999999999" customHeight="1" x14ac:dyDescent="0.2">
      <c r="A80" s="91"/>
      <c r="B80" s="91"/>
    </row>
    <row r="81" spans="1:2" ht="19.899999999999999" customHeight="1" x14ac:dyDescent="0.2">
      <c r="A81" s="91"/>
      <c r="B81" s="91"/>
    </row>
    <row r="82" spans="1:2" ht="19.899999999999999" customHeight="1" x14ac:dyDescent="0.2">
      <c r="A82" s="91"/>
      <c r="B82" s="91"/>
    </row>
    <row r="83" spans="1:2" ht="19.899999999999999" customHeight="1" x14ac:dyDescent="0.2">
      <c r="A83" s="91"/>
      <c r="B83" s="91"/>
    </row>
    <row r="84" spans="1:2" ht="19.899999999999999" customHeight="1" x14ac:dyDescent="0.2">
      <c r="A84" s="91"/>
      <c r="B84" s="91"/>
    </row>
    <row r="85" spans="1:2" ht="19.899999999999999" customHeight="1" x14ac:dyDescent="0.2">
      <c r="A85" s="91"/>
      <c r="B85" s="91"/>
    </row>
    <row r="86" spans="1:2" ht="19.899999999999999" customHeight="1" x14ac:dyDescent="0.2">
      <c r="A86" s="91"/>
      <c r="B86" s="91"/>
    </row>
    <row r="87" spans="1:2" ht="19.899999999999999" customHeight="1" x14ac:dyDescent="0.2">
      <c r="A87" s="91"/>
      <c r="B87" s="91"/>
    </row>
    <row r="88" spans="1:2" ht="19.899999999999999" customHeight="1" x14ac:dyDescent="0.2">
      <c r="A88" s="91"/>
      <c r="B88" s="91"/>
    </row>
    <row r="89" spans="1:2" ht="19.899999999999999" customHeight="1" x14ac:dyDescent="0.2">
      <c r="A89" s="91"/>
      <c r="B89" s="91"/>
    </row>
    <row r="90" spans="1:2" ht="19.899999999999999" customHeight="1" x14ac:dyDescent="0.2">
      <c r="A90" s="91"/>
      <c r="B90" s="91"/>
    </row>
    <row r="91" spans="1:2" ht="19.899999999999999" customHeight="1" x14ac:dyDescent="0.2">
      <c r="A91" s="91"/>
      <c r="B91" s="91"/>
    </row>
    <row r="92" spans="1:2" ht="19.899999999999999" customHeight="1" x14ac:dyDescent="0.2">
      <c r="A92" s="91"/>
      <c r="B92" s="91"/>
    </row>
    <row r="93" spans="1:2" ht="19.899999999999999" customHeight="1" x14ac:dyDescent="0.2">
      <c r="A93" s="91"/>
      <c r="B93" s="91"/>
    </row>
    <row r="94" spans="1:2" ht="19.899999999999999" customHeight="1" x14ac:dyDescent="0.2">
      <c r="A94" s="91"/>
      <c r="B94" s="91"/>
    </row>
    <row r="95" spans="1:2" ht="19.899999999999999" customHeight="1" x14ac:dyDescent="0.2">
      <c r="A95" s="91"/>
      <c r="B95" s="91"/>
    </row>
    <row r="96" spans="1:2" ht="19.899999999999999" customHeight="1" x14ac:dyDescent="0.2">
      <c r="A96" s="91"/>
      <c r="B96" s="91"/>
    </row>
    <row r="97" spans="1:2" ht="19.899999999999999" customHeight="1" x14ac:dyDescent="0.2">
      <c r="A97" s="91"/>
      <c r="B97" s="91"/>
    </row>
    <row r="98" spans="1:2" ht="19.899999999999999" customHeight="1" x14ac:dyDescent="0.2">
      <c r="A98" s="91"/>
      <c r="B98" s="91"/>
    </row>
    <row r="99" spans="1:2" ht="19.899999999999999" customHeight="1" x14ac:dyDescent="0.2">
      <c r="A99" s="91"/>
      <c r="B99" s="91"/>
    </row>
    <row r="100" spans="1:2" ht="19.899999999999999" customHeight="1" x14ac:dyDescent="0.2">
      <c r="A100" s="91"/>
      <c r="B100" s="91"/>
    </row>
    <row r="101" spans="1:2" ht="19.899999999999999" customHeight="1" x14ac:dyDescent="0.2">
      <c r="A101" s="91"/>
      <c r="B101" s="91"/>
    </row>
    <row r="102" spans="1:2" ht="19.899999999999999" customHeight="1" x14ac:dyDescent="0.2">
      <c r="A102" s="91"/>
      <c r="B102" s="91"/>
    </row>
    <row r="103" spans="1:2" ht="19.899999999999999" customHeight="1" x14ac:dyDescent="0.2">
      <c r="A103" s="91"/>
      <c r="B103" s="91"/>
    </row>
    <row r="104" spans="1:2" ht="19.899999999999999" customHeight="1" x14ac:dyDescent="0.2">
      <c r="A104" s="91"/>
      <c r="B104" s="91"/>
    </row>
    <row r="105" spans="1:2" ht="19.899999999999999" customHeight="1" x14ac:dyDescent="0.2">
      <c r="A105" s="91"/>
      <c r="B105" s="91"/>
    </row>
    <row r="106" spans="1:2" ht="19.899999999999999" customHeight="1" x14ac:dyDescent="0.2">
      <c r="A106" s="91"/>
      <c r="B106" s="91"/>
    </row>
    <row r="107" spans="1:2" ht="19.899999999999999" customHeight="1" x14ac:dyDescent="0.2">
      <c r="A107" s="91"/>
      <c r="B107" s="91"/>
    </row>
    <row r="108" spans="1:2" ht="19.899999999999999" customHeight="1" x14ac:dyDescent="0.2">
      <c r="A108" s="91"/>
      <c r="B108" s="91"/>
    </row>
    <row r="109" spans="1:2" ht="19.899999999999999" customHeight="1" x14ac:dyDescent="0.2">
      <c r="A109" s="91"/>
      <c r="B109" s="91"/>
    </row>
    <row r="110" spans="1:2" ht="19.899999999999999" customHeight="1" x14ac:dyDescent="0.2">
      <c r="A110" s="91"/>
      <c r="B110" s="91"/>
    </row>
    <row r="111" spans="1:2" ht="19.899999999999999" customHeight="1" x14ac:dyDescent="0.2">
      <c r="A111" s="91"/>
      <c r="B111" s="91"/>
    </row>
    <row r="112" spans="1:2" ht="19.899999999999999" customHeight="1" x14ac:dyDescent="0.2">
      <c r="A112" s="91"/>
      <c r="B112" s="91"/>
    </row>
    <row r="113" spans="1:2" ht="19.899999999999999" customHeight="1" x14ac:dyDescent="0.2">
      <c r="A113" s="91"/>
      <c r="B113" s="91"/>
    </row>
    <row r="114" spans="1:2" ht="19.899999999999999" customHeight="1" x14ac:dyDescent="0.2">
      <c r="A114" s="91"/>
      <c r="B114" s="91"/>
    </row>
    <row r="115" spans="1:2" ht="19.899999999999999" customHeight="1" x14ac:dyDescent="0.2">
      <c r="A115" s="91"/>
      <c r="B115" s="91"/>
    </row>
    <row r="116" spans="1:2" ht="19.899999999999999" customHeight="1" x14ac:dyDescent="0.2">
      <c r="A116" s="91"/>
      <c r="B116" s="91"/>
    </row>
    <row r="117" spans="1:2" ht="19.899999999999999" customHeight="1" x14ac:dyDescent="0.2">
      <c r="A117" s="91"/>
      <c r="B117" s="91"/>
    </row>
    <row r="118" spans="1:2" ht="19.899999999999999" customHeight="1" x14ac:dyDescent="0.2">
      <c r="A118" s="91"/>
      <c r="B118" s="91"/>
    </row>
    <row r="119" spans="1:2" ht="19.899999999999999" customHeight="1" x14ac:dyDescent="0.2">
      <c r="A119" s="91"/>
      <c r="B119" s="91"/>
    </row>
    <row r="120" spans="1:2" ht="19.899999999999999" customHeight="1" x14ac:dyDescent="0.2">
      <c r="A120" s="91"/>
      <c r="B120" s="91"/>
    </row>
    <row r="121" spans="1:2" ht="19.899999999999999" customHeight="1" x14ac:dyDescent="0.2">
      <c r="A121" s="91"/>
      <c r="B121" s="91"/>
    </row>
    <row r="122" spans="1:2" ht="19.899999999999999" customHeight="1" x14ac:dyDescent="0.2">
      <c r="A122" s="91"/>
      <c r="B122" s="91"/>
    </row>
    <row r="123" spans="1:2" ht="19.899999999999999" customHeight="1" x14ac:dyDescent="0.2">
      <c r="A123" s="91"/>
      <c r="B123" s="91"/>
    </row>
    <row r="124" spans="1:2" ht="19.899999999999999" customHeight="1" x14ac:dyDescent="0.2">
      <c r="A124" s="91"/>
      <c r="B124" s="91"/>
    </row>
    <row r="125" spans="1:2" ht="19.899999999999999" customHeight="1" x14ac:dyDescent="0.2">
      <c r="A125" s="91"/>
      <c r="B125" s="91"/>
    </row>
    <row r="126" spans="1:2" ht="19.899999999999999" customHeight="1" x14ac:dyDescent="0.2">
      <c r="A126" s="91"/>
      <c r="B126" s="91"/>
    </row>
    <row r="127" spans="1:2" ht="19.899999999999999" customHeight="1" x14ac:dyDescent="0.2">
      <c r="A127" s="91"/>
      <c r="B127" s="91"/>
    </row>
    <row r="128" spans="1:2" ht="19.899999999999999" customHeight="1" x14ac:dyDescent="0.2">
      <c r="A128" s="91"/>
      <c r="B128" s="91"/>
    </row>
    <row r="129" spans="1:2" ht="19.899999999999999" customHeight="1" x14ac:dyDescent="0.2">
      <c r="A129" s="91"/>
      <c r="B129" s="91"/>
    </row>
    <row r="130" spans="1:2" ht="19.899999999999999" customHeight="1" x14ac:dyDescent="0.2">
      <c r="A130" s="91"/>
      <c r="B130" s="91"/>
    </row>
    <row r="131" spans="1:2" ht="19.899999999999999" customHeight="1" x14ac:dyDescent="0.2">
      <c r="A131" s="91"/>
      <c r="B131" s="91"/>
    </row>
    <row r="132" spans="1:2" ht="19.899999999999999" customHeight="1" x14ac:dyDescent="0.2">
      <c r="A132" s="91"/>
      <c r="B132" s="91"/>
    </row>
    <row r="133" spans="1:2" ht="19.899999999999999" customHeight="1" x14ac:dyDescent="0.2">
      <c r="A133" s="91"/>
      <c r="B133" s="91"/>
    </row>
    <row r="134" spans="1:2" ht="19.899999999999999" customHeight="1" x14ac:dyDescent="0.2">
      <c r="A134" s="91"/>
      <c r="B134" s="91"/>
    </row>
    <row r="135" spans="1:2" ht="19.899999999999999" customHeight="1" x14ac:dyDescent="0.2">
      <c r="A135" s="91"/>
      <c r="B135" s="91"/>
    </row>
    <row r="136" spans="1:2" ht="19.899999999999999" customHeight="1" x14ac:dyDescent="0.2">
      <c r="A136" s="91"/>
      <c r="B136" s="91"/>
    </row>
    <row r="137" spans="1:2" ht="19.899999999999999" customHeight="1" x14ac:dyDescent="0.2">
      <c r="A137" s="91"/>
      <c r="B137" s="91"/>
    </row>
    <row r="138" spans="1:2" ht="19.899999999999999" customHeight="1" x14ac:dyDescent="0.2">
      <c r="A138" s="91"/>
      <c r="B138" s="91"/>
    </row>
    <row r="139" spans="1:2" ht="19.899999999999999" customHeight="1" x14ac:dyDescent="0.2">
      <c r="A139" s="91"/>
      <c r="B139" s="91"/>
    </row>
    <row r="140" spans="1:2" ht="19.899999999999999" customHeight="1" x14ac:dyDescent="0.2">
      <c r="A140" s="91"/>
      <c r="B140" s="91"/>
    </row>
    <row r="141" spans="1:2" ht="19.899999999999999" customHeight="1" x14ac:dyDescent="0.2">
      <c r="A141" s="91"/>
      <c r="B141" s="91"/>
    </row>
    <row r="142" spans="1:2" ht="19.899999999999999" customHeight="1" x14ac:dyDescent="0.2">
      <c r="A142" s="91"/>
      <c r="B142" s="91"/>
    </row>
    <row r="143" spans="1:2" ht="19.899999999999999" customHeight="1" x14ac:dyDescent="0.2">
      <c r="A143" s="91"/>
      <c r="B143" s="91"/>
    </row>
    <row r="144" spans="1:2" ht="19.899999999999999" customHeight="1" x14ac:dyDescent="0.2">
      <c r="A144" s="91"/>
      <c r="B144" s="91"/>
    </row>
    <row r="145" spans="1:2" ht="19.899999999999999" customHeight="1" x14ac:dyDescent="0.2">
      <c r="A145" s="91"/>
      <c r="B145" s="91"/>
    </row>
    <row r="146" spans="1:2" ht="19.899999999999999" customHeight="1" x14ac:dyDescent="0.2">
      <c r="A146" s="91"/>
      <c r="B146" s="91"/>
    </row>
    <row r="147" spans="1:2" ht="19.899999999999999" customHeight="1" x14ac:dyDescent="0.2">
      <c r="A147" s="91"/>
      <c r="B147" s="91"/>
    </row>
    <row r="148" spans="1:2" ht="19.899999999999999" customHeight="1" x14ac:dyDescent="0.2">
      <c r="A148" s="91"/>
      <c r="B148" s="91"/>
    </row>
    <row r="149" spans="1:2" ht="19.899999999999999" customHeight="1" x14ac:dyDescent="0.2">
      <c r="A149" s="91"/>
      <c r="B149" s="91"/>
    </row>
    <row r="150" spans="1:2" ht="19.899999999999999" customHeight="1" x14ac:dyDescent="0.2">
      <c r="A150" s="91"/>
      <c r="B150" s="91"/>
    </row>
    <row r="151" spans="1:2" ht="19.899999999999999" customHeight="1" x14ac:dyDescent="0.2">
      <c r="A151" s="91"/>
      <c r="B151" s="91"/>
    </row>
    <row r="152" spans="1:2" ht="19.899999999999999" customHeight="1" x14ac:dyDescent="0.2">
      <c r="A152" s="91"/>
      <c r="B152" s="91"/>
    </row>
    <row r="153" spans="1:2" ht="19.899999999999999" customHeight="1" x14ac:dyDescent="0.2">
      <c r="A153" s="91"/>
      <c r="B153" s="91"/>
    </row>
    <row r="154" spans="1:2" ht="19.899999999999999" customHeight="1" x14ac:dyDescent="0.2">
      <c r="A154" s="91"/>
      <c r="B154" s="91"/>
    </row>
    <row r="155" spans="1:2" ht="19.899999999999999" customHeight="1" x14ac:dyDescent="0.2">
      <c r="A155" s="91"/>
      <c r="B155" s="91"/>
    </row>
    <row r="156" spans="1:2" ht="19.899999999999999" customHeight="1" x14ac:dyDescent="0.2">
      <c r="A156" s="91"/>
      <c r="B156" s="91"/>
    </row>
    <row r="157" spans="1:2" ht="19.899999999999999" customHeight="1" x14ac:dyDescent="0.2">
      <c r="A157" s="91"/>
      <c r="B157" s="91"/>
    </row>
    <row r="158" spans="1:2" ht="19.899999999999999" customHeight="1" x14ac:dyDescent="0.2">
      <c r="A158" s="91"/>
      <c r="B158" s="91"/>
    </row>
    <row r="159" spans="1:2" ht="19.899999999999999" customHeight="1" x14ac:dyDescent="0.2">
      <c r="A159" s="91"/>
      <c r="B159" s="91"/>
    </row>
    <row r="160" spans="1:2" ht="19.899999999999999" customHeight="1" x14ac:dyDescent="0.2">
      <c r="A160" s="91"/>
      <c r="B160" s="91"/>
    </row>
    <row r="161" spans="1:2" ht="19.899999999999999" customHeight="1" x14ac:dyDescent="0.2">
      <c r="A161" s="91"/>
      <c r="B161" s="91"/>
    </row>
    <row r="162" spans="1:2" ht="19.899999999999999" customHeight="1" x14ac:dyDescent="0.2">
      <c r="A162" s="91"/>
      <c r="B162" s="91"/>
    </row>
    <row r="163" spans="1:2" ht="19.899999999999999" customHeight="1" x14ac:dyDescent="0.2">
      <c r="A163" s="91"/>
      <c r="B163" s="91"/>
    </row>
    <row r="164" spans="1:2" ht="19.899999999999999" customHeight="1" x14ac:dyDescent="0.2">
      <c r="A164" s="91"/>
      <c r="B164" s="91"/>
    </row>
    <row r="165" spans="1:2" ht="19.899999999999999" customHeight="1" x14ac:dyDescent="0.2">
      <c r="A165" s="91"/>
      <c r="B165" s="91"/>
    </row>
    <row r="166" spans="1:2" ht="19.899999999999999" customHeight="1" x14ac:dyDescent="0.2">
      <c r="A166" s="91"/>
      <c r="B166" s="91"/>
    </row>
    <row r="167" spans="1:2" ht="19.899999999999999" customHeight="1" x14ac:dyDescent="0.2">
      <c r="A167" s="91"/>
      <c r="B167" s="91"/>
    </row>
    <row r="168" spans="1:2" ht="19.899999999999999" customHeight="1" x14ac:dyDescent="0.2">
      <c r="A168" s="91"/>
      <c r="B168" s="91"/>
    </row>
    <row r="169" spans="1:2" ht="19.899999999999999" customHeight="1" x14ac:dyDescent="0.2">
      <c r="A169" s="91"/>
      <c r="B169" s="91"/>
    </row>
    <row r="170" spans="1:2" ht="19.899999999999999" customHeight="1" x14ac:dyDescent="0.2">
      <c r="A170" s="91"/>
      <c r="B170" s="91"/>
    </row>
    <row r="171" spans="1:2" ht="19.899999999999999" customHeight="1" x14ac:dyDescent="0.2">
      <c r="A171" s="91"/>
      <c r="B171" s="91"/>
    </row>
    <row r="172" spans="1:2" ht="19.899999999999999" customHeight="1" x14ac:dyDescent="0.2">
      <c r="A172" s="91"/>
      <c r="B172" s="91"/>
    </row>
    <row r="173" spans="1:2" ht="19.899999999999999" customHeight="1" x14ac:dyDescent="0.2">
      <c r="A173" s="91"/>
      <c r="B173" s="91"/>
    </row>
    <row r="174" spans="1:2" ht="19.899999999999999" customHeight="1" x14ac:dyDescent="0.2">
      <c r="A174" s="91"/>
      <c r="B174" s="91"/>
    </row>
    <row r="175" spans="1:2" ht="19.899999999999999" customHeight="1" x14ac:dyDescent="0.2">
      <c r="A175" s="91"/>
      <c r="B175" s="91"/>
    </row>
    <row r="176" spans="1:2" ht="19.899999999999999" customHeight="1" x14ac:dyDescent="0.2">
      <c r="A176" s="91"/>
      <c r="B176" s="91"/>
    </row>
    <row r="177" spans="1:2" ht="19.899999999999999" customHeight="1" x14ac:dyDescent="0.2">
      <c r="A177" s="91"/>
      <c r="B177" s="91"/>
    </row>
    <row r="178" spans="1:2" ht="19.899999999999999" customHeight="1" x14ac:dyDescent="0.2">
      <c r="A178" s="91"/>
      <c r="B178" s="91"/>
    </row>
    <row r="179" spans="1:2" ht="19.899999999999999" customHeight="1" x14ac:dyDescent="0.2">
      <c r="A179" s="91"/>
      <c r="B179" s="91"/>
    </row>
    <row r="180" spans="1:2" ht="19.899999999999999" customHeight="1" x14ac:dyDescent="0.2">
      <c r="A180" s="91"/>
      <c r="B180" s="91"/>
    </row>
    <row r="181" spans="1:2" ht="19.899999999999999" customHeight="1" x14ac:dyDescent="0.2">
      <c r="A181" s="91"/>
      <c r="B181" s="91"/>
    </row>
    <row r="182" spans="1:2" ht="19.899999999999999" customHeight="1" x14ac:dyDescent="0.2">
      <c r="A182" s="91"/>
      <c r="B182" s="91"/>
    </row>
    <row r="183" spans="1:2" ht="19.899999999999999" customHeight="1" x14ac:dyDescent="0.2">
      <c r="A183" s="91"/>
      <c r="B183" s="91"/>
    </row>
    <row r="184" spans="1:2" ht="19.899999999999999" customHeight="1" x14ac:dyDescent="0.2">
      <c r="A184" s="91"/>
      <c r="B184" s="91"/>
    </row>
    <row r="185" spans="1:2" ht="19.899999999999999" customHeight="1" x14ac:dyDescent="0.2">
      <c r="A185" s="91"/>
      <c r="B185" s="91"/>
    </row>
    <row r="186" spans="1:2" ht="19.899999999999999" customHeight="1" x14ac:dyDescent="0.2">
      <c r="A186" s="91"/>
      <c r="B186" s="91"/>
    </row>
    <row r="187" spans="1:2" ht="19.899999999999999" customHeight="1" x14ac:dyDescent="0.2">
      <c r="A187" s="91"/>
      <c r="B187" s="91"/>
    </row>
    <row r="188" spans="1:2" ht="19.899999999999999" customHeight="1" x14ac:dyDescent="0.2">
      <c r="A188" s="91"/>
      <c r="B188" s="91"/>
    </row>
    <row r="189" spans="1:2" ht="19.899999999999999" customHeight="1" x14ac:dyDescent="0.2">
      <c r="A189" s="91"/>
      <c r="B189" s="91"/>
    </row>
    <row r="190" spans="1:2" ht="19.899999999999999" customHeight="1" x14ac:dyDescent="0.2">
      <c r="A190" s="91"/>
      <c r="B190" s="91"/>
    </row>
    <row r="191" spans="1:2" ht="19.899999999999999" customHeight="1" x14ac:dyDescent="0.2">
      <c r="A191" s="91"/>
      <c r="B191" s="91"/>
    </row>
    <row r="192" spans="1:2" ht="19.899999999999999" customHeight="1" x14ac:dyDescent="0.2">
      <c r="A192" s="91"/>
      <c r="B192" s="91"/>
    </row>
    <row r="193" spans="1:2" ht="19.899999999999999" customHeight="1" x14ac:dyDescent="0.2">
      <c r="A193" s="91"/>
      <c r="B193" s="91"/>
    </row>
    <row r="194" spans="1:2" ht="19.899999999999999" customHeight="1" x14ac:dyDescent="0.2">
      <c r="A194" s="91"/>
      <c r="B194" s="91"/>
    </row>
    <row r="195" spans="1:2" ht="19.899999999999999" customHeight="1" x14ac:dyDescent="0.2">
      <c r="A195" s="91"/>
      <c r="B195" s="91"/>
    </row>
    <row r="196" spans="1:2" ht="19.899999999999999" customHeight="1" x14ac:dyDescent="0.2">
      <c r="A196" s="91"/>
      <c r="B196" s="91"/>
    </row>
    <row r="197" spans="1:2" ht="19.899999999999999" customHeight="1" x14ac:dyDescent="0.2">
      <c r="A197" s="91"/>
      <c r="B197" s="91"/>
    </row>
    <row r="198" spans="1:2" ht="19.899999999999999" customHeight="1" x14ac:dyDescent="0.2">
      <c r="A198" s="91"/>
      <c r="B198" s="91"/>
    </row>
    <row r="199" spans="1:2" ht="19.899999999999999" customHeight="1" x14ac:dyDescent="0.2">
      <c r="A199" s="91"/>
      <c r="B199" s="91"/>
    </row>
    <row r="200" spans="1:2" ht="19.899999999999999" customHeight="1" x14ac:dyDescent="0.2">
      <c r="A200" s="91"/>
      <c r="B200" s="91"/>
    </row>
    <row r="201" spans="1:2" ht="19.899999999999999" customHeight="1" x14ac:dyDescent="0.2">
      <c r="A201" s="91"/>
      <c r="B201" s="91"/>
    </row>
    <row r="202" spans="1:2" ht="19.899999999999999" customHeight="1" x14ac:dyDescent="0.2">
      <c r="A202" s="91"/>
      <c r="B202" s="91"/>
    </row>
    <row r="203" spans="1:2" ht="19.899999999999999" customHeight="1" x14ac:dyDescent="0.2">
      <c r="A203" s="91"/>
      <c r="B203" s="91"/>
    </row>
    <row r="204" spans="1:2" ht="19.899999999999999" customHeight="1" x14ac:dyDescent="0.2">
      <c r="A204" s="91"/>
      <c r="B204" s="91"/>
    </row>
    <row r="205" spans="1:2" ht="19.899999999999999" customHeight="1" x14ac:dyDescent="0.2">
      <c r="A205" s="91"/>
      <c r="B205" s="91"/>
    </row>
    <row r="206" spans="1:2" ht="19.899999999999999" customHeight="1" x14ac:dyDescent="0.2">
      <c r="A206" s="91"/>
      <c r="B206" s="91"/>
    </row>
    <row r="207" spans="1:2" ht="19.899999999999999" customHeight="1" x14ac:dyDescent="0.2">
      <c r="A207" s="91"/>
      <c r="B207" s="91"/>
    </row>
    <row r="208" spans="1:2" ht="19.899999999999999" customHeight="1" x14ac:dyDescent="0.2">
      <c r="A208" s="91"/>
      <c r="B208" s="91"/>
    </row>
    <row r="209" spans="1:2" ht="19.899999999999999" customHeight="1" x14ac:dyDescent="0.2">
      <c r="A209" s="91"/>
      <c r="B209" s="91"/>
    </row>
    <row r="210" spans="1:2" ht="19.899999999999999" customHeight="1" x14ac:dyDescent="0.2">
      <c r="A210" s="91"/>
      <c r="B210" s="91"/>
    </row>
    <row r="211" spans="1:2" ht="19.899999999999999" customHeight="1" x14ac:dyDescent="0.2">
      <c r="A211" s="91"/>
      <c r="B211" s="91"/>
    </row>
    <row r="212" spans="1:2" ht="19.899999999999999" customHeight="1" x14ac:dyDescent="0.2">
      <c r="A212" s="91"/>
      <c r="B212" s="91"/>
    </row>
    <row r="213" spans="1:2" ht="19.899999999999999" customHeight="1" x14ac:dyDescent="0.2">
      <c r="A213" s="91"/>
      <c r="B213" s="91"/>
    </row>
    <row r="214" spans="1:2" ht="19.899999999999999" customHeight="1" x14ac:dyDescent="0.2">
      <c r="A214" s="91"/>
      <c r="B214" s="91"/>
    </row>
    <row r="215" spans="1:2" ht="19.899999999999999" customHeight="1" x14ac:dyDescent="0.2">
      <c r="A215" s="91"/>
      <c r="B215" s="91"/>
    </row>
    <row r="216" spans="1:2" ht="19.899999999999999" customHeight="1" x14ac:dyDescent="0.2">
      <c r="A216" s="91"/>
      <c r="B216" s="91"/>
    </row>
    <row r="217" spans="1:2" ht="19.899999999999999" customHeight="1" x14ac:dyDescent="0.2">
      <c r="A217" s="91"/>
      <c r="B217" s="91"/>
    </row>
    <row r="218" spans="1:2" ht="19.899999999999999" customHeight="1" x14ac:dyDescent="0.2">
      <c r="A218" s="91"/>
      <c r="B218" s="91"/>
    </row>
    <row r="219" spans="1:2" ht="19.899999999999999" customHeight="1" x14ac:dyDescent="0.2">
      <c r="A219" s="91"/>
      <c r="B219" s="91"/>
    </row>
    <row r="220" spans="1:2" ht="19.899999999999999" customHeight="1" x14ac:dyDescent="0.2">
      <c r="A220" s="91"/>
      <c r="B220" s="91"/>
    </row>
    <row r="221" spans="1:2" ht="19.899999999999999" customHeight="1" x14ac:dyDescent="0.2">
      <c r="A221" s="91"/>
      <c r="B221" s="91"/>
    </row>
    <row r="222" spans="1:2" ht="19.899999999999999" customHeight="1" x14ac:dyDescent="0.2">
      <c r="A222" s="91"/>
      <c r="B222" s="91"/>
    </row>
    <row r="223" spans="1:2" ht="19.899999999999999" customHeight="1" x14ac:dyDescent="0.2">
      <c r="A223" s="91"/>
      <c r="B223" s="91"/>
    </row>
    <row r="224" spans="1:2" ht="19.899999999999999" customHeight="1" x14ac:dyDescent="0.2">
      <c r="A224" s="91"/>
      <c r="B224" s="91"/>
    </row>
    <row r="225" spans="1:2" ht="19.899999999999999" customHeight="1" x14ac:dyDescent="0.2">
      <c r="A225" s="91"/>
      <c r="B225" s="91"/>
    </row>
    <row r="226" spans="1:2" ht="19.899999999999999" customHeight="1" x14ac:dyDescent="0.2">
      <c r="A226" s="91"/>
      <c r="B226" s="91"/>
    </row>
    <row r="227" spans="1:2" ht="19.899999999999999" customHeight="1" x14ac:dyDescent="0.2">
      <c r="A227" s="91"/>
      <c r="B227" s="91"/>
    </row>
    <row r="228" spans="1:2" ht="19.899999999999999" customHeight="1" x14ac:dyDescent="0.2">
      <c r="A228" s="91"/>
      <c r="B228" s="91"/>
    </row>
    <row r="229" spans="1:2" ht="19.899999999999999" customHeight="1" x14ac:dyDescent="0.2">
      <c r="A229" s="91"/>
      <c r="B229" s="91"/>
    </row>
    <row r="230" spans="1:2" ht="19.899999999999999" customHeight="1" x14ac:dyDescent="0.2">
      <c r="A230" s="91"/>
      <c r="B230" s="91"/>
    </row>
    <row r="231" spans="1:2" ht="19.899999999999999" customHeight="1" x14ac:dyDescent="0.2">
      <c r="A231" s="91"/>
      <c r="B231" s="91"/>
    </row>
    <row r="232" spans="1:2" ht="19.899999999999999" customHeight="1" x14ac:dyDescent="0.2">
      <c r="A232" s="91"/>
      <c r="B232" s="91"/>
    </row>
    <row r="233" spans="1:2" ht="19.899999999999999" customHeight="1" x14ac:dyDescent="0.2">
      <c r="A233" s="91"/>
      <c r="B233" s="91"/>
    </row>
    <row r="234" spans="1:2" ht="19.899999999999999" customHeight="1" x14ac:dyDescent="0.2">
      <c r="A234" s="91"/>
      <c r="B234" s="91"/>
    </row>
    <row r="235" spans="1:2" ht="19.899999999999999" customHeight="1" x14ac:dyDescent="0.2">
      <c r="A235" s="91"/>
      <c r="B235" s="91"/>
    </row>
    <row r="236" spans="1:2" ht="19.899999999999999" customHeight="1" x14ac:dyDescent="0.2">
      <c r="A236" s="91"/>
      <c r="B236" s="91"/>
    </row>
    <row r="237" spans="1:2" ht="19.899999999999999" customHeight="1" x14ac:dyDescent="0.2">
      <c r="A237" s="91"/>
      <c r="B237" s="91"/>
    </row>
    <row r="238" spans="1:2" ht="19.899999999999999" customHeight="1" x14ac:dyDescent="0.2">
      <c r="A238" s="91"/>
      <c r="B238" s="91"/>
    </row>
    <row r="239" spans="1:2" ht="19.899999999999999" customHeight="1" x14ac:dyDescent="0.2">
      <c r="A239" s="91"/>
      <c r="B239" s="91"/>
    </row>
    <row r="240" spans="1:2" ht="19.899999999999999" customHeight="1" x14ac:dyDescent="0.2">
      <c r="A240" s="91"/>
      <c r="B240" s="91"/>
    </row>
    <row r="241" spans="1:2" ht="19.899999999999999" customHeight="1" x14ac:dyDescent="0.2">
      <c r="A241" s="91"/>
      <c r="B241" s="91"/>
    </row>
    <row r="242" spans="1:2" ht="19.899999999999999" customHeight="1" x14ac:dyDescent="0.2">
      <c r="A242" s="91"/>
      <c r="B242" s="91"/>
    </row>
    <row r="243" spans="1:2" ht="19.899999999999999" customHeight="1" x14ac:dyDescent="0.2">
      <c r="A243" s="91"/>
      <c r="B243" s="91"/>
    </row>
    <row r="244" spans="1:2" ht="19.899999999999999" customHeight="1" x14ac:dyDescent="0.2">
      <c r="A244" s="91"/>
      <c r="B244" s="91"/>
    </row>
    <row r="245" spans="1:2" ht="19.899999999999999" customHeight="1" x14ac:dyDescent="0.2">
      <c r="A245" s="91"/>
      <c r="B245" s="91"/>
    </row>
    <row r="246" spans="1:2" ht="19.899999999999999" customHeight="1" x14ac:dyDescent="0.2">
      <c r="A246" s="91"/>
      <c r="B246" s="91"/>
    </row>
    <row r="247" spans="1:2" ht="19.899999999999999" customHeight="1" x14ac:dyDescent="0.2">
      <c r="A247" s="91"/>
      <c r="B247" s="91"/>
    </row>
    <row r="248" spans="1:2" ht="19.899999999999999" customHeight="1" x14ac:dyDescent="0.2">
      <c r="A248" s="91"/>
      <c r="B248" s="91"/>
    </row>
    <row r="249" spans="1:2" ht="19.899999999999999" customHeight="1" x14ac:dyDescent="0.2">
      <c r="A249" s="91"/>
      <c r="B249" s="91"/>
    </row>
    <row r="250" spans="1:2" ht="19.899999999999999" customHeight="1" x14ac:dyDescent="0.2">
      <c r="A250" s="91"/>
      <c r="B250" s="91"/>
    </row>
    <row r="251" spans="1:2" ht="19.899999999999999" customHeight="1" x14ac:dyDescent="0.2">
      <c r="A251" s="91"/>
      <c r="B251" s="91"/>
    </row>
    <row r="252" spans="1:2" ht="19.899999999999999" customHeight="1" x14ac:dyDescent="0.2">
      <c r="A252" s="91"/>
      <c r="B252" s="91"/>
    </row>
    <row r="253" spans="1:2" ht="19.899999999999999" customHeight="1" x14ac:dyDescent="0.2">
      <c r="A253" s="91"/>
      <c r="B253" s="91"/>
    </row>
    <row r="254" spans="1:2" ht="19.899999999999999" customHeight="1" x14ac:dyDescent="0.2">
      <c r="A254" s="91"/>
      <c r="B254" s="91"/>
    </row>
    <row r="255" spans="1:2" ht="19.899999999999999" customHeight="1" x14ac:dyDescent="0.2">
      <c r="A255" s="91"/>
      <c r="B255" s="91"/>
    </row>
    <row r="256" spans="1:2" ht="19.899999999999999" customHeight="1" x14ac:dyDescent="0.2">
      <c r="A256" s="91"/>
      <c r="B256" s="91"/>
    </row>
    <row r="257" spans="1:2" ht="19.899999999999999" customHeight="1" x14ac:dyDescent="0.2">
      <c r="A257" s="91"/>
      <c r="B257" s="91"/>
    </row>
    <row r="258" spans="1:2" ht="19.899999999999999" customHeight="1" x14ac:dyDescent="0.2">
      <c r="A258" s="91"/>
      <c r="B258" s="91"/>
    </row>
    <row r="259" spans="1:2" ht="19.899999999999999" customHeight="1" x14ac:dyDescent="0.2">
      <c r="A259" s="91"/>
      <c r="B259" s="91"/>
    </row>
    <row r="260" spans="1:2" ht="19.899999999999999" customHeight="1" x14ac:dyDescent="0.2">
      <c r="A260" s="91"/>
      <c r="B260" s="91"/>
    </row>
    <row r="261" spans="1:2" ht="19.899999999999999" customHeight="1" x14ac:dyDescent="0.2">
      <c r="A261" s="91"/>
      <c r="B261" s="91"/>
    </row>
    <row r="262" spans="1:2" ht="19.899999999999999" customHeight="1" x14ac:dyDescent="0.2">
      <c r="A262" s="91"/>
      <c r="B262" s="91"/>
    </row>
    <row r="263" spans="1:2" ht="19.899999999999999" customHeight="1" x14ac:dyDescent="0.2">
      <c r="A263" s="91"/>
      <c r="B263" s="91"/>
    </row>
    <row r="264" spans="1:2" ht="19.899999999999999" customHeight="1" x14ac:dyDescent="0.2">
      <c r="A264" s="91"/>
      <c r="B264" s="91"/>
    </row>
    <row r="265" spans="1:2" ht="19.899999999999999" customHeight="1" x14ac:dyDescent="0.2">
      <c r="A265" s="91"/>
      <c r="B265" s="91"/>
    </row>
    <row r="266" spans="1:2" ht="19.899999999999999" customHeight="1" x14ac:dyDescent="0.2">
      <c r="A266" s="91"/>
      <c r="B266" s="91"/>
    </row>
    <row r="267" spans="1:2" ht="19.899999999999999" customHeight="1" x14ac:dyDescent="0.2">
      <c r="A267" s="91"/>
      <c r="B267" s="91"/>
    </row>
    <row r="268" spans="1:2" ht="19.899999999999999" customHeight="1" x14ac:dyDescent="0.2">
      <c r="A268" s="91"/>
      <c r="B268" s="91"/>
    </row>
    <row r="269" spans="1:2" ht="19.899999999999999" customHeight="1" x14ac:dyDescent="0.2">
      <c r="A269" s="91"/>
      <c r="B269" s="91"/>
    </row>
    <row r="270" spans="1:2" ht="19.899999999999999" customHeight="1" x14ac:dyDescent="0.2">
      <c r="A270" s="91"/>
      <c r="B270" s="91"/>
    </row>
    <row r="271" spans="1:2" ht="19.899999999999999" customHeight="1" x14ac:dyDescent="0.2">
      <c r="A271" s="91"/>
      <c r="B271" s="91"/>
    </row>
    <row r="272" spans="1:2" ht="19.899999999999999" customHeight="1" x14ac:dyDescent="0.2">
      <c r="A272" s="91"/>
      <c r="B272" s="91"/>
    </row>
    <row r="273" spans="1:2" ht="19.899999999999999" customHeight="1" x14ac:dyDescent="0.2">
      <c r="A273" s="91"/>
      <c r="B273" s="91"/>
    </row>
    <row r="274" spans="1:2" ht="19.899999999999999" customHeight="1" x14ac:dyDescent="0.2">
      <c r="A274" s="91"/>
      <c r="B274" s="91"/>
    </row>
    <row r="275" spans="1:2" ht="19.899999999999999" customHeight="1" x14ac:dyDescent="0.2">
      <c r="A275" s="91"/>
      <c r="B275" s="91"/>
    </row>
    <row r="276" spans="1:2" ht="19.899999999999999" customHeight="1" x14ac:dyDescent="0.2">
      <c r="A276" s="91"/>
      <c r="B276" s="91"/>
    </row>
    <row r="277" spans="1:2" ht="19.899999999999999" customHeight="1" x14ac:dyDescent="0.2">
      <c r="A277" s="91"/>
      <c r="B277" s="91"/>
    </row>
    <row r="278" spans="1:2" ht="19.899999999999999" customHeight="1" x14ac:dyDescent="0.2">
      <c r="A278" s="91"/>
      <c r="B278" s="91"/>
    </row>
    <row r="279" spans="1:2" ht="19.899999999999999" customHeight="1" x14ac:dyDescent="0.2">
      <c r="A279" s="91"/>
      <c r="B279" s="91"/>
    </row>
    <row r="280" spans="1:2" ht="19.899999999999999" customHeight="1" x14ac:dyDescent="0.2">
      <c r="A280" s="91"/>
      <c r="B280" s="91"/>
    </row>
    <row r="281" spans="1:2" ht="19.899999999999999" customHeight="1" x14ac:dyDescent="0.2">
      <c r="A281" s="91"/>
      <c r="B281" s="91"/>
    </row>
    <row r="282" spans="1:2" ht="19.899999999999999" customHeight="1" x14ac:dyDescent="0.2">
      <c r="A282" s="91"/>
      <c r="B282" s="91"/>
    </row>
    <row r="283" spans="1:2" ht="19.899999999999999" customHeight="1" x14ac:dyDescent="0.2">
      <c r="A283" s="91"/>
      <c r="B283" s="91"/>
    </row>
    <row r="284" spans="1:2" ht="19.899999999999999" customHeight="1" x14ac:dyDescent="0.2">
      <c r="A284" s="91"/>
      <c r="B284" s="91"/>
    </row>
    <row r="285" spans="1:2" ht="19.899999999999999" customHeight="1" x14ac:dyDescent="0.2">
      <c r="A285" s="91"/>
      <c r="B285" s="91"/>
    </row>
    <row r="286" spans="1:2" ht="19.899999999999999" customHeight="1" x14ac:dyDescent="0.2">
      <c r="A286" s="91"/>
      <c r="B286" s="91"/>
    </row>
    <row r="287" spans="1:2" ht="19.899999999999999" customHeight="1" x14ac:dyDescent="0.2">
      <c r="A287" s="91"/>
      <c r="B287" s="91"/>
    </row>
    <row r="288" spans="1:2" ht="19.899999999999999" customHeight="1" x14ac:dyDescent="0.2">
      <c r="A288" s="91"/>
      <c r="B288" s="91"/>
    </row>
    <row r="289" spans="1:2" ht="19.899999999999999" customHeight="1" x14ac:dyDescent="0.2">
      <c r="A289" s="91"/>
      <c r="B289" s="91"/>
    </row>
    <row r="290" spans="1:2" ht="19.899999999999999" customHeight="1" x14ac:dyDescent="0.2">
      <c r="A290" s="91"/>
      <c r="B290" s="91"/>
    </row>
    <row r="291" spans="1:2" ht="19.899999999999999" customHeight="1" x14ac:dyDescent="0.2">
      <c r="A291" s="91"/>
      <c r="B291" s="91"/>
    </row>
    <row r="292" spans="1:2" ht="19.899999999999999" customHeight="1" x14ac:dyDescent="0.2">
      <c r="A292" s="91"/>
      <c r="B292" s="91"/>
    </row>
    <row r="293" spans="1:2" ht="19.899999999999999" customHeight="1" x14ac:dyDescent="0.2">
      <c r="A293" s="91"/>
      <c r="B293" s="91"/>
    </row>
    <row r="294" spans="1:2" ht="19.899999999999999" customHeight="1" x14ac:dyDescent="0.2">
      <c r="A294" s="91"/>
      <c r="B294" s="91"/>
    </row>
    <row r="295" spans="1:2" ht="19.899999999999999" customHeight="1" x14ac:dyDescent="0.2">
      <c r="A295" s="91"/>
      <c r="B295" s="91"/>
    </row>
    <row r="296" spans="1:2" ht="19.899999999999999" customHeight="1" x14ac:dyDescent="0.2">
      <c r="A296" s="91"/>
      <c r="B296" s="91"/>
    </row>
    <row r="297" spans="1:2" ht="19.899999999999999" customHeight="1" x14ac:dyDescent="0.2">
      <c r="A297" s="91"/>
      <c r="B297" s="91"/>
    </row>
    <row r="298" spans="1:2" ht="19.899999999999999" customHeight="1" x14ac:dyDescent="0.2">
      <c r="A298" s="91"/>
      <c r="B298" s="91"/>
    </row>
    <row r="299" spans="1:2" ht="19.899999999999999" customHeight="1" x14ac:dyDescent="0.2">
      <c r="A299" s="91"/>
      <c r="B299" s="91"/>
    </row>
    <row r="300" spans="1:2" ht="19.899999999999999" customHeight="1" x14ac:dyDescent="0.2">
      <c r="A300" s="91"/>
      <c r="B300" s="91"/>
    </row>
    <row r="301" spans="1:2" ht="19.899999999999999" customHeight="1" x14ac:dyDescent="0.2">
      <c r="A301" s="91"/>
      <c r="B301" s="91"/>
    </row>
    <row r="302" spans="1:2" ht="19.899999999999999" customHeight="1" x14ac:dyDescent="0.2">
      <c r="A302" s="91"/>
      <c r="B302" s="91"/>
    </row>
    <row r="303" spans="1:2" ht="19.899999999999999" customHeight="1" x14ac:dyDescent="0.2">
      <c r="A303" s="91"/>
      <c r="B303" s="91"/>
    </row>
    <row r="304" spans="1:2" ht="19.899999999999999" customHeight="1" x14ac:dyDescent="0.2">
      <c r="A304" s="91"/>
      <c r="B304" s="91"/>
    </row>
    <row r="305" spans="1:2" ht="19.899999999999999" customHeight="1" x14ac:dyDescent="0.2">
      <c r="A305" s="91"/>
      <c r="B305" s="91"/>
    </row>
    <row r="306" spans="1:2" ht="19.899999999999999" customHeight="1" x14ac:dyDescent="0.2">
      <c r="A306" s="91"/>
      <c r="B306" s="91"/>
    </row>
    <row r="307" spans="1:2" ht="19.899999999999999" customHeight="1" x14ac:dyDescent="0.2">
      <c r="A307" s="91"/>
      <c r="B307" s="91"/>
    </row>
    <row r="308" spans="1:2" ht="19.899999999999999" customHeight="1" x14ac:dyDescent="0.2">
      <c r="A308" s="91"/>
      <c r="B308" s="91"/>
    </row>
    <row r="309" spans="1:2" ht="19.899999999999999" customHeight="1" x14ac:dyDescent="0.2">
      <c r="A309" s="91"/>
      <c r="B309" s="91"/>
    </row>
    <row r="310" spans="1:2" ht="19.899999999999999" customHeight="1" x14ac:dyDescent="0.2">
      <c r="A310" s="91"/>
      <c r="B310" s="91"/>
    </row>
    <row r="311" spans="1:2" ht="19.899999999999999" customHeight="1" x14ac:dyDescent="0.2">
      <c r="A311" s="91"/>
      <c r="B311" s="91"/>
    </row>
    <row r="312" spans="1:2" ht="19.899999999999999" customHeight="1" x14ac:dyDescent="0.2">
      <c r="A312" s="91"/>
      <c r="B312" s="91"/>
    </row>
    <row r="313" spans="1:2" ht="19.899999999999999" customHeight="1" x14ac:dyDescent="0.2">
      <c r="A313" s="91"/>
      <c r="B313" s="91"/>
    </row>
    <row r="314" spans="1:2" ht="19.899999999999999" customHeight="1" x14ac:dyDescent="0.2">
      <c r="A314" s="91"/>
      <c r="B314" s="91"/>
    </row>
    <row r="315" spans="1:2" ht="19.899999999999999" customHeight="1" x14ac:dyDescent="0.2">
      <c r="A315" s="91"/>
      <c r="B315" s="91"/>
    </row>
    <row r="316" spans="1:2" ht="19.899999999999999" customHeight="1" x14ac:dyDescent="0.2">
      <c r="A316" s="91"/>
      <c r="B316" s="91"/>
    </row>
    <row r="317" spans="1:2" ht="19.899999999999999" customHeight="1" x14ac:dyDescent="0.2">
      <c r="A317" s="91"/>
      <c r="B317" s="91"/>
    </row>
    <row r="318" spans="1:2" ht="19.899999999999999" customHeight="1" x14ac:dyDescent="0.2">
      <c r="A318" s="91"/>
      <c r="B318" s="91"/>
    </row>
    <row r="319" spans="1:2" ht="19.899999999999999" customHeight="1" x14ac:dyDescent="0.2">
      <c r="A319" s="91"/>
      <c r="B319" s="91"/>
    </row>
    <row r="320" spans="1:2" ht="19.899999999999999" customHeight="1" x14ac:dyDescent="0.2">
      <c r="A320" s="91"/>
      <c r="B320" s="91"/>
    </row>
    <row r="321" spans="1:2" ht="19.899999999999999" customHeight="1" x14ac:dyDescent="0.2">
      <c r="A321" s="91"/>
      <c r="B321" s="91"/>
    </row>
    <row r="322" spans="1:2" ht="19.899999999999999" customHeight="1" x14ac:dyDescent="0.2">
      <c r="A322" s="91"/>
      <c r="B322" s="91"/>
    </row>
    <row r="323" spans="1:2" ht="19.899999999999999" customHeight="1" x14ac:dyDescent="0.2">
      <c r="A323" s="91"/>
      <c r="B323" s="91"/>
    </row>
    <row r="324" spans="1:2" ht="19.899999999999999" customHeight="1" x14ac:dyDescent="0.2">
      <c r="A324" s="91"/>
      <c r="B324" s="91"/>
    </row>
    <row r="325" spans="1:2" ht="19.899999999999999" customHeight="1" x14ac:dyDescent="0.2">
      <c r="A325" s="91"/>
      <c r="B325" s="91"/>
    </row>
    <row r="326" spans="1:2" ht="19.899999999999999" customHeight="1" x14ac:dyDescent="0.2">
      <c r="A326" s="91"/>
      <c r="B326" s="91"/>
    </row>
    <row r="327" spans="1:2" ht="19.899999999999999" customHeight="1" x14ac:dyDescent="0.2">
      <c r="A327" s="91"/>
      <c r="B327" s="91"/>
    </row>
    <row r="328" spans="1:2" ht="19.899999999999999" customHeight="1" x14ac:dyDescent="0.2">
      <c r="A328" s="91"/>
      <c r="B328" s="91"/>
    </row>
    <row r="329" spans="1:2" ht="19.899999999999999" customHeight="1" x14ac:dyDescent="0.2">
      <c r="A329" s="91"/>
      <c r="B329" s="91"/>
    </row>
    <row r="330" spans="1:2" ht="19.899999999999999" customHeight="1" x14ac:dyDescent="0.2">
      <c r="A330" s="91"/>
      <c r="B330" s="91"/>
    </row>
    <row r="331" spans="1:2" ht="19.899999999999999" customHeight="1" x14ac:dyDescent="0.2">
      <c r="A331" s="91"/>
      <c r="B331" s="91"/>
    </row>
    <row r="332" spans="1:2" ht="19.899999999999999" customHeight="1" x14ac:dyDescent="0.2">
      <c r="A332" s="91"/>
      <c r="B332" s="91"/>
    </row>
    <row r="333" spans="1:2" ht="19.899999999999999" customHeight="1" x14ac:dyDescent="0.2">
      <c r="A333" s="91"/>
      <c r="B333" s="91"/>
    </row>
    <row r="334" spans="1:2" ht="19.899999999999999" customHeight="1" x14ac:dyDescent="0.2">
      <c r="A334" s="91"/>
      <c r="B334" s="91"/>
    </row>
    <row r="335" spans="1:2" ht="19.899999999999999" customHeight="1" x14ac:dyDescent="0.2">
      <c r="A335" s="91"/>
      <c r="B335" s="91"/>
    </row>
    <row r="336" spans="1:2" ht="19.899999999999999" customHeight="1" x14ac:dyDescent="0.2">
      <c r="A336" s="91"/>
      <c r="B336" s="91"/>
    </row>
    <row r="337" spans="1:2" ht="19.899999999999999" customHeight="1" x14ac:dyDescent="0.2">
      <c r="A337" s="91"/>
      <c r="B337" s="91"/>
    </row>
    <row r="338" spans="1:2" ht="19.899999999999999" customHeight="1" x14ac:dyDescent="0.2">
      <c r="A338" s="91"/>
      <c r="B338" s="91"/>
    </row>
    <row r="339" spans="1:2" ht="19.899999999999999" customHeight="1" x14ac:dyDescent="0.2">
      <c r="A339" s="91"/>
      <c r="B339" s="91"/>
    </row>
    <row r="340" spans="1:2" ht="19.899999999999999" customHeight="1" x14ac:dyDescent="0.2">
      <c r="A340" s="91"/>
      <c r="B340" s="91"/>
    </row>
    <row r="341" spans="1:2" ht="19.899999999999999" customHeight="1" x14ac:dyDescent="0.2">
      <c r="A341" s="91"/>
      <c r="B341" s="91"/>
    </row>
    <row r="342" spans="1:2" ht="19.899999999999999" customHeight="1" x14ac:dyDescent="0.2">
      <c r="A342" s="91"/>
      <c r="B342" s="91"/>
    </row>
    <row r="343" spans="1:2" ht="19.899999999999999" customHeight="1" x14ac:dyDescent="0.2">
      <c r="A343" s="91"/>
      <c r="B343" s="91"/>
    </row>
    <row r="344" spans="1:2" ht="19.899999999999999" customHeight="1" x14ac:dyDescent="0.2">
      <c r="A344" s="91"/>
      <c r="B344" s="91"/>
    </row>
    <row r="345" spans="1:2" ht="19.899999999999999" customHeight="1" x14ac:dyDescent="0.2">
      <c r="A345" s="91"/>
      <c r="B345" s="91"/>
    </row>
    <row r="346" spans="1:2" ht="19.899999999999999" customHeight="1" x14ac:dyDescent="0.2">
      <c r="A346" s="91"/>
      <c r="B346" s="91"/>
    </row>
    <row r="347" spans="1:2" ht="19.899999999999999" customHeight="1" x14ac:dyDescent="0.2">
      <c r="A347" s="91"/>
      <c r="B347" s="91"/>
    </row>
    <row r="348" spans="1:2" ht="19.899999999999999" customHeight="1" x14ac:dyDescent="0.2">
      <c r="A348" s="91"/>
      <c r="B348" s="91"/>
    </row>
    <row r="349" spans="1:2" ht="19.899999999999999" customHeight="1" x14ac:dyDescent="0.2">
      <c r="A349" s="91"/>
      <c r="B349" s="91"/>
    </row>
    <row r="350" spans="1:2" ht="19.899999999999999" customHeight="1" x14ac:dyDescent="0.2">
      <c r="A350" s="91"/>
      <c r="B350" s="91"/>
    </row>
    <row r="351" spans="1:2" ht="19.899999999999999" customHeight="1" x14ac:dyDescent="0.2">
      <c r="A351" s="91"/>
      <c r="B351" s="91"/>
    </row>
    <row r="352" spans="1:2" ht="19.899999999999999" customHeight="1" x14ac:dyDescent="0.2">
      <c r="A352" s="91"/>
      <c r="B352" s="91"/>
    </row>
    <row r="353" spans="1:2" ht="19.899999999999999" customHeight="1" x14ac:dyDescent="0.2">
      <c r="A353" s="91"/>
      <c r="B353" s="91"/>
    </row>
    <row r="354" spans="1:2" ht="19.899999999999999" customHeight="1" x14ac:dyDescent="0.2">
      <c r="A354" s="91"/>
      <c r="B354" s="91"/>
    </row>
    <row r="355" spans="1:2" ht="19.899999999999999" customHeight="1" x14ac:dyDescent="0.2">
      <c r="A355" s="91"/>
      <c r="B355" s="91"/>
    </row>
    <row r="356" spans="1:2" ht="19.899999999999999" customHeight="1" x14ac:dyDescent="0.2">
      <c r="A356" s="91"/>
      <c r="B356" s="91"/>
    </row>
    <row r="357" spans="1:2" ht="19.899999999999999" customHeight="1" x14ac:dyDescent="0.2">
      <c r="A357" s="91"/>
      <c r="B357" s="91"/>
    </row>
    <row r="358" spans="1:2" ht="19.899999999999999" customHeight="1" x14ac:dyDescent="0.2">
      <c r="A358" s="91"/>
      <c r="B358" s="91"/>
    </row>
    <row r="359" spans="1:2" ht="19.899999999999999" customHeight="1" x14ac:dyDescent="0.2">
      <c r="A359" s="91"/>
      <c r="B359" s="91"/>
    </row>
    <row r="360" spans="1:2" ht="19.899999999999999" customHeight="1" x14ac:dyDescent="0.2">
      <c r="A360" s="91"/>
      <c r="B360" s="91"/>
    </row>
    <row r="361" spans="1:2" ht="19.899999999999999" customHeight="1" x14ac:dyDescent="0.2">
      <c r="A361" s="91"/>
      <c r="B361" s="91"/>
    </row>
    <row r="362" spans="1:2" ht="19.899999999999999" customHeight="1" x14ac:dyDescent="0.2">
      <c r="A362" s="91"/>
      <c r="B362" s="91"/>
    </row>
    <row r="363" spans="1:2" ht="19.899999999999999" customHeight="1" x14ac:dyDescent="0.2">
      <c r="A363" s="91"/>
      <c r="B363" s="91"/>
    </row>
    <row r="364" spans="1:2" ht="19.899999999999999" customHeight="1" x14ac:dyDescent="0.2">
      <c r="A364" s="91"/>
      <c r="B364" s="91"/>
    </row>
    <row r="365" spans="1:2" ht="19.899999999999999" customHeight="1" x14ac:dyDescent="0.2">
      <c r="A365" s="91"/>
      <c r="B365" s="91"/>
    </row>
    <row r="366" spans="1:2" ht="19.899999999999999" customHeight="1" x14ac:dyDescent="0.2">
      <c r="A366" s="91"/>
      <c r="B366" s="91"/>
    </row>
    <row r="367" spans="1:2" ht="19.899999999999999" customHeight="1" x14ac:dyDescent="0.2">
      <c r="A367" s="91"/>
      <c r="B367" s="91"/>
    </row>
    <row r="368" spans="1:2" ht="19.899999999999999" customHeight="1" x14ac:dyDescent="0.2">
      <c r="A368" s="91"/>
      <c r="B368" s="91"/>
    </row>
    <row r="369" spans="1:2" ht="19.899999999999999" customHeight="1" x14ac:dyDescent="0.2">
      <c r="A369" s="91"/>
      <c r="B369" s="91"/>
    </row>
    <row r="370" spans="1:2" ht="19.899999999999999" customHeight="1" x14ac:dyDescent="0.2">
      <c r="A370" s="91"/>
      <c r="B370" s="91"/>
    </row>
    <row r="371" spans="1:2" ht="19.899999999999999" customHeight="1" x14ac:dyDescent="0.2">
      <c r="A371" s="91"/>
      <c r="B371" s="91"/>
    </row>
    <row r="372" spans="1:2" ht="19.899999999999999" customHeight="1" x14ac:dyDescent="0.2">
      <c r="A372" s="91"/>
      <c r="B372" s="91"/>
    </row>
    <row r="373" spans="1:2" ht="19.899999999999999" customHeight="1" x14ac:dyDescent="0.2">
      <c r="A373" s="91"/>
      <c r="B373" s="91"/>
    </row>
    <row r="374" spans="1:2" ht="19.899999999999999" customHeight="1" x14ac:dyDescent="0.2">
      <c r="A374" s="91"/>
      <c r="B374" s="91"/>
    </row>
    <row r="375" spans="1:2" ht="19.899999999999999" customHeight="1" x14ac:dyDescent="0.2">
      <c r="A375" s="91"/>
      <c r="B375" s="91"/>
    </row>
    <row r="376" spans="1:2" ht="19.899999999999999" customHeight="1" x14ac:dyDescent="0.2">
      <c r="A376" s="91"/>
      <c r="B376" s="91"/>
    </row>
    <row r="377" spans="1:2" ht="19.899999999999999" customHeight="1" x14ac:dyDescent="0.2">
      <c r="A377" s="91"/>
      <c r="B377" s="91"/>
    </row>
    <row r="378" spans="1:2" ht="19.899999999999999" customHeight="1" x14ac:dyDescent="0.2">
      <c r="A378" s="91"/>
      <c r="B378" s="91"/>
    </row>
    <row r="379" spans="1:2" ht="19.899999999999999" customHeight="1" x14ac:dyDescent="0.2">
      <c r="A379" s="91"/>
      <c r="B379" s="91"/>
    </row>
    <row r="380" spans="1:2" ht="19.899999999999999" customHeight="1" x14ac:dyDescent="0.2">
      <c r="A380" s="91"/>
      <c r="B380" s="91"/>
    </row>
    <row r="381" spans="1:2" ht="19.899999999999999" customHeight="1" x14ac:dyDescent="0.2">
      <c r="A381" s="91"/>
      <c r="B381" s="91"/>
    </row>
    <row r="382" spans="1:2" ht="19.899999999999999" customHeight="1" x14ac:dyDescent="0.2">
      <c r="A382" s="91"/>
      <c r="B382" s="91"/>
    </row>
    <row r="383" spans="1:2" ht="19.899999999999999" customHeight="1" x14ac:dyDescent="0.2">
      <c r="A383" s="91"/>
      <c r="B383" s="91"/>
    </row>
    <row r="384" spans="1:2" ht="19.899999999999999" customHeight="1" x14ac:dyDescent="0.2">
      <c r="A384" s="91"/>
      <c r="B384" s="91"/>
    </row>
    <row r="385" spans="1:2" ht="19.899999999999999" customHeight="1" x14ac:dyDescent="0.2">
      <c r="A385" s="91"/>
      <c r="B385" s="91"/>
    </row>
    <row r="386" spans="1:2" ht="19.899999999999999" customHeight="1" x14ac:dyDescent="0.2">
      <c r="A386" s="91"/>
      <c r="B386" s="91"/>
    </row>
    <row r="387" spans="1:2" ht="19.899999999999999" customHeight="1" x14ac:dyDescent="0.2">
      <c r="A387" s="91"/>
      <c r="B387" s="91"/>
    </row>
    <row r="388" spans="1:2" ht="19.899999999999999" customHeight="1" x14ac:dyDescent="0.2">
      <c r="A388" s="91"/>
      <c r="B388" s="91"/>
    </row>
    <row r="389" spans="1:2" ht="19.899999999999999" customHeight="1" x14ac:dyDescent="0.2">
      <c r="A389" s="91"/>
      <c r="B389" s="91"/>
    </row>
    <row r="390" spans="1:2" ht="19.899999999999999" customHeight="1" x14ac:dyDescent="0.2">
      <c r="A390" s="91"/>
      <c r="B390" s="91"/>
    </row>
    <row r="391" spans="1:2" ht="19.899999999999999" customHeight="1" x14ac:dyDescent="0.2">
      <c r="A391" s="91"/>
      <c r="B391" s="91"/>
    </row>
    <row r="392" spans="1:2" ht="19.899999999999999" customHeight="1" x14ac:dyDescent="0.2">
      <c r="A392" s="91"/>
      <c r="B392" s="91"/>
    </row>
    <row r="393" spans="1:2" ht="19.899999999999999" customHeight="1" x14ac:dyDescent="0.2">
      <c r="A393" s="91"/>
      <c r="B393" s="91"/>
    </row>
    <row r="394" spans="1:2" ht="19.899999999999999" customHeight="1" x14ac:dyDescent="0.2">
      <c r="A394" s="91"/>
      <c r="B394" s="91"/>
    </row>
    <row r="395" spans="1:2" ht="19.899999999999999" customHeight="1" x14ac:dyDescent="0.2">
      <c r="A395" s="91"/>
      <c r="B395" s="91"/>
    </row>
    <row r="396" spans="1:2" ht="19.899999999999999" customHeight="1" x14ac:dyDescent="0.2">
      <c r="A396" s="91"/>
      <c r="B396" s="91"/>
    </row>
    <row r="397" spans="1:2" ht="19.899999999999999" customHeight="1" x14ac:dyDescent="0.2">
      <c r="A397" s="91"/>
      <c r="B397" s="91"/>
    </row>
    <row r="398" spans="1:2" ht="19.899999999999999" customHeight="1" x14ac:dyDescent="0.2">
      <c r="A398" s="91"/>
      <c r="B398" s="91"/>
    </row>
    <row r="399" spans="1:2" ht="19.899999999999999" customHeight="1" x14ac:dyDescent="0.2">
      <c r="A399" s="91"/>
      <c r="B399" s="91"/>
    </row>
    <row r="400" spans="1:2" ht="19.899999999999999" customHeight="1" x14ac:dyDescent="0.2">
      <c r="A400" s="91"/>
      <c r="B400" s="91"/>
    </row>
    <row r="401" spans="1:2" ht="19.899999999999999" customHeight="1" x14ac:dyDescent="0.2">
      <c r="A401" s="91"/>
      <c r="B401" s="91"/>
    </row>
    <row r="402" spans="1:2" ht="19.899999999999999" customHeight="1" x14ac:dyDescent="0.2">
      <c r="A402" s="91"/>
      <c r="B402" s="91"/>
    </row>
    <row r="403" spans="1:2" ht="19.899999999999999" customHeight="1" x14ac:dyDescent="0.2">
      <c r="A403" s="91"/>
      <c r="B403" s="91"/>
    </row>
    <row r="404" spans="1:2" ht="19.899999999999999" customHeight="1" x14ac:dyDescent="0.2">
      <c r="A404" s="91"/>
      <c r="B404" s="91"/>
    </row>
    <row r="405" spans="1:2" ht="19.899999999999999" customHeight="1" x14ac:dyDescent="0.2">
      <c r="A405" s="91"/>
      <c r="B405" s="91"/>
    </row>
    <row r="406" spans="1:2" ht="19.899999999999999" customHeight="1" x14ac:dyDescent="0.2">
      <c r="A406" s="91"/>
      <c r="B406" s="91"/>
    </row>
    <row r="407" spans="1:2" ht="19.899999999999999" customHeight="1" x14ac:dyDescent="0.2">
      <c r="A407" s="91"/>
      <c r="B407" s="91"/>
    </row>
    <row r="408" spans="1:2" ht="19.899999999999999" customHeight="1" x14ac:dyDescent="0.2">
      <c r="A408" s="91"/>
      <c r="B408" s="91"/>
    </row>
    <row r="409" spans="1:2" ht="19.899999999999999" customHeight="1" x14ac:dyDescent="0.2">
      <c r="A409" s="91"/>
      <c r="B409" s="91"/>
    </row>
    <row r="410" spans="1:2" ht="19.899999999999999" customHeight="1" x14ac:dyDescent="0.2">
      <c r="A410" s="91"/>
      <c r="B410" s="91"/>
    </row>
    <row r="411" spans="1:2" ht="19.899999999999999" customHeight="1" x14ac:dyDescent="0.2">
      <c r="A411" s="91"/>
      <c r="B411" s="91"/>
    </row>
    <row r="412" spans="1:2" ht="19.899999999999999" customHeight="1" x14ac:dyDescent="0.2">
      <c r="A412" s="91"/>
      <c r="B412" s="91"/>
    </row>
    <row r="413" spans="1:2" ht="19.899999999999999" customHeight="1" x14ac:dyDescent="0.2">
      <c r="A413" s="91"/>
      <c r="B413" s="91"/>
    </row>
    <row r="414" spans="1:2" ht="19.899999999999999" customHeight="1" x14ac:dyDescent="0.2">
      <c r="A414" s="91"/>
      <c r="B414" s="91"/>
    </row>
    <row r="415" spans="1:2" ht="19.899999999999999" customHeight="1" x14ac:dyDescent="0.2">
      <c r="A415" s="91"/>
      <c r="B415" s="91"/>
    </row>
    <row r="416" spans="1:2" ht="19.899999999999999" customHeight="1" x14ac:dyDescent="0.2">
      <c r="A416" s="91"/>
      <c r="B416" s="91"/>
    </row>
    <row r="417" spans="1:2" ht="19.899999999999999" customHeight="1" x14ac:dyDescent="0.2">
      <c r="A417" s="91"/>
      <c r="B417" s="91"/>
    </row>
    <row r="418" spans="1:2" ht="19.899999999999999" customHeight="1" x14ac:dyDescent="0.2">
      <c r="A418" s="91"/>
      <c r="B418" s="91"/>
    </row>
    <row r="419" spans="1:2" ht="19.899999999999999" customHeight="1" x14ac:dyDescent="0.2">
      <c r="A419" s="91"/>
      <c r="B419" s="91"/>
    </row>
    <row r="420" spans="1:2" ht="19.899999999999999" customHeight="1" x14ac:dyDescent="0.2">
      <c r="A420" s="91"/>
      <c r="B420" s="91"/>
    </row>
    <row r="421" spans="1:2" ht="19.899999999999999" customHeight="1" x14ac:dyDescent="0.2">
      <c r="A421" s="91"/>
      <c r="B421" s="91"/>
    </row>
    <row r="422" spans="1:2" ht="19.899999999999999" customHeight="1" x14ac:dyDescent="0.2">
      <c r="A422" s="91"/>
      <c r="B422" s="91"/>
    </row>
    <row r="423" spans="1:2" ht="19.899999999999999" customHeight="1" x14ac:dyDescent="0.2">
      <c r="A423" s="91"/>
      <c r="B423" s="91"/>
    </row>
    <row r="424" spans="1:2" ht="19.899999999999999" customHeight="1" x14ac:dyDescent="0.2">
      <c r="A424" s="91"/>
      <c r="B424" s="91"/>
    </row>
    <row r="425" spans="1:2" ht="19.899999999999999" customHeight="1" x14ac:dyDescent="0.2">
      <c r="A425" s="91"/>
      <c r="B425" s="91"/>
    </row>
    <row r="426" spans="1:2" ht="19.899999999999999" customHeight="1" x14ac:dyDescent="0.2">
      <c r="A426" s="91"/>
      <c r="B426" s="91"/>
    </row>
    <row r="427" spans="1:2" ht="19.899999999999999" customHeight="1" x14ac:dyDescent="0.2">
      <c r="A427" s="91"/>
      <c r="B427" s="91"/>
    </row>
    <row r="428" spans="1:2" ht="19.899999999999999" customHeight="1" x14ac:dyDescent="0.2">
      <c r="A428" s="91"/>
      <c r="B428" s="91"/>
    </row>
    <row r="429" spans="1:2" ht="19.899999999999999" customHeight="1" x14ac:dyDescent="0.2">
      <c r="A429" s="91"/>
      <c r="B429" s="91"/>
    </row>
    <row r="430" spans="1:2" ht="19.899999999999999" customHeight="1" x14ac:dyDescent="0.2">
      <c r="A430" s="91"/>
      <c r="B430" s="91"/>
    </row>
    <row r="431" spans="1:2" ht="19.899999999999999" customHeight="1" x14ac:dyDescent="0.2">
      <c r="A431" s="91"/>
      <c r="B431" s="91"/>
    </row>
    <row r="432" spans="1:2" ht="19.899999999999999" customHeight="1" x14ac:dyDescent="0.2">
      <c r="A432" s="91"/>
      <c r="B432" s="91"/>
    </row>
    <row r="433" spans="1:2" ht="19.899999999999999" customHeight="1" x14ac:dyDescent="0.2">
      <c r="A433" s="91"/>
      <c r="B433" s="91"/>
    </row>
    <row r="434" spans="1:2" ht="19.899999999999999" customHeight="1" x14ac:dyDescent="0.2">
      <c r="A434" s="91"/>
      <c r="B434" s="91"/>
    </row>
    <row r="435" spans="1:2" ht="19.899999999999999" customHeight="1" x14ac:dyDescent="0.2">
      <c r="A435" s="91"/>
      <c r="B435" s="91"/>
    </row>
    <row r="436" spans="1:2" ht="19.899999999999999" customHeight="1" x14ac:dyDescent="0.2">
      <c r="A436" s="91"/>
      <c r="B436" s="91"/>
    </row>
    <row r="437" spans="1:2" ht="19.899999999999999" customHeight="1" x14ac:dyDescent="0.2">
      <c r="A437" s="91"/>
      <c r="B437" s="91"/>
    </row>
    <row r="438" spans="1:2" ht="19.899999999999999" customHeight="1" x14ac:dyDescent="0.2">
      <c r="A438" s="91"/>
      <c r="B438" s="91"/>
    </row>
    <row r="439" spans="1:2" ht="19.899999999999999" customHeight="1" x14ac:dyDescent="0.2">
      <c r="A439" s="91"/>
      <c r="B439" s="91"/>
    </row>
    <row r="440" spans="1:2" ht="19.899999999999999" customHeight="1" x14ac:dyDescent="0.2">
      <c r="A440" s="91"/>
      <c r="B440" s="91"/>
    </row>
    <row r="441" spans="1:2" ht="19.899999999999999" customHeight="1" x14ac:dyDescent="0.2">
      <c r="A441" s="91"/>
      <c r="B441" s="91"/>
    </row>
    <row r="442" spans="1:2" ht="19.899999999999999" customHeight="1" x14ac:dyDescent="0.2">
      <c r="A442" s="91"/>
      <c r="B442" s="91"/>
    </row>
    <row r="443" spans="1:2" ht="19.899999999999999" customHeight="1" x14ac:dyDescent="0.2">
      <c r="A443" s="91"/>
      <c r="B443" s="91"/>
    </row>
    <row r="444" spans="1:2" ht="19.899999999999999" customHeight="1" x14ac:dyDescent="0.2">
      <c r="A444" s="91"/>
      <c r="B444" s="91"/>
    </row>
    <row r="445" spans="1:2" ht="19.899999999999999" customHeight="1" x14ac:dyDescent="0.2">
      <c r="A445" s="91"/>
      <c r="B445" s="91"/>
    </row>
    <row r="446" spans="1:2" ht="19.899999999999999" customHeight="1" x14ac:dyDescent="0.2">
      <c r="A446" s="91"/>
      <c r="B446" s="91"/>
    </row>
    <row r="447" spans="1:2" ht="19.899999999999999" customHeight="1" x14ac:dyDescent="0.2">
      <c r="A447" s="91"/>
      <c r="B447" s="91"/>
    </row>
    <row r="448" spans="1:2" ht="19.899999999999999" customHeight="1" x14ac:dyDescent="0.2">
      <c r="A448" s="91"/>
      <c r="B448" s="91"/>
    </row>
    <row r="449" spans="1:2" ht="19.899999999999999" customHeight="1" x14ac:dyDescent="0.2">
      <c r="A449" s="91"/>
      <c r="B449" s="91"/>
    </row>
    <row r="450" spans="1:2" ht="19.899999999999999" customHeight="1" x14ac:dyDescent="0.2">
      <c r="A450" s="91"/>
      <c r="B450" s="91"/>
    </row>
    <row r="451" spans="1:2" ht="19.899999999999999" customHeight="1" x14ac:dyDescent="0.2">
      <c r="A451" s="91"/>
      <c r="B451" s="91"/>
    </row>
    <row r="452" spans="1:2" ht="19.899999999999999" customHeight="1" x14ac:dyDescent="0.2">
      <c r="A452" s="91"/>
      <c r="B452" s="91"/>
    </row>
    <row r="453" spans="1:2" ht="19.899999999999999" customHeight="1" x14ac:dyDescent="0.2">
      <c r="A453" s="91"/>
      <c r="B453" s="91"/>
    </row>
    <row r="454" spans="1:2" ht="19.899999999999999" customHeight="1" x14ac:dyDescent="0.2">
      <c r="A454" s="91"/>
      <c r="B454" s="91"/>
    </row>
    <row r="455" spans="1:2" ht="19.899999999999999" customHeight="1" x14ac:dyDescent="0.2">
      <c r="A455" s="91"/>
      <c r="B455" s="91"/>
    </row>
    <row r="456" spans="1:2" ht="19.899999999999999" customHeight="1" x14ac:dyDescent="0.2">
      <c r="A456" s="91"/>
      <c r="B456" s="91"/>
    </row>
    <row r="457" spans="1:2" ht="19.899999999999999" customHeight="1" x14ac:dyDescent="0.2">
      <c r="A457" s="91"/>
      <c r="B457" s="91"/>
    </row>
    <row r="458" spans="1:2" ht="19.899999999999999" customHeight="1" x14ac:dyDescent="0.2">
      <c r="A458" s="91"/>
      <c r="B458" s="91"/>
    </row>
    <row r="459" spans="1:2" ht="19.899999999999999" customHeight="1" x14ac:dyDescent="0.2">
      <c r="A459" s="91"/>
      <c r="B459" s="91"/>
    </row>
    <row r="460" spans="1:2" ht="19.899999999999999" customHeight="1" x14ac:dyDescent="0.2">
      <c r="A460" s="91"/>
      <c r="B460" s="91"/>
    </row>
    <row r="461" spans="1:2" ht="19.899999999999999" customHeight="1" x14ac:dyDescent="0.2">
      <c r="A461" s="91"/>
      <c r="B461" s="91"/>
    </row>
    <row r="462" spans="1:2" ht="19.899999999999999" customHeight="1" x14ac:dyDescent="0.2">
      <c r="A462" s="91"/>
      <c r="B462" s="91"/>
    </row>
    <row r="463" spans="1:2" ht="19.899999999999999" customHeight="1" x14ac:dyDescent="0.2">
      <c r="A463" s="91"/>
      <c r="B463" s="91"/>
    </row>
    <row r="464" spans="1:2" ht="19.899999999999999" customHeight="1" x14ac:dyDescent="0.2">
      <c r="A464" s="91"/>
      <c r="B464" s="91"/>
    </row>
    <row r="465" spans="1:2" ht="19.899999999999999" customHeight="1" x14ac:dyDescent="0.2">
      <c r="A465" s="91"/>
      <c r="B465" s="91"/>
    </row>
    <row r="466" spans="1:2" ht="19.899999999999999" customHeight="1" x14ac:dyDescent="0.2">
      <c r="A466" s="91"/>
      <c r="B466" s="91"/>
    </row>
    <row r="467" spans="1:2" ht="19.899999999999999" customHeight="1" x14ac:dyDescent="0.2">
      <c r="A467" s="91"/>
      <c r="B467" s="91"/>
    </row>
    <row r="468" spans="1:2" ht="19.899999999999999" customHeight="1" x14ac:dyDescent="0.2">
      <c r="A468" s="91"/>
      <c r="B468" s="91"/>
    </row>
    <row r="469" spans="1:2" ht="19.899999999999999" customHeight="1" x14ac:dyDescent="0.2">
      <c r="A469" s="91"/>
      <c r="B469" s="91"/>
    </row>
    <row r="470" spans="1:2" ht="19.899999999999999" customHeight="1" x14ac:dyDescent="0.2">
      <c r="A470" s="91"/>
      <c r="B470" s="91"/>
    </row>
    <row r="471" spans="1:2" ht="19.899999999999999" customHeight="1" x14ac:dyDescent="0.2">
      <c r="A471" s="91"/>
      <c r="B471" s="91"/>
    </row>
    <row r="472" spans="1:2" ht="19.899999999999999" customHeight="1" x14ac:dyDescent="0.2">
      <c r="A472" s="91"/>
      <c r="B472" s="91"/>
    </row>
    <row r="473" spans="1:2" ht="19.899999999999999" customHeight="1" x14ac:dyDescent="0.2">
      <c r="A473" s="91"/>
      <c r="B473" s="91"/>
    </row>
    <row r="474" spans="1:2" ht="19.899999999999999" customHeight="1" x14ac:dyDescent="0.2">
      <c r="A474" s="91"/>
      <c r="B474" s="91"/>
    </row>
    <row r="475" spans="1:2" ht="19.899999999999999" customHeight="1" x14ac:dyDescent="0.2">
      <c r="A475" s="91"/>
      <c r="B475" s="91"/>
    </row>
    <row r="476" spans="1:2" ht="19.899999999999999" customHeight="1" x14ac:dyDescent="0.2">
      <c r="A476" s="91"/>
      <c r="B476" s="91"/>
    </row>
    <row r="477" spans="1:2" ht="19.899999999999999" customHeight="1" x14ac:dyDescent="0.2">
      <c r="A477" s="91"/>
      <c r="B477" s="91"/>
    </row>
    <row r="478" spans="1:2" ht="19.899999999999999" customHeight="1" x14ac:dyDescent="0.2">
      <c r="A478" s="91"/>
      <c r="B478" s="91"/>
    </row>
    <row r="479" spans="1:2" ht="19.899999999999999" customHeight="1" x14ac:dyDescent="0.2">
      <c r="A479" s="91"/>
      <c r="B479" s="91"/>
    </row>
    <row r="480" spans="1:2" ht="19.899999999999999" customHeight="1" x14ac:dyDescent="0.2">
      <c r="A480" s="91"/>
      <c r="B480" s="91"/>
    </row>
    <row r="481" spans="1:2" ht="19.899999999999999" customHeight="1" x14ac:dyDescent="0.2">
      <c r="A481" s="91"/>
      <c r="B481" s="91"/>
    </row>
    <row r="482" spans="1:2" ht="19.899999999999999" customHeight="1" x14ac:dyDescent="0.2">
      <c r="A482" s="91"/>
      <c r="B482" s="91"/>
    </row>
    <row r="483" spans="1:2" ht="19.899999999999999" customHeight="1" x14ac:dyDescent="0.2">
      <c r="A483" s="91"/>
      <c r="B483" s="91"/>
    </row>
    <row r="484" spans="1:2" ht="19.899999999999999" customHeight="1" x14ac:dyDescent="0.2">
      <c r="A484" s="91"/>
      <c r="B484" s="91"/>
    </row>
    <row r="485" spans="1:2" ht="19.899999999999999" customHeight="1" x14ac:dyDescent="0.2">
      <c r="A485" s="91"/>
      <c r="B485" s="91"/>
    </row>
    <row r="486" spans="1:2" ht="19.899999999999999" customHeight="1" x14ac:dyDescent="0.2">
      <c r="A486" s="91"/>
      <c r="B486" s="91"/>
    </row>
    <row r="487" spans="1:2" ht="19.899999999999999" customHeight="1" x14ac:dyDescent="0.2">
      <c r="A487" s="91"/>
      <c r="B487" s="91"/>
    </row>
    <row r="488" spans="1:2" ht="19.899999999999999" customHeight="1" x14ac:dyDescent="0.2">
      <c r="A488" s="91"/>
      <c r="B488" s="91"/>
    </row>
    <row r="489" spans="1:2" ht="19.899999999999999" customHeight="1" x14ac:dyDescent="0.2">
      <c r="A489" s="91"/>
      <c r="B489" s="91"/>
    </row>
    <row r="490" spans="1:2" ht="19.899999999999999" customHeight="1" x14ac:dyDescent="0.2">
      <c r="A490" s="91"/>
      <c r="B490" s="91"/>
    </row>
    <row r="491" spans="1:2" ht="19.899999999999999" customHeight="1" x14ac:dyDescent="0.2">
      <c r="A491" s="91"/>
      <c r="B491" s="91"/>
    </row>
    <row r="492" spans="1:2" ht="19.899999999999999" customHeight="1" x14ac:dyDescent="0.2">
      <c r="A492" s="91"/>
      <c r="B492" s="91"/>
    </row>
    <row r="493" spans="1:2" ht="19.899999999999999" customHeight="1" x14ac:dyDescent="0.2">
      <c r="A493" s="91"/>
      <c r="B493" s="91"/>
    </row>
    <row r="494" spans="1:2" ht="19.899999999999999" customHeight="1" x14ac:dyDescent="0.2">
      <c r="A494" s="91"/>
      <c r="B494" s="91"/>
    </row>
    <row r="495" spans="1:2" ht="19.899999999999999" customHeight="1" x14ac:dyDescent="0.2">
      <c r="A495" s="91"/>
      <c r="B495" s="91"/>
    </row>
    <row r="496" spans="1:2" ht="19.899999999999999" customHeight="1" x14ac:dyDescent="0.2">
      <c r="A496" s="91"/>
      <c r="B496" s="91"/>
    </row>
    <row r="497" spans="1:2" ht="19.899999999999999" customHeight="1" x14ac:dyDescent="0.2">
      <c r="A497" s="91"/>
      <c r="B497" s="91"/>
    </row>
    <row r="498" spans="1:2" ht="19.899999999999999" customHeight="1" x14ac:dyDescent="0.2">
      <c r="A498" s="91"/>
      <c r="B498" s="91"/>
    </row>
    <row r="499" spans="1:2" ht="19.899999999999999" customHeight="1" x14ac:dyDescent="0.2">
      <c r="A499" s="91"/>
      <c r="B499" s="91"/>
    </row>
    <row r="500" spans="1:2" ht="19.899999999999999" customHeight="1" x14ac:dyDescent="0.2">
      <c r="A500" s="91"/>
      <c r="B500" s="91"/>
    </row>
    <row r="501" spans="1:2" ht="19.899999999999999" customHeight="1" x14ac:dyDescent="0.2">
      <c r="A501" s="91"/>
      <c r="B501" s="91"/>
    </row>
    <row r="502" spans="1:2" ht="19.899999999999999" customHeight="1" x14ac:dyDescent="0.2">
      <c r="A502" s="91"/>
      <c r="B502" s="91"/>
    </row>
    <row r="503" spans="1:2" ht="19.899999999999999" customHeight="1" x14ac:dyDescent="0.2">
      <c r="A503" s="91"/>
      <c r="B503" s="91"/>
    </row>
    <row r="504" spans="1:2" ht="19.899999999999999" customHeight="1" x14ac:dyDescent="0.2">
      <c r="A504" s="91"/>
      <c r="B504" s="91"/>
    </row>
    <row r="505" spans="1:2" ht="19.899999999999999" customHeight="1" x14ac:dyDescent="0.2">
      <c r="A505" s="91"/>
      <c r="B505" s="91"/>
    </row>
    <row r="506" spans="1:2" ht="19.899999999999999" customHeight="1" x14ac:dyDescent="0.2">
      <c r="A506" s="91"/>
      <c r="B506" s="91"/>
    </row>
    <row r="507" spans="1:2" ht="19.899999999999999" customHeight="1" x14ac:dyDescent="0.2">
      <c r="A507" s="91"/>
      <c r="B507" s="91"/>
    </row>
    <row r="508" spans="1:2" ht="19.899999999999999" customHeight="1" x14ac:dyDescent="0.2">
      <c r="A508" s="91"/>
      <c r="B508" s="91"/>
    </row>
    <row r="509" spans="1:2" ht="19.899999999999999" customHeight="1" x14ac:dyDescent="0.2">
      <c r="A509" s="91"/>
      <c r="B509" s="91"/>
    </row>
    <row r="510" spans="1:2" ht="19.899999999999999" customHeight="1" x14ac:dyDescent="0.2">
      <c r="A510" s="91"/>
      <c r="B510" s="91"/>
    </row>
    <row r="511" spans="1:2" ht="19.899999999999999" customHeight="1" x14ac:dyDescent="0.2">
      <c r="A511" s="91"/>
      <c r="B511" s="91"/>
    </row>
    <row r="512" spans="1:2" ht="19.899999999999999" customHeight="1" x14ac:dyDescent="0.2">
      <c r="A512" s="91"/>
      <c r="B512" s="91"/>
    </row>
    <row r="513" spans="1:2" ht="19.899999999999999" customHeight="1" x14ac:dyDescent="0.2">
      <c r="A513" s="91"/>
      <c r="B513" s="91"/>
    </row>
    <row r="514" spans="1:2" ht="19.899999999999999" customHeight="1" x14ac:dyDescent="0.2">
      <c r="A514" s="91"/>
      <c r="B514" s="91"/>
    </row>
    <row r="515" spans="1:2" ht="19.899999999999999" customHeight="1" x14ac:dyDescent="0.2">
      <c r="A515" s="91"/>
      <c r="B515" s="91"/>
    </row>
    <row r="516" spans="1:2" ht="19.899999999999999" customHeight="1" x14ac:dyDescent="0.2">
      <c r="A516" s="91"/>
      <c r="B516" s="91"/>
    </row>
    <row r="517" spans="1:2" ht="19.899999999999999" customHeight="1" x14ac:dyDescent="0.2">
      <c r="A517" s="91"/>
      <c r="B517" s="91"/>
    </row>
    <row r="518" spans="1:2" ht="19.899999999999999" customHeight="1" x14ac:dyDescent="0.2">
      <c r="A518" s="91"/>
      <c r="B518" s="91"/>
    </row>
    <row r="519" spans="1:2" ht="19.899999999999999" customHeight="1" x14ac:dyDescent="0.2">
      <c r="A519" s="91"/>
      <c r="B519" s="91"/>
    </row>
    <row r="520" spans="1:2" ht="19.899999999999999" customHeight="1" x14ac:dyDescent="0.2">
      <c r="A520" s="91"/>
      <c r="B520" s="91"/>
    </row>
    <row r="521" spans="1:2" ht="19.899999999999999" customHeight="1" x14ac:dyDescent="0.2">
      <c r="A521" s="91"/>
      <c r="B521" s="91"/>
    </row>
    <row r="522" spans="1:2" ht="19.899999999999999" customHeight="1" x14ac:dyDescent="0.2">
      <c r="A522" s="91"/>
      <c r="B522" s="91"/>
    </row>
    <row r="523" spans="1:2" ht="19.899999999999999" customHeight="1" x14ac:dyDescent="0.2">
      <c r="A523" s="91"/>
      <c r="B523" s="91"/>
    </row>
    <row r="524" spans="1:2" ht="19.899999999999999" customHeight="1" x14ac:dyDescent="0.2">
      <c r="A524" s="91"/>
      <c r="B524" s="91"/>
    </row>
    <row r="525" spans="1:2" ht="19.899999999999999" customHeight="1" x14ac:dyDescent="0.2">
      <c r="A525" s="91"/>
      <c r="B525" s="91"/>
    </row>
    <row r="526" spans="1:2" ht="19.899999999999999" customHeight="1" x14ac:dyDescent="0.2">
      <c r="A526" s="91"/>
      <c r="B526" s="91"/>
    </row>
    <row r="527" spans="1:2" ht="19.899999999999999" customHeight="1" x14ac:dyDescent="0.2">
      <c r="A527" s="91"/>
      <c r="B527" s="91"/>
    </row>
    <row r="528" spans="1:2" ht="19.899999999999999" customHeight="1" x14ac:dyDescent="0.2">
      <c r="A528" s="91"/>
      <c r="B528" s="91"/>
    </row>
    <row r="529" spans="1:2" ht="19.899999999999999" customHeight="1" x14ac:dyDescent="0.2">
      <c r="A529" s="91"/>
      <c r="B529" s="91"/>
    </row>
    <row r="530" spans="1:2" ht="19.899999999999999" customHeight="1" x14ac:dyDescent="0.2">
      <c r="A530" s="91"/>
      <c r="B530" s="91"/>
    </row>
    <row r="531" spans="1:2" ht="19.899999999999999" customHeight="1" x14ac:dyDescent="0.2">
      <c r="A531" s="91"/>
      <c r="B531" s="91"/>
    </row>
    <row r="532" spans="1:2" ht="19.899999999999999" customHeight="1" x14ac:dyDescent="0.2">
      <c r="A532" s="91"/>
      <c r="B532" s="91"/>
    </row>
    <row r="533" spans="1:2" ht="19.899999999999999" customHeight="1" x14ac:dyDescent="0.2">
      <c r="A533" s="91"/>
      <c r="B533" s="91"/>
    </row>
    <row r="534" spans="1:2" ht="19.899999999999999" customHeight="1" x14ac:dyDescent="0.2">
      <c r="A534" s="91"/>
      <c r="B534" s="91"/>
    </row>
    <row r="535" spans="1:2" ht="19.899999999999999" customHeight="1" x14ac:dyDescent="0.2">
      <c r="A535" s="91"/>
      <c r="B535" s="91"/>
    </row>
    <row r="536" spans="1:2" ht="19.899999999999999" customHeight="1" x14ac:dyDescent="0.2">
      <c r="A536" s="91"/>
      <c r="B536" s="91"/>
    </row>
    <row r="537" spans="1:2" ht="19.899999999999999" customHeight="1" x14ac:dyDescent="0.2">
      <c r="A537" s="91"/>
      <c r="B537" s="91"/>
    </row>
    <row r="538" spans="1:2" ht="19.899999999999999" customHeight="1" x14ac:dyDescent="0.2">
      <c r="A538" s="91"/>
      <c r="B538" s="91"/>
    </row>
    <row r="539" spans="1:2" ht="19.899999999999999" customHeight="1" x14ac:dyDescent="0.2">
      <c r="A539" s="91"/>
      <c r="B539" s="91"/>
    </row>
    <row r="540" spans="1:2" ht="19.899999999999999" customHeight="1" x14ac:dyDescent="0.2">
      <c r="A540" s="91"/>
      <c r="B540" s="91"/>
    </row>
    <row r="541" spans="1:2" ht="19.899999999999999" customHeight="1" x14ac:dyDescent="0.2">
      <c r="A541" s="91"/>
      <c r="B541" s="91"/>
    </row>
    <row r="542" spans="1:2" ht="19.899999999999999" customHeight="1" x14ac:dyDescent="0.2">
      <c r="A542" s="91"/>
      <c r="B542" s="91"/>
    </row>
    <row r="543" spans="1:2" ht="19.899999999999999" customHeight="1" x14ac:dyDescent="0.2">
      <c r="A543" s="91"/>
      <c r="B543" s="91"/>
    </row>
    <row r="544" spans="1:2" ht="19.899999999999999" customHeight="1" x14ac:dyDescent="0.2">
      <c r="A544" s="91"/>
      <c r="B544" s="91"/>
    </row>
    <row r="545" spans="1:2" ht="19.899999999999999" customHeight="1" x14ac:dyDescent="0.2">
      <c r="A545" s="91"/>
      <c r="B545" s="91"/>
    </row>
    <row r="546" spans="1:2" ht="19.899999999999999" customHeight="1" x14ac:dyDescent="0.2">
      <c r="A546" s="91"/>
      <c r="B546" s="91"/>
    </row>
    <row r="547" spans="1:2" ht="19.899999999999999" customHeight="1" x14ac:dyDescent="0.2">
      <c r="A547" s="91"/>
      <c r="B547" s="91"/>
    </row>
    <row r="548" spans="1:2" ht="19.899999999999999" customHeight="1" x14ac:dyDescent="0.2">
      <c r="A548" s="91"/>
      <c r="B548" s="91"/>
    </row>
    <row r="549" spans="1:2" ht="19.899999999999999" customHeight="1" x14ac:dyDescent="0.2">
      <c r="A549" s="91"/>
      <c r="B549" s="91"/>
    </row>
    <row r="550" spans="1:2" ht="19.899999999999999" customHeight="1" x14ac:dyDescent="0.2">
      <c r="A550" s="91"/>
      <c r="B550" s="91"/>
    </row>
    <row r="551" spans="1:2" ht="19.899999999999999" customHeight="1" x14ac:dyDescent="0.2">
      <c r="A551" s="91"/>
      <c r="B551" s="91"/>
    </row>
    <row r="552" spans="1:2" ht="19.899999999999999" customHeight="1" x14ac:dyDescent="0.2">
      <c r="A552" s="91"/>
      <c r="B552" s="91"/>
    </row>
    <row r="553" spans="1:2" ht="19.899999999999999" customHeight="1" x14ac:dyDescent="0.2">
      <c r="A553" s="91"/>
      <c r="B553" s="91"/>
    </row>
    <row r="554" spans="1:2" ht="19.899999999999999" customHeight="1" x14ac:dyDescent="0.2">
      <c r="A554" s="91"/>
      <c r="B554" s="91"/>
    </row>
    <row r="555" spans="1:2" ht="19.899999999999999" customHeight="1" x14ac:dyDescent="0.2">
      <c r="A555" s="91"/>
      <c r="B555" s="91"/>
    </row>
    <row r="556" spans="1:2" ht="19.899999999999999" customHeight="1" x14ac:dyDescent="0.2">
      <c r="A556" s="91"/>
      <c r="B556" s="91"/>
    </row>
    <row r="557" spans="1:2" ht="19.899999999999999" customHeight="1" x14ac:dyDescent="0.2">
      <c r="A557" s="91"/>
      <c r="B557" s="91"/>
    </row>
    <row r="558" spans="1:2" ht="19.899999999999999" customHeight="1" x14ac:dyDescent="0.2">
      <c r="A558" s="91"/>
      <c r="B558" s="91"/>
    </row>
    <row r="559" spans="1:2" ht="19.899999999999999" customHeight="1" x14ac:dyDescent="0.2">
      <c r="A559" s="91"/>
      <c r="B559" s="91"/>
    </row>
    <row r="560" spans="1:2" ht="19.899999999999999" customHeight="1" x14ac:dyDescent="0.2">
      <c r="A560" s="91"/>
      <c r="B560" s="91"/>
    </row>
    <row r="561" spans="1:2" ht="19.899999999999999" customHeight="1" x14ac:dyDescent="0.2">
      <c r="A561" s="91"/>
      <c r="B561" s="91"/>
    </row>
    <row r="562" spans="1:2" ht="19.899999999999999" customHeight="1" x14ac:dyDescent="0.2">
      <c r="A562" s="91"/>
      <c r="B562" s="91"/>
    </row>
    <row r="563" spans="1:2" ht="19.899999999999999" customHeight="1" x14ac:dyDescent="0.2">
      <c r="A563" s="91"/>
      <c r="B563" s="91"/>
    </row>
    <row r="564" spans="1:2" ht="19.899999999999999" customHeight="1" x14ac:dyDescent="0.2">
      <c r="A564" s="91"/>
      <c r="B564" s="91"/>
    </row>
    <row r="565" spans="1:2" ht="19.899999999999999" customHeight="1" x14ac:dyDescent="0.2">
      <c r="A565" s="91"/>
      <c r="B565" s="91"/>
    </row>
    <row r="566" spans="1:2" ht="19.899999999999999" customHeight="1" x14ac:dyDescent="0.2">
      <c r="A566" s="91"/>
      <c r="B566" s="91"/>
    </row>
    <row r="567" spans="1:2" ht="19.899999999999999" customHeight="1" x14ac:dyDescent="0.2">
      <c r="A567" s="91"/>
      <c r="B567" s="91"/>
    </row>
    <row r="568" spans="1:2" ht="19.899999999999999" customHeight="1" x14ac:dyDescent="0.2">
      <c r="A568" s="91"/>
      <c r="B568" s="91"/>
    </row>
    <row r="569" spans="1:2" ht="19.899999999999999" customHeight="1" x14ac:dyDescent="0.2">
      <c r="A569" s="91"/>
      <c r="B569" s="91"/>
    </row>
    <row r="570" spans="1:2" ht="19.899999999999999" customHeight="1" x14ac:dyDescent="0.2">
      <c r="A570" s="91"/>
      <c r="B570" s="91"/>
    </row>
    <row r="571" spans="1:2" ht="19.899999999999999" customHeight="1" x14ac:dyDescent="0.2">
      <c r="A571" s="91"/>
      <c r="B571" s="91"/>
    </row>
    <row r="572" spans="1:2" ht="19.899999999999999" customHeight="1" x14ac:dyDescent="0.2">
      <c r="A572" s="91"/>
      <c r="B572" s="91"/>
    </row>
    <row r="573" spans="1:2" ht="19.899999999999999" customHeight="1" x14ac:dyDescent="0.2">
      <c r="A573" s="91"/>
      <c r="B573" s="91"/>
    </row>
    <row r="574" spans="1:2" ht="19.899999999999999" customHeight="1" x14ac:dyDescent="0.2">
      <c r="A574" s="91"/>
      <c r="B574" s="91"/>
    </row>
    <row r="575" spans="1:2" ht="19.899999999999999" customHeight="1" x14ac:dyDescent="0.2">
      <c r="A575" s="91"/>
      <c r="B575" s="91"/>
    </row>
    <row r="576" spans="1:2" ht="19.899999999999999" customHeight="1" x14ac:dyDescent="0.2">
      <c r="A576" s="91"/>
      <c r="B576" s="91"/>
    </row>
    <row r="577" spans="1:2" ht="19.899999999999999" customHeight="1" x14ac:dyDescent="0.2">
      <c r="A577" s="91"/>
      <c r="B577" s="91"/>
    </row>
    <row r="578" spans="1:2" ht="19.899999999999999" customHeight="1" x14ac:dyDescent="0.2">
      <c r="A578" s="91"/>
      <c r="B578" s="91"/>
    </row>
    <row r="579" spans="1:2" ht="19.899999999999999" customHeight="1" x14ac:dyDescent="0.2">
      <c r="A579" s="91"/>
      <c r="B579" s="91"/>
    </row>
    <row r="580" spans="1:2" ht="19.899999999999999" customHeight="1" x14ac:dyDescent="0.2">
      <c r="A580" s="91"/>
      <c r="B580" s="91"/>
    </row>
    <row r="581" spans="1:2" ht="19.899999999999999" customHeight="1" x14ac:dyDescent="0.2">
      <c r="A581" s="91"/>
      <c r="B581" s="91"/>
    </row>
    <row r="582" spans="1:2" ht="19.899999999999999" customHeight="1" x14ac:dyDescent="0.2">
      <c r="A582" s="91"/>
      <c r="B582" s="91"/>
    </row>
    <row r="583" spans="1:2" ht="19.899999999999999" customHeight="1" x14ac:dyDescent="0.2">
      <c r="A583" s="91"/>
      <c r="B583" s="91"/>
    </row>
    <row r="584" spans="1:2" ht="19.899999999999999" customHeight="1" x14ac:dyDescent="0.2">
      <c r="A584" s="91"/>
      <c r="B584" s="91"/>
    </row>
    <row r="585" spans="1:2" ht="19.899999999999999" customHeight="1" x14ac:dyDescent="0.2">
      <c r="A585" s="91"/>
      <c r="B585" s="91"/>
    </row>
    <row r="586" spans="1:2" ht="19.899999999999999" customHeight="1" x14ac:dyDescent="0.2">
      <c r="A586" s="91"/>
      <c r="B586" s="91"/>
    </row>
    <row r="587" spans="1:2" ht="19.899999999999999" customHeight="1" x14ac:dyDescent="0.2">
      <c r="A587" s="91"/>
      <c r="B587" s="91"/>
    </row>
    <row r="588" spans="1:2" ht="19.899999999999999" customHeight="1" x14ac:dyDescent="0.2">
      <c r="A588" s="91"/>
      <c r="B588" s="91"/>
    </row>
    <row r="589" spans="1:2" ht="19.899999999999999" customHeight="1" x14ac:dyDescent="0.2">
      <c r="A589" s="91"/>
      <c r="B589" s="91"/>
    </row>
    <row r="590" spans="1:2" ht="19.899999999999999" customHeight="1" x14ac:dyDescent="0.2">
      <c r="A590" s="91"/>
      <c r="B590" s="91"/>
    </row>
    <row r="591" spans="1:2" ht="19.899999999999999" customHeight="1" x14ac:dyDescent="0.2">
      <c r="A591" s="91"/>
      <c r="B591" s="91"/>
    </row>
    <row r="592" spans="1:2" ht="19.899999999999999" customHeight="1" x14ac:dyDescent="0.2">
      <c r="A592" s="91"/>
      <c r="B592" s="91"/>
    </row>
    <row r="593" spans="1:2" ht="19.899999999999999" customHeight="1" x14ac:dyDescent="0.2">
      <c r="A593" s="91"/>
      <c r="B593" s="91"/>
    </row>
    <row r="594" spans="1:2" ht="19.899999999999999" customHeight="1" x14ac:dyDescent="0.2">
      <c r="A594" s="91"/>
      <c r="B594" s="91"/>
    </row>
    <row r="595" spans="1:2" ht="19.899999999999999" customHeight="1" x14ac:dyDescent="0.2">
      <c r="A595" s="91"/>
      <c r="B595" s="91"/>
    </row>
    <row r="596" spans="1:2" ht="19.899999999999999" customHeight="1" x14ac:dyDescent="0.2">
      <c r="A596" s="91"/>
      <c r="B596" s="91"/>
    </row>
    <row r="597" spans="1:2" ht="19.899999999999999" customHeight="1" x14ac:dyDescent="0.2">
      <c r="A597" s="91"/>
      <c r="B597" s="91"/>
    </row>
    <row r="598" spans="1:2" ht="19.899999999999999" customHeight="1" x14ac:dyDescent="0.2">
      <c r="A598" s="91"/>
      <c r="B598" s="91"/>
    </row>
    <row r="599" spans="1:2" ht="19.899999999999999" customHeight="1" x14ac:dyDescent="0.2">
      <c r="A599" s="91"/>
      <c r="B599" s="91"/>
    </row>
    <row r="600" spans="1:2" ht="19.899999999999999" customHeight="1" x14ac:dyDescent="0.2">
      <c r="A600" s="91"/>
      <c r="B600" s="91"/>
    </row>
    <row r="601" spans="1:2" ht="19.899999999999999" customHeight="1" x14ac:dyDescent="0.2">
      <c r="A601" s="91"/>
      <c r="B601" s="91"/>
    </row>
    <row r="602" spans="1:2" ht="19.899999999999999" customHeight="1" x14ac:dyDescent="0.2">
      <c r="A602" s="91"/>
      <c r="B602" s="91"/>
    </row>
    <row r="603" spans="1:2" ht="19.899999999999999" customHeight="1" x14ac:dyDescent="0.2">
      <c r="A603" s="91"/>
      <c r="B603" s="91"/>
    </row>
    <row r="604" spans="1:2" ht="19.899999999999999" customHeight="1" x14ac:dyDescent="0.2">
      <c r="A604" s="91"/>
      <c r="B604" s="91"/>
    </row>
    <row r="605" spans="1:2" ht="19.899999999999999" customHeight="1" x14ac:dyDescent="0.2">
      <c r="A605" s="91"/>
      <c r="B605" s="91"/>
    </row>
    <row r="606" spans="1:2" ht="19.899999999999999" customHeight="1" x14ac:dyDescent="0.2">
      <c r="A606" s="91"/>
      <c r="B606" s="91"/>
    </row>
    <row r="607" spans="1:2" ht="19.899999999999999" customHeight="1" x14ac:dyDescent="0.2">
      <c r="A607" s="91"/>
      <c r="B607" s="91"/>
    </row>
    <row r="608" spans="1:2" ht="19.899999999999999" customHeight="1" x14ac:dyDescent="0.2">
      <c r="A608" s="91"/>
      <c r="B608" s="91"/>
    </row>
    <row r="609" spans="1:2" ht="19.899999999999999" customHeight="1" x14ac:dyDescent="0.2">
      <c r="A609" s="91"/>
      <c r="B609" s="91"/>
    </row>
    <row r="610" spans="1:2" ht="19.899999999999999" customHeight="1" x14ac:dyDescent="0.2">
      <c r="A610" s="91"/>
      <c r="B610" s="91"/>
    </row>
    <row r="611" spans="1:2" ht="19.899999999999999" customHeight="1" x14ac:dyDescent="0.2">
      <c r="A611" s="91"/>
      <c r="B611" s="91"/>
    </row>
    <row r="612" spans="1:2" ht="19.899999999999999" customHeight="1" x14ac:dyDescent="0.2">
      <c r="A612" s="91"/>
      <c r="B612" s="91"/>
    </row>
    <row r="613" spans="1:2" ht="19.899999999999999" customHeight="1" x14ac:dyDescent="0.2">
      <c r="A613" s="91"/>
      <c r="B613" s="91"/>
    </row>
    <row r="614" spans="1:2" ht="19.899999999999999" customHeight="1" x14ac:dyDescent="0.2">
      <c r="A614" s="91"/>
      <c r="B614" s="91"/>
    </row>
    <row r="615" spans="1:2" ht="19.899999999999999" customHeight="1" x14ac:dyDescent="0.2">
      <c r="A615" s="91"/>
      <c r="B615" s="91"/>
    </row>
    <row r="616" spans="1:2" ht="19.899999999999999" customHeight="1" x14ac:dyDescent="0.2">
      <c r="A616" s="91"/>
      <c r="B616" s="91"/>
    </row>
    <row r="617" spans="1:2" ht="19.899999999999999" customHeight="1" x14ac:dyDescent="0.2">
      <c r="A617" s="91"/>
      <c r="B617" s="91"/>
    </row>
    <row r="618" spans="1:2" ht="19.899999999999999" customHeight="1" x14ac:dyDescent="0.2">
      <c r="A618" s="91"/>
      <c r="B618" s="91"/>
    </row>
    <row r="619" spans="1:2" ht="19.899999999999999" customHeight="1" x14ac:dyDescent="0.2">
      <c r="A619" s="91"/>
      <c r="B619" s="91"/>
    </row>
    <row r="620" spans="1:2" ht="19.899999999999999" customHeight="1" x14ac:dyDescent="0.2">
      <c r="A620" s="91"/>
      <c r="B620" s="91"/>
    </row>
    <row r="621" spans="1:2" ht="19.899999999999999" customHeight="1" x14ac:dyDescent="0.2">
      <c r="A621" s="91"/>
      <c r="B621" s="91"/>
    </row>
    <row r="622" spans="1:2" ht="19.899999999999999" customHeight="1" x14ac:dyDescent="0.2">
      <c r="A622" s="91"/>
      <c r="B622" s="91"/>
    </row>
    <row r="623" spans="1:2" ht="19.899999999999999" customHeight="1" x14ac:dyDescent="0.2">
      <c r="A623" s="91"/>
      <c r="B623" s="91"/>
    </row>
    <row r="624" spans="1:2" ht="19.899999999999999" customHeight="1" x14ac:dyDescent="0.2">
      <c r="A624" s="91"/>
      <c r="B624" s="91"/>
    </row>
    <row r="625" spans="1:2" ht="19.899999999999999" customHeight="1" x14ac:dyDescent="0.2">
      <c r="A625" s="91"/>
      <c r="B625" s="91"/>
    </row>
    <row r="626" spans="1:2" ht="19.899999999999999" customHeight="1" x14ac:dyDescent="0.2">
      <c r="A626" s="91"/>
      <c r="B626" s="91"/>
    </row>
    <row r="627" spans="1:2" ht="19.899999999999999" customHeight="1" x14ac:dyDescent="0.2">
      <c r="A627" s="91"/>
      <c r="B627" s="91"/>
    </row>
    <row r="628" spans="1:2" ht="19.899999999999999" customHeight="1" x14ac:dyDescent="0.2">
      <c r="A628" s="91"/>
      <c r="B628" s="91"/>
    </row>
    <row r="629" spans="1:2" ht="19.899999999999999" customHeight="1" x14ac:dyDescent="0.2">
      <c r="A629" s="91"/>
      <c r="B629" s="91"/>
    </row>
    <row r="630" spans="1:2" ht="19.899999999999999" customHeight="1" x14ac:dyDescent="0.2">
      <c r="A630" s="91"/>
      <c r="B630" s="91"/>
    </row>
    <row r="631" spans="1:2" ht="19.899999999999999" customHeight="1" x14ac:dyDescent="0.2">
      <c r="A631" s="91"/>
      <c r="B631" s="91"/>
    </row>
    <row r="632" spans="1:2" ht="19.899999999999999" customHeight="1" x14ac:dyDescent="0.2">
      <c r="A632" s="91"/>
      <c r="B632" s="91"/>
    </row>
    <row r="633" spans="1:2" ht="19.899999999999999" customHeight="1" x14ac:dyDescent="0.2">
      <c r="A633" s="91"/>
      <c r="B633" s="91"/>
    </row>
    <row r="634" spans="1:2" ht="19.899999999999999" customHeight="1" x14ac:dyDescent="0.2">
      <c r="A634" s="91"/>
      <c r="B634" s="91"/>
    </row>
    <row r="635" spans="1:2" ht="19.899999999999999" customHeight="1" x14ac:dyDescent="0.2">
      <c r="A635" s="91"/>
      <c r="B635" s="91"/>
    </row>
    <row r="636" spans="1:2" ht="19.899999999999999" customHeight="1" x14ac:dyDescent="0.2">
      <c r="A636" s="91"/>
      <c r="B636" s="91"/>
    </row>
    <row r="637" spans="1:2" ht="19.899999999999999" customHeight="1" x14ac:dyDescent="0.2">
      <c r="A637" s="91"/>
      <c r="B637" s="91"/>
    </row>
    <row r="638" spans="1:2" ht="19.899999999999999" customHeight="1" x14ac:dyDescent="0.2">
      <c r="A638" s="91"/>
      <c r="B638" s="91"/>
    </row>
    <row r="639" spans="1:2" ht="19.899999999999999" customHeight="1" x14ac:dyDescent="0.2">
      <c r="A639" s="91"/>
      <c r="B639" s="91"/>
    </row>
    <row r="640" spans="1:2" ht="19.899999999999999" customHeight="1" x14ac:dyDescent="0.2">
      <c r="A640" s="91"/>
      <c r="B640" s="91"/>
    </row>
    <row r="641" spans="1:2" ht="19.899999999999999" customHeight="1" x14ac:dyDescent="0.2">
      <c r="A641" s="91"/>
      <c r="B641" s="91"/>
    </row>
    <row r="642" spans="1:2" ht="19.899999999999999" customHeight="1" x14ac:dyDescent="0.2">
      <c r="A642" s="91"/>
      <c r="B642" s="91"/>
    </row>
    <row r="643" spans="1:2" ht="19.899999999999999" customHeight="1" x14ac:dyDescent="0.2">
      <c r="A643" s="91"/>
      <c r="B643" s="91"/>
    </row>
    <row r="644" spans="1:2" ht="19.899999999999999" customHeight="1" x14ac:dyDescent="0.2">
      <c r="A644" s="91"/>
      <c r="B644" s="91"/>
    </row>
    <row r="645" spans="1:2" ht="19.899999999999999" customHeight="1" x14ac:dyDescent="0.2">
      <c r="A645" s="91"/>
      <c r="B645" s="91"/>
    </row>
    <row r="646" spans="1:2" ht="19.899999999999999" customHeight="1" x14ac:dyDescent="0.2">
      <c r="A646" s="91"/>
      <c r="B646" s="91"/>
    </row>
    <row r="647" spans="1:2" ht="19.899999999999999" customHeight="1" x14ac:dyDescent="0.2">
      <c r="A647" s="91"/>
      <c r="B647" s="91"/>
    </row>
    <row r="648" spans="1:2" ht="19.899999999999999" customHeight="1" x14ac:dyDescent="0.2">
      <c r="A648" s="91"/>
      <c r="B648" s="91"/>
    </row>
    <row r="649" spans="1:2" ht="19.899999999999999" customHeight="1" x14ac:dyDescent="0.2">
      <c r="A649" s="91"/>
      <c r="B649" s="91"/>
    </row>
    <row r="650" spans="1:2" ht="19.899999999999999" customHeight="1" x14ac:dyDescent="0.2">
      <c r="A650" s="91"/>
      <c r="B650" s="91"/>
    </row>
    <row r="651" spans="1:2" ht="19.899999999999999" customHeight="1" x14ac:dyDescent="0.2">
      <c r="A651" s="91"/>
      <c r="B651" s="91"/>
    </row>
    <row r="652" spans="1:2" ht="19.899999999999999" customHeight="1" x14ac:dyDescent="0.2">
      <c r="A652" s="91"/>
      <c r="B652" s="91"/>
    </row>
    <row r="653" spans="1:2" ht="19.899999999999999" customHeight="1" x14ac:dyDescent="0.2">
      <c r="A653" s="91"/>
      <c r="B653" s="91"/>
    </row>
    <row r="654" spans="1:2" ht="19.899999999999999" customHeight="1" x14ac:dyDescent="0.2">
      <c r="A654" s="91"/>
      <c r="B654" s="91"/>
    </row>
    <row r="655" spans="1:2" ht="19.899999999999999" customHeight="1" x14ac:dyDescent="0.2">
      <c r="A655" s="91"/>
      <c r="B655" s="91"/>
    </row>
    <row r="656" spans="1:2" ht="19.899999999999999" customHeight="1" x14ac:dyDescent="0.2">
      <c r="A656" s="91"/>
      <c r="B656" s="91"/>
    </row>
    <row r="657" spans="1:2" ht="19.899999999999999" customHeight="1" x14ac:dyDescent="0.2">
      <c r="A657" s="91"/>
      <c r="B657" s="91"/>
    </row>
    <row r="658" spans="1:2" ht="19.899999999999999" customHeight="1" x14ac:dyDescent="0.2">
      <c r="A658" s="91"/>
      <c r="B658" s="91"/>
    </row>
    <row r="659" spans="1:2" ht="19.899999999999999" customHeight="1" x14ac:dyDescent="0.2">
      <c r="A659" s="91"/>
      <c r="B659" s="91"/>
    </row>
    <row r="660" spans="1:2" ht="19.899999999999999" customHeight="1" x14ac:dyDescent="0.2">
      <c r="A660" s="91"/>
      <c r="B660" s="91"/>
    </row>
    <row r="661" spans="1:2" ht="19.899999999999999" customHeight="1" x14ac:dyDescent="0.2">
      <c r="A661" s="91"/>
      <c r="B661" s="91"/>
    </row>
    <row r="662" spans="1:2" ht="19.899999999999999" customHeight="1" x14ac:dyDescent="0.2">
      <c r="A662" s="91"/>
      <c r="B662" s="91"/>
    </row>
    <row r="663" spans="1:2" ht="19.899999999999999" customHeight="1" x14ac:dyDescent="0.2">
      <c r="A663" s="91"/>
      <c r="B663" s="91"/>
    </row>
    <row r="664" spans="1:2" ht="19.899999999999999" customHeight="1" x14ac:dyDescent="0.2">
      <c r="A664" s="91"/>
      <c r="B664" s="91"/>
    </row>
    <row r="665" spans="1:2" ht="19.899999999999999" customHeight="1" x14ac:dyDescent="0.2">
      <c r="A665" s="91"/>
      <c r="B665" s="91"/>
    </row>
    <row r="666" spans="1:2" ht="19.899999999999999" customHeight="1" x14ac:dyDescent="0.2">
      <c r="A666" s="91"/>
      <c r="B666" s="91"/>
    </row>
    <row r="667" spans="1:2" ht="19.899999999999999" customHeight="1" x14ac:dyDescent="0.2">
      <c r="A667" s="91"/>
      <c r="B667" s="91"/>
    </row>
    <row r="668" spans="1:2" ht="19.899999999999999" customHeight="1" x14ac:dyDescent="0.2">
      <c r="A668" s="91"/>
      <c r="B668" s="91"/>
    </row>
    <row r="669" spans="1:2" ht="19.899999999999999" customHeight="1" x14ac:dyDescent="0.2">
      <c r="A669" s="91"/>
      <c r="B669" s="91"/>
    </row>
    <row r="670" spans="1:2" ht="19.899999999999999" customHeight="1" x14ac:dyDescent="0.2">
      <c r="A670" s="91"/>
      <c r="B670" s="91"/>
    </row>
    <row r="671" spans="1:2" ht="19.899999999999999" customHeight="1" x14ac:dyDescent="0.2">
      <c r="A671" s="91"/>
      <c r="B671" s="91"/>
    </row>
    <row r="672" spans="1:2" ht="19.899999999999999" customHeight="1" x14ac:dyDescent="0.2">
      <c r="A672" s="91"/>
      <c r="B672" s="91"/>
    </row>
    <row r="673" spans="1:2" ht="19.899999999999999" customHeight="1" x14ac:dyDescent="0.2">
      <c r="A673" s="91"/>
      <c r="B673" s="91"/>
    </row>
    <row r="674" spans="1:2" ht="19.899999999999999" customHeight="1" x14ac:dyDescent="0.2">
      <c r="A674" s="91"/>
      <c r="B674" s="91"/>
    </row>
    <row r="675" spans="1:2" ht="19.899999999999999" customHeight="1" x14ac:dyDescent="0.2">
      <c r="A675" s="91"/>
      <c r="B675" s="91"/>
    </row>
    <row r="676" spans="1:2" ht="19.899999999999999" customHeight="1" x14ac:dyDescent="0.2">
      <c r="A676" s="91"/>
      <c r="B676" s="91"/>
    </row>
    <row r="677" spans="1:2" ht="19.899999999999999" customHeight="1" x14ac:dyDescent="0.2">
      <c r="A677" s="91"/>
      <c r="B677" s="91"/>
    </row>
    <row r="678" spans="1:2" ht="19.899999999999999" customHeight="1" x14ac:dyDescent="0.2">
      <c r="A678" s="91"/>
      <c r="B678" s="91"/>
    </row>
    <row r="679" spans="1:2" ht="19.899999999999999" customHeight="1" x14ac:dyDescent="0.2">
      <c r="A679" s="91"/>
      <c r="B679" s="91"/>
    </row>
    <row r="680" spans="1:2" ht="19.899999999999999" customHeight="1" x14ac:dyDescent="0.2">
      <c r="A680" s="91"/>
      <c r="B680" s="91"/>
    </row>
    <row r="681" spans="1:2" ht="19.899999999999999" customHeight="1" x14ac:dyDescent="0.2">
      <c r="A681" s="91"/>
      <c r="B681" s="91"/>
    </row>
    <row r="682" spans="1:2" ht="19.899999999999999" customHeight="1" x14ac:dyDescent="0.2">
      <c r="A682" s="91"/>
      <c r="B682" s="91"/>
    </row>
    <row r="683" spans="1:2" ht="19.899999999999999" customHeight="1" x14ac:dyDescent="0.2">
      <c r="A683" s="91"/>
      <c r="B683" s="91"/>
    </row>
    <row r="684" spans="1:2" ht="19.899999999999999" customHeight="1" x14ac:dyDescent="0.2">
      <c r="A684" s="91"/>
      <c r="B684" s="91"/>
    </row>
    <row r="685" spans="1:2" ht="19.899999999999999" customHeight="1" x14ac:dyDescent="0.2">
      <c r="A685" s="91"/>
      <c r="B685" s="91"/>
    </row>
    <row r="686" spans="1:2" ht="19.899999999999999" customHeight="1" x14ac:dyDescent="0.2">
      <c r="A686" s="91"/>
      <c r="B686" s="91"/>
    </row>
    <row r="687" spans="1:2" ht="19.899999999999999" customHeight="1" x14ac:dyDescent="0.2">
      <c r="A687" s="91"/>
      <c r="B687" s="91"/>
    </row>
    <row r="688" spans="1:2" ht="19.899999999999999" customHeight="1" x14ac:dyDescent="0.2">
      <c r="A688" s="91"/>
      <c r="B688" s="91"/>
    </row>
    <row r="689" spans="1:2" ht="19.899999999999999" customHeight="1" x14ac:dyDescent="0.2">
      <c r="A689" s="91"/>
      <c r="B689" s="91"/>
    </row>
    <row r="690" spans="1:2" ht="19.899999999999999" customHeight="1" x14ac:dyDescent="0.2">
      <c r="A690" s="91"/>
      <c r="B690" s="91"/>
    </row>
    <row r="691" spans="1:2" ht="19.899999999999999" customHeight="1" x14ac:dyDescent="0.2">
      <c r="A691" s="91"/>
      <c r="B691" s="91"/>
    </row>
    <row r="692" spans="1:2" ht="19.899999999999999" customHeight="1" x14ac:dyDescent="0.2">
      <c r="A692" s="91"/>
      <c r="B692" s="91"/>
    </row>
    <row r="693" spans="1:2" ht="19.899999999999999" customHeight="1" x14ac:dyDescent="0.2">
      <c r="A693" s="91"/>
      <c r="B693" s="91"/>
    </row>
    <row r="694" spans="1:2" ht="19.899999999999999" customHeight="1" x14ac:dyDescent="0.2">
      <c r="A694" s="91"/>
      <c r="B694" s="91"/>
    </row>
    <row r="695" spans="1:2" ht="19.899999999999999" customHeight="1" x14ac:dyDescent="0.2">
      <c r="A695" s="91"/>
      <c r="B695" s="91"/>
    </row>
    <row r="696" spans="1:2" ht="19.899999999999999" customHeight="1" x14ac:dyDescent="0.2">
      <c r="A696" s="91"/>
      <c r="B696" s="91"/>
    </row>
    <row r="697" spans="1:2" ht="19.899999999999999" customHeight="1" x14ac:dyDescent="0.2">
      <c r="A697" s="91"/>
      <c r="B697" s="91"/>
    </row>
    <row r="698" spans="1:2" ht="19.899999999999999" customHeight="1" x14ac:dyDescent="0.2">
      <c r="A698" s="91"/>
      <c r="B698" s="91"/>
    </row>
    <row r="699" spans="1:2" ht="19.899999999999999" customHeight="1" x14ac:dyDescent="0.2">
      <c r="A699" s="91"/>
      <c r="B699" s="91"/>
    </row>
    <row r="700" spans="1:2" ht="19.899999999999999" customHeight="1" x14ac:dyDescent="0.2">
      <c r="A700" s="91"/>
      <c r="B700" s="91"/>
    </row>
    <row r="701" spans="1:2" ht="19.899999999999999" customHeight="1" x14ac:dyDescent="0.2">
      <c r="A701" s="91"/>
      <c r="B701" s="91"/>
    </row>
    <row r="702" spans="1:2" ht="19.899999999999999" customHeight="1" x14ac:dyDescent="0.2">
      <c r="A702" s="91"/>
      <c r="B702" s="91"/>
    </row>
    <row r="703" spans="1:2" ht="19.899999999999999" customHeight="1" x14ac:dyDescent="0.2">
      <c r="A703" s="91"/>
      <c r="B703" s="91"/>
    </row>
    <row r="704" spans="1:2" ht="19.899999999999999" customHeight="1" x14ac:dyDescent="0.2">
      <c r="A704" s="91"/>
      <c r="B704" s="91"/>
    </row>
    <row r="705" spans="1:2" ht="19.899999999999999" customHeight="1" x14ac:dyDescent="0.2">
      <c r="A705" s="91"/>
      <c r="B705" s="91"/>
    </row>
    <row r="706" spans="1:2" ht="19.899999999999999" customHeight="1" x14ac:dyDescent="0.2">
      <c r="A706" s="91"/>
      <c r="B706" s="91"/>
    </row>
    <row r="707" spans="1:2" ht="19.899999999999999" customHeight="1" x14ac:dyDescent="0.2">
      <c r="A707" s="91"/>
      <c r="B707" s="91"/>
    </row>
    <row r="708" spans="1:2" ht="19.899999999999999" customHeight="1" x14ac:dyDescent="0.2">
      <c r="A708" s="91"/>
      <c r="B708" s="91"/>
    </row>
    <row r="709" spans="1:2" ht="19.899999999999999" customHeight="1" x14ac:dyDescent="0.2">
      <c r="A709" s="91"/>
      <c r="B709" s="91"/>
    </row>
    <row r="710" spans="1:2" ht="19.899999999999999" customHeight="1" x14ac:dyDescent="0.2">
      <c r="A710" s="91"/>
      <c r="B710" s="91"/>
    </row>
    <row r="711" spans="1:2" ht="19.899999999999999" customHeight="1" x14ac:dyDescent="0.2">
      <c r="A711" s="91"/>
      <c r="B711" s="91"/>
    </row>
    <row r="712" spans="1:2" ht="19.899999999999999" customHeight="1" x14ac:dyDescent="0.2">
      <c r="A712" s="91"/>
      <c r="B712" s="91"/>
    </row>
    <row r="713" spans="1:2" ht="19.899999999999999" customHeight="1" x14ac:dyDescent="0.2">
      <c r="A713" s="91"/>
      <c r="B713" s="91"/>
    </row>
    <row r="714" spans="1:2" ht="19.899999999999999" customHeight="1" x14ac:dyDescent="0.2">
      <c r="A714" s="91"/>
      <c r="B714" s="91"/>
    </row>
    <row r="715" spans="1:2" ht="19.899999999999999" customHeight="1" x14ac:dyDescent="0.2">
      <c r="A715" s="91"/>
      <c r="B715" s="91"/>
    </row>
    <row r="716" spans="1:2" ht="19.899999999999999" customHeight="1" x14ac:dyDescent="0.2">
      <c r="A716" s="91"/>
      <c r="B716" s="91"/>
    </row>
    <row r="717" spans="1:2" ht="19.899999999999999" customHeight="1" x14ac:dyDescent="0.2">
      <c r="A717" s="91"/>
      <c r="B717" s="91"/>
    </row>
    <row r="718" spans="1:2" ht="19.899999999999999" customHeight="1" x14ac:dyDescent="0.2">
      <c r="A718" s="91"/>
      <c r="B718" s="91"/>
    </row>
    <row r="719" spans="1:2" ht="19.899999999999999" customHeight="1" x14ac:dyDescent="0.2">
      <c r="A719" s="91"/>
      <c r="B719" s="91"/>
    </row>
    <row r="720" spans="1:2" ht="19.899999999999999" customHeight="1" x14ac:dyDescent="0.2">
      <c r="A720" s="91"/>
      <c r="B720" s="91"/>
    </row>
    <row r="721" spans="1:2" ht="19.899999999999999" customHeight="1" x14ac:dyDescent="0.2">
      <c r="A721" s="89"/>
      <c r="B721" s="90"/>
    </row>
    <row r="722" spans="1:2" ht="19.899999999999999" customHeight="1" x14ac:dyDescent="0.2">
      <c r="A722" s="89"/>
      <c r="B722" s="90"/>
    </row>
    <row r="723" spans="1:2" ht="19.899999999999999" customHeight="1" x14ac:dyDescent="0.2">
      <c r="A723" s="89"/>
      <c r="B723" s="90"/>
    </row>
    <row r="724" spans="1:2" ht="19.899999999999999" customHeight="1" x14ac:dyDescent="0.2">
      <c r="A724" s="89"/>
      <c r="B724" s="90"/>
    </row>
    <row r="725" spans="1:2" ht="19.899999999999999" customHeight="1" x14ac:dyDescent="0.2">
      <c r="A725" s="89"/>
      <c r="B725" s="90"/>
    </row>
    <row r="726" spans="1:2" ht="19.899999999999999" customHeight="1" x14ac:dyDescent="0.2">
      <c r="A726" s="89"/>
      <c r="B726" s="90"/>
    </row>
    <row r="727" spans="1:2" ht="19.899999999999999" customHeight="1" x14ac:dyDescent="0.2">
      <c r="A727" s="89"/>
      <c r="B727" s="90"/>
    </row>
    <row r="728" spans="1:2" ht="19.899999999999999" customHeight="1" x14ac:dyDescent="0.2">
      <c r="A728" s="89"/>
      <c r="B728" s="90"/>
    </row>
    <row r="729" spans="1:2" ht="19.899999999999999" customHeight="1" x14ac:dyDescent="0.2">
      <c r="A729" s="89"/>
      <c r="B729" s="90"/>
    </row>
    <row r="730" spans="1:2" ht="19.899999999999999" customHeight="1" x14ac:dyDescent="0.2">
      <c r="A730" s="89"/>
      <c r="B730" s="90"/>
    </row>
    <row r="731" spans="1:2" ht="19.899999999999999" customHeight="1" x14ac:dyDescent="0.2">
      <c r="A731" s="89"/>
      <c r="B731" s="90"/>
    </row>
    <row r="732" spans="1:2" ht="19.899999999999999" customHeight="1" x14ac:dyDescent="0.2">
      <c r="A732" s="89"/>
      <c r="B732" s="90"/>
    </row>
    <row r="733" spans="1:2" ht="19.899999999999999" customHeight="1" x14ac:dyDescent="0.2">
      <c r="A733" s="89"/>
      <c r="B733" s="90"/>
    </row>
    <row r="734" spans="1:2" ht="19.899999999999999" customHeight="1" x14ac:dyDescent="0.2">
      <c r="A734" s="89"/>
      <c r="B734" s="90"/>
    </row>
    <row r="735" spans="1:2" ht="19.899999999999999" customHeight="1" x14ac:dyDescent="0.2">
      <c r="A735" s="89"/>
      <c r="B735" s="90"/>
    </row>
    <row r="736" spans="1:2" ht="19.899999999999999" customHeight="1" x14ac:dyDescent="0.2">
      <c r="A736" s="89"/>
      <c r="B736" s="90"/>
    </row>
    <row r="737" spans="1:2" ht="19.899999999999999" customHeight="1" x14ac:dyDescent="0.2">
      <c r="A737" s="89"/>
      <c r="B737" s="90"/>
    </row>
    <row r="738" spans="1:2" ht="19.899999999999999" customHeight="1" x14ac:dyDescent="0.2">
      <c r="A738" s="89"/>
      <c r="B738" s="90"/>
    </row>
    <row r="739" spans="1:2" ht="19.899999999999999" customHeight="1" x14ac:dyDescent="0.2">
      <c r="A739" s="89"/>
      <c r="B739" s="90"/>
    </row>
    <row r="740" spans="1:2" ht="19.899999999999999" customHeight="1" x14ac:dyDescent="0.2">
      <c r="A740" s="89"/>
      <c r="B740" s="90"/>
    </row>
    <row r="741" spans="1:2" ht="19.899999999999999" customHeight="1" x14ac:dyDescent="0.2">
      <c r="A741" s="89"/>
      <c r="B741" s="90"/>
    </row>
    <row r="742" spans="1:2" ht="19.899999999999999" customHeight="1" x14ac:dyDescent="0.2">
      <c r="A742" s="89"/>
      <c r="B742" s="90"/>
    </row>
    <row r="743" spans="1:2" ht="19.899999999999999" customHeight="1" x14ac:dyDescent="0.2">
      <c r="A743" s="89"/>
      <c r="B743" s="90"/>
    </row>
    <row r="744" spans="1:2" ht="19.899999999999999" customHeight="1" x14ac:dyDescent="0.2">
      <c r="A744" s="89"/>
      <c r="B744" s="90"/>
    </row>
    <row r="745" spans="1:2" ht="19.899999999999999" customHeight="1" x14ac:dyDescent="0.2">
      <c r="A745" s="89"/>
      <c r="B745" s="90"/>
    </row>
    <row r="746" spans="1:2" ht="19.899999999999999" customHeight="1" x14ac:dyDescent="0.2">
      <c r="A746" s="89"/>
      <c r="B746" s="90"/>
    </row>
    <row r="747" spans="1:2" ht="19.899999999999999" customHeight="1" x14ac:dyDescent="0.2">
      <c r="A747" s="89"/>
      <c r="B747" s="90"/>
    </row>
    <row r="748" spans="1:2" ht="19.899999999999999" customHeight="1" x14ac:dyDescent="0.2">
      <c r="A748" s="89"/>
      <c r="B748" s="90"/>
    </row>
    <row r="749" spans="1:2" ht="19.899999999999999" customHeight="1" x14ac:dyDescent="0.2">
      <c r="A749" s="89"/>
      <c r="B749" s="90"/>
    </row>
    <row r="750" spans="1:2" ht="19.899999999999999" customHeight="1" x14ac:dyDescent="0.2">
      <c r="A750" s="89"/>
      <c r="B750" s="90"/>
    </row>
    <row r="751" spans="1:2" ht="19.899999999999999" customHeight="1" x14ac:dyDescent="0.2">
      <c r="A751" s="89"/>
      <c r="B751" s="90"/>
    </row>
    <row r="752" spans="1:2" ht="19.899999999999999" customHeight="1" x14ac:dyDescent="0.2">
      <c r="A752" s="89"/>
      <c r="B752" s="90"/>
    </row>
    <row r="753" spans="1:2" ht="19.899999999999999" customHeight="1" x14ac:dyDescent="0.2">
      <c r="A753" s="89"/>
      <c r="B753" s="90"/>
    </row>
    <row r="754" spans="1:2" ht="19.899999999999999" customHeight="1" x14ac:dyDescent="0.2">
      <c r="A754" s="89"/>
      <c r="B754" s="90"/>
    </row>
    <row r="755" spans="1:2" ht="19.899999999999999" customHeight="1" x14ac:dyDescent="0.2">
      <c r="A755" s="89"/>
      <c r="B755" s="90"/>
    </row>
    <row r="756" spans="1:2" ht="19.899999999999999" customHeight="1" x14ac:dyDescent="0.2">
      <c r="A756" s="89"/>
      <c r="B756" s="90"/>
    </row>
    <row r="757" spans="1:2" ht="19.899999999999999" customHeight="1" x14ac:dyDescent="0.2">
      <c r="A757" s="89"/>
      <c r="B757" s="90"/>
    </row>
    <row r="758" spans="1:2" ht="19.899999999999999" customHeight="1" x14ac:dyDescent="0.2">
      <c r="A758" s="89"/>
      <c r="B758" s="90"/>
    </row>
    <row r="759" spans="1:2" ht="19.899999999999999" customHeight="1" x14ac:dyDescent="0.2">
      <c r="A759" s="89"/>
      <c r="B759" s="90"/>
    </row>
    <row r="760" spans="1:2" ht="19.899999999999999" customHeight="1" x14ac:dyDescent="0.2">
      <c r="A760" s="89"/>
      <c r="B760" s="90"/>
    </row>
    <row r="761" spans="1:2" ht="19.899999999999999" customHeight="1" x14ac:dyDescent="0.2">
      <c r="A761" s="89"/>
      <c r="B761" s="90"/>
    </row>
    <row r="762" spans="1:2" ht="19.899999999999999" customHeight="1" x14ac:dyDescent="0.2">
      <c r="A762" s="89"/>
      <c r="B762" s="90"/>
    </row>
    <row r="763" spans="1:2" ht="19.899999999999999" customHeight="1" x14ac:dyDescent="0.2">
      <c r="A763" s="89"/>
      <c r="B763" s="90"/>
    </row>
    <row r="764" spans="1:2" ht="19.899999999999999" customHeight="1" x14ac:dyDescent="0.2">
      <c r="A764" s="89"/>
      <c r="B764" s="90"/>
    </row>
    <row r="765" spans="1:2" ht="19.899999999999999" customHeight="1" x14ac:dyDescent="0.2">
      <c r="A765" s="89"/>
      <c r="B765" s="90"/>
    </row>
    <row r="766" spans="1:2" ht="19.899999999999999" customHeight="1" x14ac:dyDescent="0.2">
      <c r="A766" s="89"/>
      <c r="B766" s="90"/>
    </row>
    <row r="767" spans="1:2" ht="19.899999999999999" customHeight="1" x14ac:dyDescent="0.2">
      <c r="A767" s="89"/>
      <c r="B767" s="90"/>
    </row>
    <row r="768" spans="1:2" ht="19.899999999999999" customHeight="1" x14ac:dyDescent="0.2">
      <c r="A768" s="89"/>
      <c r="B768" s="90"/>
    </row>
    <row r="769" spans="1:2" ht="19.899999999999999" customHeight="1" x14ac:dyDescent="0.2">
      <c r="A769" s="89"/>
      <c r="B769" s="90"/>
    </row>
    <row r="770" spans="1:2" ht="19.899999999999999" customHeight="1" x14ac:dyDescent="0.2">
      <c r="A770" s="89"/>
      <c r="B770" s="90"/>
    </row>
    <row r="771" spans="1:2" ht="19.899999999999999" customHeight="1" x14ac:dyDescent="0.2">
      <c r="A771" s="89"/>
      <c r="B771" s="90"/>
    </row>
    <row r="772" spans="1:2" ht="19.899999999999999" customHeight="1" x14ac:dyDescent="0.2">
      <c r="A772" s="89"/>
      <c r="B772" s="90"/>
    </row>
    <row r="773" spans="1:2" ht="19.899999999999999" customHeight="1" x14ac:dyDescent="0.2">
      <c r="A773" s="89"/>
      <c r="B773" s="90"/>
    </row>
    <row r="774" spans="1:2" ht="19.899999999999999" customHeight="1" x14ac:dyDescent="0.2">
      <c r="A774" s="89"/>
      <c r="B774" s="90"/>
    </row>
    <row r="775" spans="1:2" ht="19.899999999999999" customHeight="1" x14ac:dyDescent="0.2">
      <c r="A775" s="89"/>
      <c r="B775" s="90"/>
    </row>
    <row r="776" spans="1:2" ht="19.899999999999999" customHeight="1" x14ac:dyDescent="0.2">
      <c r="A776" s="89"/>
      <c r="B776" s="90"/>
    </row>
    <row r="777" spans="1:2" ht="19.899999999999999" customHeight="1" x14ac:dyDescent="0.2">
      <c r="A777" s="89"/>
      <c r="B777" s="90"/>
    </row>
    <row r="778" spans="1:2" ht="19.899999999999999" customHeight="1" x14ac:dyDescent="0.2">
      <c r="A778" s="89"/>
      <c r="B778" s="90"/>
    </row>
    <row r="779" spans="1:2" ht="19.899999999999999" customHeight="1" x14ac:dyDescent="0.2">
      <c r="A779" s="89"/>
      <c r="B779" s="90"/>
    </row>
    <row r="780" spans="1:2" ht="19.899999999999999" customHeight="1" x14ac:dyDescent="0.2">
      <c r="A780" s="89"/>
      <c r="B780" s="90"/>
    </row>
    <row r="781" spans="1:2" ht="19.899999999999999" customHeight="1" x14ac:dyDescent="0.2">
      <c r="A781" s="89"/>
      <c r="B781" s="90"/>
    </row>
    <row r="782" spans="1:2" ht="19.899999999999999" customHeight="1" x14ac:dyDescent="0.2">
      <c r="A782" s="89"/>
      <c r="B782" s="90"/>
    </row>
    <row r="783" spans="1:2" ht="19.899999999999999" customHeight="1" x14ac:dyDescent="0.2">
      <c r="A783" s="89"/>
      <c r="B783" s="90"/>
    </row>
    <row r="784" spans="1:2" ht="19.899999999999999" customHeight="1" x14ac:dyDescent="0.2">
      <c r="A784" s="89"/>
      <c r="B784" s="90"/>
    </row>
    <row r="785" spans="1:2" ht="19.899999999999999" customHeight="1" x14ac:dyDescent="0.2">
      <c r="A785" s="89"/>
      <c r="B785" s="90"/>
    </row>
    <row r="786" spans="1:2" ht="19.899999999999999" customHeight="1" x14ac:dyDescent="0.2">
      <c r="A786" s="89"/>
      <c r="B786" s="90"/>
    </row>
    <row r="787" spans="1:2" ht="19.899999999999999" customHeight="1" x14ac:dyDescent="0.2">
      <c r="A787" s="89"/>
      <c r="B787" s="90"/>
    </row>
    <row r="788" spans="1:2" ht="19.899999999999999" customHeight="1" x14ac:dyDescent="0.2">
      <c r="A788" s="89"/>
      <c r="B788" s="90"/>
    </row>
    <row r="789" spans="1:2" ht="19.899999999999999" customHeight="1" x14ac:dyDescent="0.2">
      <c r="A789" s="89"/>
      <c r="B789" s="90"/>
    </row>
    <row r="790" spans="1:2" ht="19.899999999999999" customHeight="1" x14ac:dyDescent="0.2">
      <c r="A790" s="89"/>
      <c r="B790" s="90"/>
    </row>
    <row r="791" spans="1:2" ht="19.899999999999999" customHeight="1" x14ac:dyDescent="0.2">
      <c r="A791" s="89"/>
      <c r="B791" s="90"/>
    </row>
    <row r="792" spans="1:2" ht="19.899999999999999" customHeight="1" x14ac:dyDescent="0.2">
      <c r="A792" s="89"/>
      <c r="B792" s="90"/>
    </row>
    <row r="793" spans="1:2" ht="19.899999999999999" customHeight="1" x14ac:dyDescent="0.2">
      <c r="A793" s="89"/>
      <c r="B793" s="90"/>
    </row>
    <row r="794" spans="1:2" ht="19.899999999999999" customHeight="1" x14ac:dyDescent="0.2">
      <c r="A794" s="89"/>
      <c r="B794" s="90"/>
    </row>
    <row r="795" spans="1:2" ht="19.899999999999999" customHeight="1" x14ac:dyDescent="0.2">
      <c r="A795" s="89"/>
      <c r="B795" s="90"/>
    </row>
    <row r="796" spans="1:2" ht="19.899999999999999" customHeight="1" x14ac:dyDescent="0.2">
      <c r="A796" s="89"/>
      <c r="B796" s="90"/>
    </row>
    <row r="797" spans="1:2" ht="19.899999999999999" customHeight="1" x14ac:dyDescent="0.2">
      <c r="A797" s="89"/>
      <c r="B797" s="90"/>
    </row>
    <row r="798" spans="1:2" ht="19.899999999999999" customHeight="1" x14ac:dyDescent="0.2">
      <c r="A798" s="89"/>
      <c r="B798" s="90"/>
    </row>
    <row r="799" spans="1:2" ht="19.899999999999999" customHeight="1" x14ac:dyDescent="0.2">
      <c r="A799" s="89"/>
      <c r="B799" s="90"/>
    </row>
    <row r="800" spans="1:2" ht="19.899999999999999" customHeight="1" x14ac:dyDescent="0.2">
      <c r="A800" s="89"/>
      <c r="B800" s="90"/>
    </row>
    <row r="801" spans="1:2" ht="19.899999999999999" customHeight="1" x14ac:dyDescent="0.2">
      <c r="A801" s="89"/>
      <c r="B801" s="90"/>
    </row>
    <row r="802" spans="1:2" ht="19.899999999999999" customHeight="1" x14ac:dyDescent="0.2">
      <c r="A802" s="89"/>
      <c r="B802" s="90"/>
    </row>
    <row r="803" spans="1:2" ht="19.899999999999999" customHeight="1" x14ac:dyDescent="0.2">
      <c r="A803" s="89"/>
      <c r="B803" s="90"/>
    </row>
    <row r="804" spans="1:2" ht="19.899999999999999" customHeight="1" x14ac:dyDescent="0.2">
      <c r="A804" s="89"/>
      <c r="B804" s="90"/>
    </row>
    <row r="805" spans="1:2" ht="19.899999999999999" customHeight="1" x14ac:dyDescent="0.2">
      <c r="A805" s="89"/>
      <c r="B805" s="90"/>
    </row>
    <row r="806" spans="1:2" ht="19.899999999999999" customHeight="1" x14ac:dyDescent="0.2">
      <c r="A806" s="89"/>
      <c r="B806" s="90"/>
    </row>
    <row r="807" spans="1:2" ht="19.899999999999999" customHeight="1" x14ac:dyDescent="0.2">
      <c r="A807" s="89"/>
      <c r="B807" s="90"/>
    </row>
    <row r="808" spans="1:2" ht="19.899999999999999" customHeight="1" x14ac:dyDescent="0.2">
      <c r="A808" s="89"/>
      <c r="B808" s="90"/>
    </row>
    <row r="809" spans="1:2" ht="19.899999999999999" customHeight="1" x14ac:dyDescent="0.2">
      <c r="A809" s="89"/>
      <c r="B809" s="90"/>
    </row>
    <row r="810" spans="1:2" ht="19.899999999999999" customHeight="1" x14ac:dyDescent="0.2">
      <c r="A810" s="89"/>
      <c r="B810" s="90"/>
    </row>
    <row r="811" spans="1:2" ht="19.899999999999999" customHeight="1" x14ac:dyDescent="0.2">
      <c r="A811" s="89"/>
      <c r="B811" s="90"/>
    </row>
    <row r="812" spans="1:2" ht="19.899999999999999" customHeight="1" x14ac:dyDescent="0.2">
      <c r="A812" s="89"/>
      <c r="B812" s="90"/>
    </row>
    <row r="813" spans="1:2" ht="19.899999999999999" customHeight="1" x14ac:dyDescent="0.2">
      <c r="A813" s="89"/>
      <c r="B813" s="90"/>
    </row>
    <row r="814" spans="1:2" ht="19.899999999999999" customHeight="1" x14ac:dyDescent="0.2">
      <c r="A814" s="89"/>
      <c r="B814" s="90"/>
    </row>
    <row r="815" spans="1:2" ht="19.899999999999999" customHeight="1" x14ac:dyDescent="0.2">
      <c r="A815" s="89"/>
      <c r="B815" s="90"/>
    </row>
    <row r="816" spans="1:2" ht="19.899999999999999" customHeight="1" x14ac:dyDescent="0.2">
      <c r="A816" s="89"/>
      <c r="B816" s="90"/>
    </row>
    <row r="817" spans="1:2" ht="19.899999999999999" customHeight="1" x14ac:dyDescent="0.2">
      <c r="A817" s="89"/>
      <c r="B817" s="90"/>
    </row>
    <row r="818" spans="1:2" ht="19.899999999999999" customHeight="1" x14ac:dyDescent="0.2">
      <c r="A818" s="89"/>
      <c r="B818" s="90"/>
    </row>
    <row r="819" spans="1:2" ht="19.899999999999999" customHeight="1" x14ac:dyDescent="0.2">
      <c r="A819" s="89"/>
      <c r="B819" s="90"/>
    </row>
    <row r="820" spans="1:2" ht="19.899999999999999" customHeight="1" x14ac:dyDescent="0.2">
      <c r="A820" s="89"/>
      <c r="B820" s="90"/>
    </row>
    <row r="821" spans="1:2" ht="19.899999999999999" customHeight="1" x14ac:dyDescent="0.2">
      <c r="A821" s="89"/>
      <c r="B821" s="90"/>
    </row>
    <row r="822" spans="1:2" ht="19.899999999999999" customHeight="1" x14ac:dyDescent="0.2">
      <c r="A822" s="89"/>
      <c r="B822" s="90"/>
    </row>
    <row r="823" spans="1:2" ht="19.899999999999999" customHeight="1" x14ac:dyDescent="0.2">
      <c r="A823" s="89"/>
      <c r="B823" s="90"/>
    </row>
    <row r="824" spans="1:2" ht="19.899999999999999" customHeight="1" x14ac:dyDescent="0.2">
      <c r="A824" s="89"/>
      <c r="B824" s="90"/>
    </row>
    <row r="825" spans="1:2" ht="19.899999999999999" customHeight="1" x14ac:dyDescent="0.2">
      <c r="A825" s="89"/>
      <c r="B825" s="90"/>
    </row>
    <row r="826" spans="1:2" ht="19.899999999999999" customHeight="1" x14ac:dyDescent="0.2">
      <c r="A826" s="89"/>
      <c r="B826" s="90"/>
    </row>
    <row r="827" spans="1:2" ht="19.899999999999999" customHeight="1" x14ac:dyDescent="0.2">
      <c r="A827" s="89"/>
      <c r="B827" s="90"/>
    </row>
    <row r="828" spans="1:2" ht="19.899999999999999" customHeight="1" x14ac:dyDescent="0.2">
      <c r="A828" s="89"/>
      <c r="B828" s="90"/>
    </row>
    <row r="829" spans="1:2" ht="19.899999999999999" customHeight="1" x14ac:dyDescent="0.2">
      <c r="A829" s="89"/>
      <c r="B829" s="90"/>
    </row>
    <row r="830" spans="1:2" ht="19.899999999999999" customHeight="1" x14ac:dyDescent="0.2">
      <c r="A830" s="89"/>
      <c r="B830" s="90"/>
    </row>
    <row r="831" spans="1:2" ht="19.899999999999999" customHeight="1" x14ac:dyDescent="0.2">
      <c r="A831" s="89"/>
      <c r="B831" s="90"/>
    </row>
    <row r="832" spans="1:2" ht="19.899999999999999" customHeight="1" x14ac:dyDescent="0.2">
      <c r="A832" s="89"/>
      <c r="B832" s="90"/>
    </row>
    <row r="833" spans="1:2" ht="19.899999999999999" customHeight="1" x14ac:dyDescent="0.2">
      <c r="A833" s="89"/>
      <c r="B833" s="90"/>
    </row>
    <row r="834" spans="1:2" ht="19.899999999999999" customHeight="1" x14ac:dyDescent="0.2">
      <c r="A834" s="89"/>
      <c r="B834" s="90"/>
    </row>
    <row r="835" spans="1:2" ht="19.899999999999999" customHeight="1" x14ac:dyDescent="0.2">
      <c r="A835" s="89"/>
      <c r="B835" s="90"/>
    </row>
    <row r="836" spans="1:2" ht="19.899999999999999" customHeight="1" x14ac:dyDescent="0.2">
      <c r="A836" s="89"/>
      <c r="B836" s="90"/>
    </row>
    <row r="837" spans="1:2" ht="19.899999999999999" customHeight="1" x14ac:dyDescent="0.2">
      <c r="A837" s="89"/>
      <c r="B837" s="90"/>
    </row>
    <row r="838" spans="1:2" ht="19.899999999999999" customHeight="1" x14ac:dyDescent="0.2">
      <c r="A838" s="89"/>
      <c r="B838" s="90"/>
    </row>
    <row r="839" spans="1:2" ht="19.899999999999999" customHeight="1" x14ac:dyDescent="0.2">
      <c r="A839" s="89"/>
      <c r="B839" s="90"/>
    </row>
    <row r="840" spans="1:2" ht="19.899999999999999" customHeight="1" x14ac:dyDescent="0.2">
      <c r="A840" s="89"/>
      <c r="B840" s="90"/>
    </row>
    <row r="841" spans="1:2" ht="19.899999999999999" customHeight="1" x14ac:dyDescent="0.2">
      <c r="A841" s="89"/>
      <c r="B841" s="90"/>
    </row>
    <row r="842" spans="1:2" ht="19.899999999999999" customHeight="1" x14ac:dyDescent="0.2">
      <c r="A842" s="89"/>
      <c r="B842" s="90"/>
    </row>
    <row r="843" spans="1:2" ht="19.899999999999999" customHeight="1" x14ac:dyDescent="0.2">
      <c r="A843" s="89"/>
      <c r="B843" s="90"/>
    </row>
    <row r="844" spans="1:2" ht="19.899999999999999" customHeight="1" x14ac:dyDescent="0.2">
      <c r="A844" s="89"/>
      <c r="B844" s="90"/>
    </row>
    <row r="845" spans="1:2" ht="19.899999999999999" customHeight="1" x14ac:dyDescent="0.2">
      <c r="A845" s="89"/>
      <c r="B845" s="90"/>
    </row>
    <row r="846" spans="1:2" ht="19.899999999999999" customHeight="1" x14ac:dyDescent="0.2">
      <c r="A846" s="89"/>
      <c r="B846" s="90"/>
    </row>
    <row r="847" spans="1:2" ht="19.899999999999999" customHeight="1" x14ac:dyDescent="0.2">
      <c r="A847" s="89"/>
      <c r="B847" s="90"/>
    </row>
    <row r="848" spans="1:2" ht="19.899999999999999" customHeight="1" x14ac:dyDescent="0.2">
      <c r="A848" s="89"/>
      <c r="B848" s="90"/>
    </row>
    <row r="849" spans="1:2" ht="19.899999999999999" customHeight="1" x14ac:dyDescent="0.2">
      <c r="A849" s="89"/>
      <c r="B849" s="90"/>
    </row>
    <row r="850" spans="1:2" ht="19.899999999999999" customHeight="1" x14ac:dyDescent="0.2">
      <c r="A850" s="89"/>
      <c r="B850" s="90"/>
    </row>
    <row r="851" spans="1:2" ht="19.899999999999999" customHeight="1" x14ac:dyDescent="0.2">
      <c r="A851" s="89"/>
      <c r="B851" s="90"/>
    </row>
    <row r="852" spans="1:2" ht="19.899999999999999" customHeight="1" x14ac:dyDescent="0.2">
      <c r="A852" s="89"/>
      <c r="B852" s="90"/>
    </row>
    <row r="853" spans="1:2" ht="19.899999999999999" customHeight="1" x14ac:dyDescent="0.2">
      <c r="A853" s="89"/>
      <c r="B853" s="90"/>
    </row>
    <row r="854" spans="1:2" ht="19.899999999999999" customHeight="1" x14ac:dyDescent="0.2">
      <c r="A854" s="89"/>
      <c r="B854" s="90"/>
    </row>
    <row r="855" spans="1:2" ht="19.899999999999999" customHeight="1" x14ac:dyDescent="0.2">
      <c r="A855" s="89"/>
      <c r="B855" s="90"/>
    </row>
    <row r="856" spans="1:2" ht="19.899999999999999" customHeight="1" x14ac:dyDescent="0.2">
      <c r="A856" s="89"/>
      <c r="B856" s="90"/>
    </row>
    <row r="857" spans="1:2" ht="19.899999999999999" customHeight="1" x14ac:dyDescent="0.2">
      <c r="A857" s="89"/>
      <c r="B857" s="90"/>
    </row>
    <row r="858" spans="1:2" ht="19.899999999999999" customHeight="1" x14ac:dyDescent="0.2">
      <c r="A858" s="89"/>
      <c r="B858" s="90"/>
    </row>
    <row r="859" spans="1:2" ht="19.899999999999999" customHeight="1" x14ac:dyDescent="0.2">
      <c r="A859" s="89"/>
      <c r="B859" s="90"/>
    </row>
    <row r="860" spans="1:2" ht="19.899999999999999" customHeight="1" x14ac:dyDescent="0.2">
      <c r="A860" s="89"/>
      <c r="B860" s="90"/>
    </row>
    <row r="861" spans="1:2" ht="19.899999999999999" customHeight="1" x14ac:dyDescent="0.2">
      <c r="A861" s="89"/>
      <c r="B861" s="90"/>
    </row>
    <row r="862" spans="1:2" ht="19.899999999999999" customHeight="1" x14ac:dyDescent="0.2">
      <c r="A862" s="89"/>
      <c r="B862" s="90"/>
    </row>
    <row r="863" spans="1:2" ht="19.899999999999999" customHeight="1" x14ac:dyDescent="0.2">
      <c r="A863" s="89"/>
      <c r="B863" s="90"/>
    </row>
    <row r="864" spans="1:2" ht="19.899999999999999" customHeight="1" x14ac:dyDescent="0.2">
      <c r="A864" s="89"/>
      <c r="B864" s="90"/>
    </row>
    <row r="865" spans="1:2" ht="19.899999999999999" customHeight="1" x14ac:dyDescent="0.2">
      <c r="A865" s="89"/>
      <c r="B865" s="90"/>
    </row>
    <row r="866" spans="1:2" ht="19.899999999999999" customHeight="1" x14ac:dyDescent="0.2">
      <c r="A866" s="89"/>
      <c r="B866" s="90"/>
    </row>
    <row r="867" spans="1:2" ht="19.899999999999999" customHeight="1" x14ac:dyDescent="0.2">
      <c r="A867" s="89"/>
      <c r="B867" s="90"/>
    </row>
    <row r="868" spans="1:2" ht="19.899999999999999" customHeight="1" x14ac:dyDescent="0.2">
      <c r="A868" s="89"/>
      <c r="B868" s="90"/>
    </row>
    <row r="869" spans="1:2" ht="19.899999999999999" customHeight="1" x14ac:dyDescent="0.2">
      <c r="A869" s="89"/>
      <c r="B869" s="90"/>
    </row>
    <row r="870" spans="1:2" ht="19.899999999999999" customHeight="1" x14ac:dyDescent="0.2">
      <c r="A870" s="89"/>
      <c r="B870" s="90"/>
    </row>
    <row r="871" spans="1:2" ht="19.899999999999999" customHeight="1" x14ac:dyDescent="0.2">
      <c r="A871" s="89"/>
      <c r="B871" s="90"/>
    </row>
    <row r="872" spans="1:2" ht="19.899999999999999" customHeight="1" x14ac:dyDescent="0.2">
      <c r="A872" s="89"/>
      <c r="B872" s="90"/>
    </row>
    <row r="873" spans="1:2" ht="19.899999999999999" customHeight="1" x14ac:dyDescent="0.2">
      <c r="A873" s="89"/>
      <c r="B873" s="90"/>
    </row>
    <row r="874" spans="1:2" ht="19.899999999999999" customHeight="1" x14ac:dyDescent="0.2">
      <c r="A874" s="89"/>
      <c r="B874" s="90"/>
    </row>
    <row r="875" spans="1:2" ht="19.899999999999999" customHeight="1" x14ac:dyDescent="0.2">
      <c r="A875" s="89"/>
      <c r="B875" s="90"/>
    </row>
    <row r="876" spans="1:2" ht="19.899999999999999" customHeight="1" x14ac:dyDescent="0.2">
      <c r="A876" s="89"/>
      <c r="B876" s="90"/>
    </row>
    <row r="877" spans="1:2" ht="19.899999999999999" customHeight="1" x14ac:dyDescent="0.2">
      <c r="A877" s="89"/>
      <c r="B877" s="90"/>
    </row>
    <row r="878" spans="1:2" ht="19.899999999999999" customHeight="1" x14ac:dyDescent="0.2">
      <c r="A878" s="89"/>
      <c r="B878" s="90"/>
    </row>
    <row r="879" spans="1:2" ht="19.899999999999999" customHeight="1" x14ac:dyDescent="0.2">
      <c r="A879" s="89"/>
      <c r="B879" s="90"/>
    </row>
    <row r="880" spans="1:2" ht="19.899999999999999" customHeight="1" x14ac:dyDescent="0.2">
      <c r="A880" s="89"/>
      <c r="B880" s="90"/>
    </row>
    <row r="881" spans="1:2" ht="19.899999999999999" customHeight="1" x14ac:dyDescent="0.2">
      <c r="A881" s="89"/>
      <c r="B881" s="90"/>
    </row>
    <row r="882" spans="1:2" ht="19.899999999999999" customHeight="1" x14ac:dyDescent="0.2">
      <c r="A882" s="89"/>
      <c r="B882" s="90"/>
    </row>
    <row r="883" spans="1:2" ht="19.899999999999999" customHeight="1" x14ac:dyDescent="0.2">
      <c r="A883" s="89"/>
      <c r="B883" s="90"/>
    </row>
    <row r="884" spans="1:2" ht="19.899999999999999" customHeight="1" x14ac:dyDescent="0.2">
      <c r="A884" s="89"/>
      <c r="B884" s="90"/>
    </row>
    <row r="885" spans="1:2" ht="19.899999999999999" customHeight="1" x14ac:dyDescent="0.2">
      <c r="A885" s="89"/>
      <c r="B885" s="90"/>
    </row>
    <row r="886" spans="1:2" ht="19.899999999999999" customHeight="1" x14ac:dyDescent="0.2">
      <c r="A886" s="89"/>
      <c r="B886" s="90"/>
    </row>
    <row r="887" spans="1:2" ht="19.899999999999999" customHeight="1" x14ac:dyDescent="0.2">
      <c r="A887" s="89"/>
      <c r="B887" s="90"/>
    </row>
    <row r="888" spans="1:2" ht="19.899999999999999" customHeight="1" x14ac:dyDescent="0.2">
      <c r="A888" s="89"/>
      <c r="B888" s="90"/>
    </row>
    <row r="889" spans="1:2" ht="19.899999999999999" customHeight="1" x14ac:dyDescent="0.2">
      <c r="A889" s="89"/>
      <c r="B889" s="90"/>
    </row>
    <row r="890" spans="1:2" ht="19.899999999999999" customHeight="1" x14ac:dyDescent="0.2">
      <c r="A890" s="89"/>
      <c r="B890" s="90"/>
    </row>
    <row r="891" spans="1:2" ht="19.899999999999999" customHeight="1" x14ac:dyDescent="0.2">
      <c r="A891" s="89"/>
      <c r="B891" s="90"/>
    </row>
    <row r="892" spans="1:2" ht="19.899999999999999" customHeight="1" x14ac:dyDescent="0.2">
      <c r="A892" s="89"/>
      <c r="B892" s="90"/>
    </row>
    <row r="893" spans="1:2" ht="19.899999999999999" customHeight="1" x14ac:dyDescent="0.2">
      <c r="A893" s="89"/>
      <c r="B893" s="90"/>
    </row>
    <row r="894" spans="1:2" ht="19.899999999999999" customHeight="1" x14ac:dyDescent="0.2">
      <c r="A894" s="89"/>
      <c r="B894" s="90"/>
    </row>
    <row r="895" spans="1:2" ht="19.899999999999999" customHeight="1" x14ac:dyDescent="0.2">
      <c r="A895" s="89"/>
      <c r="B895" s="90"/>
    </row>
    <row r="896" spans="1:2" ht="19.899999999999999" customHeight="1" x14ac:dyDescent="0.2">
      <c r="A896" s="89"/>
      <c r="B896" s="90"/>
    </row>
    <row r="897" spans="1:2" ht="19.899999999999999" customHeight="1" x14ac:dyDescent="0.2">
      <c r="A897" s="89"/>
      <c r="B897" s="90"/>
    </row>
    <row r="898" spans="1:2" ht="19.899999999999999" customHeight="1" x14ac:dyDescent="0.2">
      <c r="A898" s="89"/>
      <c r="B898" s="90"/>
    </row>
    <row r="899" spans="1:2" ht="19.899999999999999" customHeight="1" x14ac:dyDescent="0.2">
      <c r="A899" s="89"/>
      <c r="B899" s="90"/>
    </row>
    <row r="900" spans="1:2" ht="19.899999999999999" customHeight="1" x14ac:dyDescent="0.2">
      <c r="A900" s="89"/>
      <c r="B900" s="90"/>
    </row>
    <row r="901" spans="1:2" ht="19.899999999999999" customHeight="1" x14ac:dyDescent="0.2">
      <c r="A901" s="89"/>
      <c r="B901" s="90"/>
    </row>
    <row r="902" spans="1:2" ht="19.899999999999999" customHeight="1" x14ac:dyDescent="0.2">
      <c r="A902" s="89"/>
      <c r="B902" s="90"/>
    </row>
    <row r="903" spans="1:2" ht="19.899999999999999" customHeight="1" x14ac:dyDescent="0.2">
      <c r="A903" s="89"/>
      <c r="B903" s="90"/>
    </row>
    <row r="904" spans="1:2" ht="19.899999999999999" customHeight="1" x14ac:dyDescent="0.2">
      <c r="A904" s="89"/>
      <c r="B904" s="90"/>
    </row>
    <row r="905" spans="1:2" ht="19.899999999999999" customHeight="1" x14ac:dyDescent="0.2">
      <c r="A905" s="89"/>
      <c r="B905" s="90"/>
    </row>
    <row r="906" spans="1:2" ht="19.899999999999999" customHeight="1" x14ac:dyDescent="0.2">
      <c r="A906" s="89"/>
      <c r="B906" s="90"/>
    </row>
    <row r="907" spans="1:2" ht="19.899999999999999" customHeight="1" x14ac:dyDescent="0.2">
      <c r="A907" s="89"/>
      <c r="B907" s="90"/>
    </row>
    <row r="908" spans="1:2" ht="19.899999999999999" customHeight="1" x14ac:dyDescent="0.2">
      <c r="A908" s="89"/>
      <c r="B908" s="90"/>
    </row>
    <row r="909" spans="1:2" ht="19.899999999999999" customHeight="1" x14ac:dyDescent="0.2">
      <c r="A909" s="89"/>
      <c r="B909" s="90"/>
    </row>
    <row r="910" spans="1:2" ht="19.899999999999999" customHeight="1" x14ac:dyDescent="0.2">
      <c r="A910" s="89"/>
      <c r="B910" s="90"/>
    </row>
    <row r="911" spans="1:2" ht="19.899999999999999" customHeight="1" x14ac:dyDescent="0.2">
      <c r="A911" s="89"/>
      <c r="B911" s="90"/>
    </row>
    <row r="912" spans="1:2" ht="19.899999999999999" customHeight="1" x14ac:dyDescent="0.2">
      <c r="A912" s="89"/>
      <c r="B912" s="90"/>
    </row>
    <row r="913" spans="1:2" ht="19.899999999999999" customHeight="1" x14ac:dyDescent="0.2">
      <c r="A913" s="89"/>
      <c r="B913" s="90"/>
    </row>
    <row r="914" spans="1:2" ht="19.899999999999999" customHeight="1" x14ac:dyDescent="0.2">
      <c r="A914" s="89"/>
      <c r="B914" s="90"/>
    </row>
    <row r="915" spans="1:2" ht="19.899999999999999" customHeight="1" x14ac:dyDescent="0.2">
      <c r="A915" s="89"/>
      <c r="B915" s="90"/>
    </row>
    <row r="916" spans="1:2" ht="19.899999999999999" customHeight="1" x14ac:dyDescent="0.2">
      <c r="A916" s="89"/>
      <c r="B916" s="90"/>
    </row>
    <row r="917" spans="1:2" ht="19.899999999999999" customHeight="1" x14ac:dyDescent="0.2">
      <c r="A917" s="89"/>
      <c r="B917" s="90"/>
    </row>
    <row r="918" spans="1:2" ht="19.899999999999999" customHeight="1" x14ac:dyDescent="0.2">
      <c r="A918" s="89"/>
      <c r="B918" s="90"/>
    </row>
    <row r="919" spans="1:2" ht="19.899999999999999" customHeight="1" x14ac:dyDescent="0.2">
      <c r="A919" s="89"/>
      <c r="B919" s="90"/>
    </row>
    <row r="920" spans="1:2" ht="19.899999999999999" customHeight="1" x14ac:dyDescent="0.2">
      <c r="A920" s="89"/>
      <c r="B920" s="90"/>
    </row>
    <row r="921" spans="1:2" ht="19.899999999999999" customHeight="1" x14ac:dyDescent="0.2">
      <c r="A921" s="89"/>
      <c r="B921" s="90"/>
    </row>
    <row r="922" spans="1:2" ht="19.899999999999999" customHeight="1" x14ac:dyDescent="0.2">
      <c r="A922" s="89"/>
      <c r="B922" s="90"/>
    </row>
    <row r="923" spans="1:2" ht="19.899999999999999" customHeight="1" x14ac:dyDescent="0.2">
      <c r="A923" s="89"/>
      <c r="B923" s="90"/>
    </row>
    <row r="924" spans="1:2" ht="19.899999999999999" customHeight="1" x14ac:dyDescent="0.2">
      <c r="A924" s="89"/>
      <c r="B924" s="90"/>
    </row>
    <row r="925" spans="1:2" ht="19.899999999999999" customHeight="1" x14ac:dyDescent="0.2">
      <c r="A925" s="89"/>
      <c r="B925" s="90"/>
    </row>
    <row r="926" spans="1:2" ht="19.899999999999999" customHeight="1" x14ac:dyDescent="0.2">
      <c r="A926" s="89"/>
      <c r="B926" s="90"/>
    </row>
    <row r="927" spans="1:2" ht="19.899999999999999" customHeight="1" x14ac:dyDescent="0.2">
      <c r="A927" s="89"/>
      <c r="B927" s="90"/>
    </row>
    <row r="928" spans="1:2" ht="19.899999999999999" customHeight="1" x14ac:dyDescent="0.2">
      <c r="A928" s="89"/>
      <c r="B928" s="90"/>
    </row>
    <row r="929" spans="1:2" ht="19.899999999999999" customHeight="1" x14ac:dyDescent="0.2">
      <c r="A929" s="89"/>
      <c r="B929" s="90"/>
    </row>
    <row r="930" spans="1:2" ht="19.899999999999999" customHeight="1" x14ac:dyDescent="0.2">
      <c r="A930" s="89"/>
      <c r="B930" s="90"/>
    </row>
    <row r="931" spans="1:2" ht="19.899999999999999" customHeight="1" x14ac:dyDescent="0.2">
      <c r="A931" s="89"/>
      <c r="B931" s="90"/>
    </row>
    <row r="932" spans="1:2" ht="19.899999999999999" customHeight="1" x14ac:dyDescent="0.2">
      <c r="A932" s="89"/>
      <c r="B932" s="90"/>
    </row>
    <row r="933" spans="1:2" ht="19.899999999999999" customHeight="1" x14ac:dyDescent="0.2">
      <c r="A933" s="89"/>
      <c r="B933" s="90"/>
    </row>
    <row r="934" spans="1:2" ht="19.899999999999999" customHeight="1" x14ac:dyDescent="0.2">
      <c r="A934" s="89"/>
      <c r="B934" s="90"/>
    </row>
    <row r="935" spans="1:2" ht="19.899999999999999" customHeight="1" x14ac:dyDescent="0.2">
      <c r="A935" s="89"/>
      <c r="B935" s="90"/>
    </row>
    <row r="936" spans="1:2" ht="19.899999999999999" customHeight="1" x14ac:dyDescent="0.2">
      <c r="A936" s="89"/>
      <c r="B936" s="90"/>
    </row>
    <row r="937" spans="1:2" ht="19.899999999999999" customHeight="1" x14ac:dyDescent="0.2">
      <c r="A937" s="89"/>
      <c r="B937" s="90"/>
    </row>
    <row r="938" spans="1:2" ht="19.899999999999999" customHeight="1" x14ac:dyDescent="0.2">
      <c r="A938" s="89"/>
      <c r="B938" s="90"/>
    </row>
    <row r="939" spans="1:2" ht="19.899999999999999" customHeight="1" x14ac:dyDescent="0.2">
      <c r="A939" s="89"/>
      <c r="B939" s="90"/>
    </row>
    <row r="940" spans="1:2" ht="19.899999999999999" customHeight="1" x14ac:dyDescent="0.2">
      <c r="A940" s="89"/>
      <c r="B940" s="90"/>
    </row>
    <row r="941" spans="1:2" ht="19.899999999999999" customHeight="1" x14ac:dyDescent="0.2">
      <c r="A941" s="89"/>
      <c r="B941" s="90"/>
    </row>
    <row r="942" spans="1:2" ht="19.899999999999999" customHeight="1" x14ac:dyDescent="0.2">
      <c r="A942" s="89"/>
      <c r="B942" s="90"/>
    </row>
    <row r="943" spans="1:2" ht="19.899999999999999" customHeight="1" x14ac:dyDescent="0.2">
      <c r="A943" s="89"/>
      <c r="B943" s="90"/>
    </row>
    <row r="944" spans="1:2" ht="19.899999999999999" customHeight="1" x14ac:dyDescent="0.2">
      <c r="A944" s="89"/>
      <c r="B944" s="90"/>
    </row>
    <row r="945" spans="1:2" ht="19.899999999999999" customHeight="1" x14ac:dyDescent="0.2">
      <c r="A945" s="89"/>
      <c r="B945" s="90"/>
    </row>
    <row r="946" spans="1:2" ht="19.899999999999999" customHeight="1" x14ac:dyDescent="0.2">
      <c r="A946" s="89"/>
      <c r="B946" s="90"/>
    </row>
    <row r="947" spans="1:2" ht="19.899999999999999" customHeight="1" x14ac:dyDescent="0.2">
      <c r="A947" s="89"/>
      <c r="B947" s="90"/>
    </row>
    <row r="948" spans="1:2" ht="19.899999999999999" customHeight="1" x14ac:dyDescent="0.2">
      <c r="A948" s="89"/>
      <c r="B948" s="90"/>
    </row>
    <row r="949" spans="1:2" ht="19.899999999999999" customHeight="1" x14ac:dyDescent="0.2">
      <c r="A949" s="89"/>
      <c r="B949" s="90"/>
    </row>
    <row r="950" spans="1:2" ht="19.899999999999999" customHeight="1" x14ac:dyDescent="0.2">
      <c r="A950" s="89"/>
      <c r="B950" s="90"/>
    </row>
    <row r="951" spans="1:2" ht="19.899999999999999" customHeight="1" x14ac:dyDescent="0.2">
      <c r="A951" s="89"/>
      <c r="B951" s="90"/>
    </row>
    <row r="952" spans="1:2" ht="19.899999999999999" customHeight="1" x14ac:dyDescent="0.2">
      <c r="A952" s="89"/>
      <c r="B952" s="90"/>
    </row>
    <row r="953" spans="1:2" ht="19.899999999999999" customHeight="1" x14ac:dyDescent="0.2">
      <c r="A953" s="89"/>
      <c r="B953" s="90"/>
    </row>
    <row r="954" spans="1:2" ht="19.899999999999999" customHeight="1" x14ac:dyDescent="0.2">
      <c r="A954" s="89"/>
      <c r="B954" s="90"/>
    </row>
    <row r="955" spans="1:2" ht="19.899999999999999" customHeight="1" x14ac:dyDescent="0.2">
      <c r="A955" s="89"/>
      <c r="B955" s="90"/>
    </row>
    <row r="956" spans="1:2" ht="19.899999999999999" customHeight="1" x14ac:dyDescent="0.2">
      <c r="A956" s="89"/>
      <c r="B956" s="90"/>
    </row>
    <row r="957" spans="1:2" ht="19.899999999999999" customHeight="1" x14ac:dyDescent="0.2">
      <c r="A957" s="89"/>
      <c r="B957" s="90"/>
    </row>
    <row r="958" spans="1:2" ht="19.899999999999999" customHeight="1" x14ac:dyDescent="0.2">
      <c r="A958" s="89"/>
      <c r="B958" s="90"/>
    </row>
    <row r="959" spans="1:2" ht="19.899999999999999" customHeight="1" x14ac:dyDescent="0.2">
      <c r="A959" s="89"/>
      <c r="B959" s="90"/>
    </row>
    <row r="960" spans="1:2" ht="19.899999999999999" customHeight="1" x14ac:dyDescent="0.2">
      <c r="A960" s="89"/>
      <c r="B960" s="90"/>
    </row>
    <row r="961" spans="1:2" ht="19.899999999999999" customHeight="1" x14ac:dyDescent="0.2">
      <c r="A961" s="89"/>
      <c r="B961" s="90"/>
    </row>
    <row r="962" spans="1:2" ht="19.899999999999999" customHeight="1" x14ac:dyDescent="0.2">
      <c r="A962" s="89"/>
      <c r="B962" s="90"/>
    </row>
    <row r="963" spans="1:2" ht="19.899999999999999" customHeight="1" x14ac:dyDescent="0.2">
      <c r="A963" s="89"/>
      <c r="B963" s="90"/>
    </row>
    <row r="964" spans="1:2" ht="19.899999999999999" customHeight="1" x14ac:dyDescent="0.2">
      <c r="A964" s="89"/>
      <c r="B964" s="90"/>
    </row>
    <row r="965" spans="1:2" ht="19.899999999999999" customHeight="1" x14ac:dyDescent="0.2">
      <c r="A965" s="89"/>
      <c r="B965" s="90"/>
    </row>
    <row r="966" spans="1:2" ht="19.899999999999999" customHeight="1" x14ac:dyDescent="0.2">
      <c r="A966" s="89"/>
      <c r="B966" s="90"/>
    </row>
    <row r="967" spans="1:2" ht="19.899999999999999" customHeight="1" x14ac:dyDescent="0.2">
      <c r="A967" s="89"/>
      <c r="B967" s="90"/>
    </row>
    <row r="968" spans="1:2" ht="19.899999999999999" customHeight="1" x14ac:dyDescent="0.2">
      <c r="A968" s="89"/>
      <c r="B968" s="90"/>
    </row>
    <row r="969" spans="1:2" ht="19.899999999999999" customHeight="1" x14ac:dyDescent="0.2">
      <c r="A969" s="89"/>
      <c r="B969" s="90"/>
    </row>
    <row r="970" spans="1:2" ht="19.899999999999999" customHeight="1" x14ac:dyDescent="0.2">
      <c r="A970" s="89"/>
      <c r="B970" s="90"/>
    </row>
    <row r="971" spans="1:2" ht="19.899999999999999" customHeight="1" x14ac:dyDescent="0.2">
      <c r="A971" s="89"/>
      <c r="B971" s="90"/>
    </row>
    <row r="972" spans="1:2" ht="19.899999999999999" customHeight="1" x14ac:dyDescent="0.2">
      <c r="A972" s="89"/>
      <c r="B972" s="90"/>
    </row>
    <row r="973" spans="1:2" ht="19.899999999999999" customHeight="1" x14ac:dyDescent="0.2">
      <c r="A973" s="89"/>
      <c r="B973" s="90"/>
    </row>
    <row r="974" spans="1:2" ht="19.899999999999999" customHeight="1" x14ac:dyDescent="0.2">
      <c r="A974" s="89"/>
      <c r="B974" s="90"/>
    </row>
    <row r="975" spans="1:2" ht="19.899999999999999" customHeight="1" x14ac:dyDescent="0.2">
      <c r="A975" s="89"/>
      <c r="B975" s="90"/>
    </row>
    <row r="976" spans="1:2" ht="19.899999999999999" customHeight="1" x14ac:dyDescent="0.2">
      <c r="A976" s="89"/>
      <c r="B976" s="90"/>
    </row>
    <row r="977" spans="1:2" ht="19.899999999999999" customHeight="1" x14ac:dyDescent="0.2">
      <c r="A977" s="89"/>
      <c r="B977" s="90"/>
    </row>
    <row r="978" spans="1:2" ht="19.899999999999999" customHeight="1" x14ac:dyDescent="0.2">
      <c r="A978" s="89"/>
      <c r="B978" s="90"/>
    </row>
    <row r="979" spans="1:2" ht="19.899999999999999" customHeight="1" x14ac:dyDescent="0.2">
      <c r="A979" s="89"/>
      <c r="B979" s="90"/>
    </row>
    <row r="980" spans="1:2" ht="19.899999999999999" customHeight="1" x14ac:dyDescent="0.2">
      <c r="A980" s="89"/>
      <c r="B980" s="90"/>
    </row>
    <row r="981" spans="1:2" ht="19.899999999999999" customHeight="1" x14ac:dyDescent="0.2">
      <c r="A981" s="89"/>
      <c r="B981" s="90"/>
    </row>
    <row r="982" spans="1:2" ht="19.899999999999999" customHeight="1" x14ac:dyDescent="0.2">
      <c r="A982" s="89"/>
      <c r="B982" s="90"/>
    </row>
    <row r="983" spans="1:2" ht="19.899999999999999" customHeight="1" x14ac:dyDescent="0.2">
      <c r="A983" s="89"/>
      <c r="B983" s="90"/>
    </row>
    <row r="984" spans="1:2" ht="19.899999999999999" customHeight="1" x14ac:dyDescent="0.2">
      <c r="A984" s="89"/>
      <c r="B984" s="90"/>
    </row>
    <row r="985" spans="1:2" ht="19.899999999999999" customHeight="1" x14ac:dyDescent="0.2">
      <c r="A985" s="89"/>
      <c r="B985" s="90"/>
    </row>
    <row r="986" spans="1:2" ht="19.899999999999999" customHeight="1" x14ac:dyDescent="0.2">
      <c r="A986" s="89"/>
      <c r="B986" s="90"/>
    </row>
    <row r="987" spans="1:2" ht="19.899999999999999" customHeight="1" x14ac:dyDescent="0.2">
      <c r="A987" s="89"/>
      <c r="B987" s="90"/>
    </row>
    <row r="988" spans="1:2" ht="19.899999999999999" customHeight="1" x14ac:dyDescent="0.2">
      <c r="A988" s="89"/>
      <c r="B988" s="90"/>
    </row>
    <row r="989" spans="1:2" ht="19.899999999999999" customHeight="1" x14ac:dyDescent="0.2">
      <c r="A989" s="89"/>
      <c r="B989" s="90"/>
    </row>
    <row r="990" spans="1:2" ht="19.899999999999999" customHeight="1" x14ac:dyDescent="0.2">
      <c r="A990" s="89"/>
      <c r="B990" s="90"/>
    </row>
    <row r="991" spans="1:2" ht="19.899999999999999" customHeight="1" x14ac:dyDescent="0.2">
      <c r="A991" s="89"/>
      <c r="B991" s="90"/>
    </row>
    <row r="992" spans="1:2" ht="19.899999999999999" customHeight="1" x14ac:dyDescent="0.2">
      <c r="A992" s="89"/>
      <c r="B992" s="90"/>
    </row>
    <row r="993" spans="1:2" ht="19.899999999999999" customHeight="1" x14ac:dyDescent="0.2">
      <c r="A993" s="89"/>
      <c r="B993" s="90"/>
    </row>
    <row r="994" spans="1:2" ht="19.899999999999999" customHeight="1" x14ac:dyDescent="0.2">
      <c r="A994" s="89"/>
      <c r="B994" s="90"/>
    </row>
    <row r="995" spans="1:2" ht="19.899999999999999" customHeight="1" x14ac:dyDescent="0.2">
      <c r="A995" s="89"/>
      <c r="B995" s="90"/>
    </row>
    <row r="996" spans="1:2" ht="19.899999999999999" customHeight="1" x14ac:dyDescent="0.2">
      <c r="A996" s="89"/>
      <c r="B996" s="90"/>
    </row>
    <row r="997" spans="1:2" ht="19.899999999999999" customHeight="1" x14ac:dyDescent="0.2">
      <c r="A997" s="89"/>
      <c r="B997" s="90"/>
    </row>
    <row r="998" spans="1:2" ht="19.899999999999999" customHeight="1" x14ac:dyDescent="0.2">
      <c r="A998" s="89"/>
      <c r="B998" s="90"/>
    </row>
    <row r="999" spans="1:2" ht="19.899999999999999" customHeight="1" x14ac:dyDescent="0.2">
      <c r="A999" s="89"/>
      <c r="B999" s="90"/>
    </row>
    <row r="1000" spans="1:2" ht="19.899999999999999" customHeight="1" x14ac:dyDescent="0.2">
      <c r="A1000" s="89"/>
      <c r="B1000" s="90"/>
    </row>
    <row r="1001" spans="1:2" ht="19.899999999999999" customHeight="1" x14ac:dyDescent="0.2">
      <c r="A1001" s="89"/>
      <c r="B1001" s="90"/>
    </row>
    <row r="1002" spans="1:2" ht="19.899999999999999" customHeight="1" x14ac:dyDescent="0.2">
      <c r="A1002" s="89"/>
      <c r="B1002" s="90"/>
    </row>
    <row r="1003" spans="1:2" ht="19.899999999999999" customHeight="1" x14ac:dyDescent="0.2">
      <c r="A1003" s="89"/>
      <c r="B1003" s="90"/>
    </row>
    <row r="1004" spans="1:2" ht="19.899999999999999" customHeight="1" x14ac:dyDescent="0.2">
      <c r="A1004" s="89"/>
      <c r="B1004" s="90"/>
    </row>
    <row r="1005" spans="1:2" ht="19.899999999999999" customHeight="1" x14ac:dyDescent="0.2">
      <c r="A1005" s="89"/>
      <c r="B1005" s="90"/>
    </row>
    <row r="1006" spans="1:2" ht="19.899999999999999" customHeight="1" x14ac:dyDescent="0.2">
      <c r="A1006" s="89"/>
      <c r="B1006" s="90"/>
    </row>
    <row r="1007" spans="1:2" ht="19.899999999999999" customHeight="1" x14ac:dyDescent="0.2">
      <c r="A1007" s="89"/>
      <c r="B1007" s="90"/>
    </row>
    <row r="1008" spans="1:2" ht="19.899999999999999" customHeight="1" x14ac:dyDescent="0.2">
      <c r="A1008" s="89"/>
      <c r="B1008" s="90"/>
    </row>
    <row r="1009" spans="1:2" ht="19.899999999999999" customHeight="1" x14ac:dyDescent="0.2">
      <c r="A1009" s="89"/>
      <c r="B1009" s="90"/>
    </row>
    <row r="1010" spans="1:2" ht="19.899999999999999" customHeight="1" x14ac:dyDescent="0.2">
      <c r="A1010" s="89"/>
      <c r="B1010" s="90"/>
    </row>
    <row r="1011" spans="1:2" ht="19.899999999999999" customHeight="1" x14ac:dyDescent="0.2">
      <c r="A1011" s="89"/>
      <c r="B1011" s="90"/>
    </row>
    <row r="1012" spans="1:2" ht="19.899999999999999" customHeight="1" x14ac:dyDescent="0.2">
      <c r="A1012" s="89"/>
      <c r="B1012" s="90"/>
    </row>
    <row r="1013" spans="1:2" ht="19.899999999999999" customHeight="1" x14ac:dyDescent="0.2">
      <c r="A1013" s="89"/>
      <c r="B1013" s="90"/>
    </row>
    <row r="1014" spans="1:2" ht="19.899999999999999" customHeight="1" x14ac:dyDescent="0.2">
      <c r="A1014" s="89"/>
      <c r="B1014" s="90"/>
    </row>
    <row r="1015" spans="1:2" ht="19.899999999999999" customHeight="1" x14ac:dyDescent="0.2">
      <c r="A1015" s="89"/>
      <c r="B1015" s="90"/>
    </row>
    <row r="1016" spans="1:2" ht="19.899999999999999" customHeight="1" x14ac:dyDescent="0.2">
      <c r="A1016" s="89"/>
      <c r="B1016" s="90"/>
    </row>
    <row r="1017" spans="1:2" ht="19.899999999999999" customHeight="1" x14ac:dyDescent="0.2">
      <c r="A1017" s="89"/>
      <c r="B1017" s="90"/>
    </row>
    <row r="1018" spans="1:2" ht="19.899999999999999" customHeight="1" x14ac:dyDescent="0.2">
      <c r="A1018" s="89"/>
      <c r="B1018" s="90"/>
    </row>
    <row r="1019" spans="1:2" ht="19.899999999999999" customHeight="1" x14ac:dyDescent="0.2">
      <c r="A1019" s="89"/>
      <c r="B1019" s="90"/>
    </row>
    <row r="1020" spans="1:2" ht="19.899999999999999" customHeight="1" x14ac:dyDescent="0.2">
      <c r="A1020" s="89"/>
      <c r="B1020" s="90"/>
    </row>
    <row r="1021" spans="1:2" ht="19.899999999999999" customHeight="1" x14ac:dyDescent="0.2">
      <c r="A1021" s="89"/>
      <c r="B1021" s="90"/>
    </row>
    <row r="1022" spans="1:2" ht="19.899999999999999" customHeight="1" x14ac:dyDescent="0.2">
      <c r="A1022" s="89"/>
      <c r="B1022" s="90"/>
    </row>
    <row r="1023" spans="1:2" ht="19.899999999999999" customHeight="1" x14ac:dyDescent="0.2">
      <c r="A1023" s="89"/>
      <c r="B1023" s="90"/>
    </row>
    <row r="1024" spans="1:2" ht="19.899999999999999" customHeight="1" x14ac:dyDescent="0.2">
      <c r="A1024" s="89"/>
      <c r="B1024" s="90"/>
    </row>
    <row r="1025" spans="1:2" ht="19.899999999999999" customHeight="1" x14ac:dyDescent="0.2">
      <c r="A1025" s="89"/>
      <c r="B1025" s="90"/>
    </row>
    <row r="1026" spans="1:2" ht="19.899999999999999" customHeight="1" x14ac:dyDescent="0.2">
      <c r="A1026" s="89"/>
      <c r="B1026" s="90"/>
    </row>
    <row r="1027" spans="1:2" ht="19.899999999999999" customHeight="1" x14ac:dyDescent="0.2">
      <c r="A1027" s="89"/>
      <c r="B1027" s="90"/>
    </row>
    <row r="1028" spans="1:2" ht="19.899999999999999" customHeight="1" x14ac:dyDescent="0.2">
      <c r="A1028" s="89"/>
      <c r="B1028" s="90"/>
    </row>
    <row r="1029" spans="1:2" ht="19.899999999999999" customHeight="1" x14ac:dyDescent="0.2">
      <c r="A1029" s="89"/>
      <c r="B1029" s="90"/>
    </row>
    <row r="1030" spans="1:2" ht="19.899999999999999" customHeight="1" x14ac:dyDescent="0.2">
      <c r="A1030" s="89"/>
      <c r="B1030" s="90"/>
    </row>
    <row r="1031" spans="1:2" ht="19.899999999999999" customHeight="1" x14ac:dyDescent="0.2">
      <c r="A1031" s="89"/>
      <c r="B1031" s="90"/>
    </row>
    <row r="1032" spans="1:2" ht="19.899999999999999" customHeight="1" x14ac:dyDescent="0.2">
      <c r="A1032" s="89"/>
      <c r="B1032" s="90"/>
    </row>
    <row r="1033" spans="1:2" ht="19.899999999999999" customHeight="1" x14ac:dyDescent="0.2">
      <c r="A1033" s="89"/>
      <c r="B1033" s="90"/>
    </row>
    <row r="1034" spans="1:2" ht="19.899999999999999" customHeight="1" x14ac:dyDescent="0.2">
      <c r="A1034" s="89"/>
      <c r="B1034" s="90"/>
    </row>
    <row r="1035" spans="1:2" ht="19.899999999999999" customHeight="1" x14ac:dyDescent="0.2">
      <c r="A1035" s="89"/>
      <c r="B1035" s="90"/>
    </row>
    <row r="1036" spans="1:2" ht="19.899999999999999" customHeight="1" x14ac:dyDescent="0.2">
      <c r="A1036" s="89"/>
      <c r="B1036" s="90"/>
    </row>
    <row r="1037" spans="1:2" ht="19.899999999999999" customHeight="1" x14ac:dyDescent="0.2">
      <c r="A1037" s="89"/>
      <c r="B1037" s="90"/>
    </row>
    <row r="1038" spans="1:2" ht="19.899999999999999" customHeight="1" x14ac:dyDescent="0.2">
      <c r="A1038" s="89"/>
      <c r="B1038" s="90"/>
    </row>
    <row r="1039" spans="1:2" ht="19.899999999999999" customHeight="1" x14ac:dyDescent="0.2">
      <c r="A1039" s="89"/>
      <c r="B1039" s="90"/>
    </row>
    <row r="1040" spans="1:2" ht="19.899999999999999" customHeight="1" x14ac:dyDescent="0.2">
      <c r="A1040" s="89"/>
      <c r="B1040" s="90"/>
    </row>
    <row r="1041" spans="1:2" ht="19.899999999999999" customHeight="1" x14ac:dyDescent="0.2">
      <c r="A1041" s="89"/>
      <c r="B1041" s="90"/>
    </row>
    <row r="1042" spans="1:2" ht="19.899999999999999" customHeight="1" x14ac:dyDescent="0.2">
      <c r="A1042" s="89"/>
      <c r="B1042" s="90"/>
    </row>
    <row r="1043" spans="1:2" ht="19.899999999999999" customHeight="1" x14ac:dyDescent="0.2">
      <c r="A1043" s="89"/>
      <c r="B1043" s="90"/>
    </row>
    <row r="1044" spans="1:2" ht="19.899999999999999" customHeight="1" x14ac:dyDescent="0.2">
      <c r="A1044" s="89"/>
      <c r="B1044" s="90"/>
    </row>
    <row r="1045" spans="1:2" ht="19.899999999999999" customHeight="1" x14ac:dyDescent="0.2">
      <c r="A1045" s="89"/>
      <c r="B1045" s="90"/>
    </row>
    <row r="1046" spans="1:2" ht="19.899999999999999" customHeight="1" x14ac:dyDescent="0.2">
      <c r="A1046" s="89"/>
      <c r="B1046" s="90"/>
    </row>
    <row r="1047" spans="1:2" ht="19.899999999999999" customHeight="1" x14ac:dyDescent="0.2">
      <c r="A1047" s="89"/>
      <c r="B1047" s="90"/>
    </row>
    <row r="1048" spans="1:2" ht="19.899999999999999" customHeight="1" x14ac:dyDescent="0.2">
      <c r="A1048" s="89"/>
      <c r="B1048" s="90"/>
    </row>
    <row r="1049" spans="1:2" ht="19.899999999999999" customHeight="1" x14ac:dyDescent="0.2">
      <c r="A1049" s="89"/>
      <c r="B1049" s="90"/>
    </row>
    <row r="1050" spans="1:2" ht="19.899999999999999" customHeight="1" x14ac:dyDescent="0.2">
      <c r="A1050" s="89"/>
      <c r="B1050" s="90"/>
    </row>
    <row r="1051" spans="1:2" ht="19.899999999999999" customHeight="1" x14ac:dyDescent="0.2">
      <c r="A1051" s="89"/>
      <c r="B1051" s="90"/>
    </row>
    <row r="1052" spans="1:2" ht="19.899999999999999" customHeight="1" x14ac:dyDescent="0.2">
      <c r="A1052" s="89"/>
      <c r="B1052" s="90"/>
    </row>
    <row r="1053" spans="1:2" ht="19.899999999999999" customHeight="1" x14ac:dyDescent="0.2">
      <c r="A1053" s="89"/>
      <c r="B1053" s="90"/>
    </row>
    <row r="1054" spans="1:2" ht="19.899999999999999" customHeight="1" x14ac:dyDescent="0.2">
      <c r="A1054" s="89"/>
      <c r="B1054" s="90"/>
    </row>
    <row r="1055" spans="1:2" ht="19.899999999999999" customHeight="1" x14ac:dyDescent="0.2">
      <c r="A1055" s="89"/>
      <c r="B1055" s="90"/>
    </row>
    <row r="1056" spans="1:2" ht="19.899999999999999" customHeight="1" x14ac:dyDescent="0.2">
      <c r="A1056" s="89"/>
      <c r="B1056" s="90"/>
    </row>
    <row r="1057" spans="1:2" ht="19.899999999999999" customHeight="1" x14ac:dyDescent="0.2">
      <c r="A1057" s="89"/>
      <c r="B1057" s="90"/>
    </row>
    <row r="1058" spans="1:2" ht="19.899999999999999" customHeight="1" x14ac:dyDescent="0.2">
      <c r="A1058" s="89"/>
      <c r="B1058" s="90"/>
    </row>
    <row r="1059" spans="1:2" ht="19.899999999999999" customHeight="1" x14ac:dyDescent="0.2">
      <c r="A1059" s="89"/>
      <c r="B1059" s="90"/>
    </row>
    <row r="1060" spans="1:2" ht="19.899999999999999" customHeight="1" x14ac:dyDescent="0.2">
      <c r="A1060" s="89"/>
      <c r="B1060" s="90"/>
    </row>
    <row r="1061" spans="1:2" ht="19.899999999999999" customHeight="1" x14ac:dyDescent="0.2">
      <c r="A1061" s="89"/>
      <c r="B1061" s="90"/>
    </row>
    <row r="1062" spans="1:2" ht="19.899999999999999" customHeight="1" x14ac:dyDescent="0.2">
      <c r="A1062" s="89"/>
      <c r="B1062" s="90"/>
    </row>
    <row r="1063" spans="1:2" ht="19.899999999999999" customHeight="1" x14ac:dyDescent="0.2">
      <c r="A1063" s="89"/>
      <c r="B1063" s="90"/>
    </row>
    <row r="1064" spans="1:2" ht="19.899999999999999" customHeight="1" x14ac:dyDescent="0.2">
      <c r="A1064" s="89"/>
      <c r="B1064" s="90"/>
    </row>
    <row r="1065" spans="1:2" ht="19.899999999999999" customHeight="1" x14ac:dyDescent="0.2">
      <c r="A1065" s="89"/>
      <c r="B1065" s="90"/>
    </row>
    <row r="1066" spans="1:2" ht="19.899999999999999" customHeight="1" x14ac:dyDescent="0.2">
      <c r="A1066" s="89"/>
      <c r="B1066" s="90"/>
    </row>
    <row r="1067" spans="1:2" ht="19.899999999999999" customHeight="1" x14ac:dyDescent="0.2">
      <c r="A1067" s="89"/>
      <c r="B1067" s="90"/>
    </row>
    <row r="1068" spans="1:2" ht="19.899999999999999" customHeight="1" x14ac:dyDescent="0.2">
      <c r="A1068" s="89"/>
      <c r="B1068" s="90"/>
    </row>
    <row r="1069" spans="1:2" ht="19.899999999999999" customHeight="1" x14ac:dyDescent="0.2">
      <c r="A1069" s="89"/>
      <c r="B1069" s="90"/>
    </row>
    <row r="1070" spans="1:2" ht="19.899999999999999" customHeight="1" x14ac:dyDescent="0.2">
      <c r="A1070" s="89"/>
      <c r="B1070" s="90"/>
    </row>
    <row r="1071" spans="1:2" ht="19.899999999999999" customHeight="1" x14ac:dyDescent="0.2">
      <c r="A1071" s="89"/>
      <c r="B1071" s="90"/>
    </row>
    <row r="1072" spans="1:2" ht="19.899999999999999" customHeight="1" x14ac:dyDescent="0.2">
      <c r="A1072" s="89"/>
      <c r="B1072" s="90"/>
    </row>
    <row r="1073" spans="1:2" ht="19.899999999999999" customHeight="1" x14ac:dyDescent="0.2">
      <c r="A1073" s="89"/>
      <c r="B1073" s="90"/>
    </row>
    <row r="1074" spans="1:2" ht="19.899999999999999" customHeight="1" x14ac:dyDescent="0.2">
      <c r="A1074" s="89"/>
      <c r="B1074" s="90"/>
    </row>
    <row r="1075" spans="1:2" ht="19.899999999999999" customHeight="1" x14ac:dyDescent="0.2">
      <c r="A1075" s="89"/>
      <c r="B1075" s="90"/>
    </row>
    <row r="1076" spans="1:2" ht="19.899999999999999" customHeight="1" x14ac:dyDescent="0.2">
      <c r="A1076" s="89"/>
      <c r="B1076" s="90"/>
    </row>
    <row r="1077" spans="1:2" ht="19.899999999999999" customHeight="1" x14ac:dyDescent="0.2">
      <c r="A1077" s="89"/>
      <c r="B1077" s="90"/>
    </row>
    <row r="1078" spans="1:2" ht="19.899999999999999" customHeight="1" x14ac:dyDescent="0.2">
      <c r="A1078" s="89"/>
      <c r="B1078" s="90"/>
    </row>
    <row r="1079" spans="1:2" ht="19.899999999999999" customHeight="1" x14ac:dyDescent="0.2">
      <c r="A1079" s="89"/>
      <c r="B1079" s="90"/>
    </row>
    <row r="1080" spans="1:2" ht="19.899999999999999" customHeight="1" x14ac:dyDescent="0.2">
      <c r="A1080" s="89"/>
      <c r="B1080" s="90"/>
    </row>
    <row r="1081" spans="1:2" ht="19.899999999999999" customHeight="1" x14ac:dyDescent="0.2">
      <c r="A1081" s="89"/>
      <c r="B1081" s="90"/>
    </row>
    <row r="1082" spans="1:2" ht="19.899999999999999" customHeight="1" x14ac:dyDescent="0.2">
      <c r="A1082" s="89"/>
      <c r="B1082" s="90"/>
    </row>
    <row r="1083" spans="1:2" ht="19.899999999999999" customHeight="1" x14ac:dyDescent="0.2">
      <c r="A1083" s="89"/>
      <c r="B1083" s="90"/>
    </row>
    <row r="1084" spans="1:2" ht="19.899999999999999" customHeight="1" x14ac:dyDescent="0.2">
      <c r="A1084" s="89"/>
      <c r="B1084" s="90"/>
    </row>
    <row r="1085" spans="1:2" ht="19.899999999999999" customHeight="1" x14ac:dyDescent="0.2">
      <c r="A1085" s="89"/>
      <c r="B1085" s="90"/>
    </row>
    <row r="1086" spans="1:2" ht="19.899999999999999" customHeight="1" x14ac:dyDescent="0.2">
      <c r="A1086" s="89"/>
      <c r="B1086" s="90"/>
    </row>
    <row r="1087" spans="1:2" ht="19.899999999999999" customHeight="1" x14ac:dyDescent="0.2">
      <c r="A1087" s="89"/>
      <c r="B1087" s="90"/>
    </row>
    <row r="1088" spans="1:2" ht="19.899999999999999" customHeight="1" x14ac:dyDescent="0.2">
      <c r="A1088" s="89"/>
      <c r="B1088" s="90"/>
    </row>
    <row r="1089" spans="1:2" ht="19.899999999999999" customHeight="1" x14ac:dyDescent="0.2">
      <c r="A1089" s="89"/>
      <c r="B1089" s="90"/>
    </row>
    <row r="1090" spans="1:2" ht="19.899999999999999" customHeight="1" x14ac:dyDescent="0.2">
      <c r="A1090" s="89"/>
      <c r="B1090" s="90"/>
    </row>
    <row r="1091" spans="1:2" ht="19.899999999999999" customHeight="1" x14ac:dyDescent="0.2">
      <c r="A1091" s="89"/>
      <c r="B1091" s="90"/>
    </row>
    <row r="1092" spans="1:2" ht="19.899999999999999" customHeight="1" x14ac:dyDescent="0.2">
      <c r="A1092" s="89"/>
      <c r="B1092" s="90"/>
    </row>
    <row r="1093" spans="1:2" ht="19.899999999999999" customHeight="1" x14ac:dyDescent="0.2">
      <c r="A1093" s="89"/>
      <c r="B1093" s="90"/>
    </row>
    <row r="1094" spans="1:2" ht="19.899999999999999" customHeight="1" x14ac:dyDescent="0.2">
      <c r="A1094" s="89"/>
      <c r="B1094" s="90"/>
    </row>
    <row r="1095" spans="1:2" ht="19.899999999999999" customHeight="1" x14ac:dyDescent="0.2">
      <c r="A1095" s="89"/>
      <c r="B1095" s="90"/>
    </row>
    <row r="1096" spans="1:2" ht="19.899999999999999" customHeight="1" x14ac:dyDescent="0.2">
      <c r="A1096" s="89"/>
      <c r="B1096" s="90"/>
    </row>
    <row r="1097" spans="1:2" ht="19.899999999999999" customHeight="1" x14ac:dyDescent="0.2">
      <c r="A1097" s="89"/>
      <c r="B1097" s="90"/>
    </row>
    <row r="1098" spans="1:2" ht="19.899999999999999" customHeight="1" x14ac:dyDescent="0.2">
      <c r="A1098" s="89"/>
      <c r="B1098" s="90"/>
    </row>
    <row r="1099" spans="1:2" ht="19.899999999999999" customHeight="1" x14ac:dyDescent="0.2">
      <c r="A1099" s="89"/>
      <c r="B1099" s="90"/>
    </row>
    <row r="1100" spans="1:2" ht="19.899999999999999" customHeight="1" x14ac:dyDescent="0.2">
      <c r="A1100" s="89"/>
      <c r="B1100" s="90"/>
    </row>
    <row r="1101" spans="1:2" ht="19.899999999999999" customHeight="1" x14ac:dyDescent="0.2">
      <c r="A1101" s="89"/>
      <c r="B1101" s="90"/>
    </row>
    <row r="1102" spans="1:2" ht="19.899999999999999" customHeight="1" x14ac:dyDescent="0.2">
      <c r="A1102" s="89"/>
      <c r="B1102" s="90"/>
    </row>
    <row r="1103" spans="1:2" ht="19.899999999999999" customHeight="1" x14ac:dyDescent="0.2">
      <c r="A1103" s="89"/>
      <c r="B1103" s="90"/>
    </row>
    <row r="1104" spans="1:2" ht="19.899999999999999" customHeight="1" x14ac:dyDescent="0.2">
      <c r="A1104" s="89"/>
      <c r="B1104" s="90"/>
    </row>
    <row r="1105" spans="1:2" ht="19.899999999999999" customHeight="1" x14ac:dyDescent="0.2">
      <c r="A1105" s="89"/>
      <c r="B1105" s="90"/>
    </row>
    <row r="1106" spans="1:2" ht="19.899999999999999" customHeight="1" x14ac:dyDescent="0.2">
      <c r="A1106" s="89"/>
      <c r="B1106" s="90"/>
    </row>
    <row r="1107" spans="1:2" ht="19.899999999999999" customHeight="1" x14ac:dyDescent="0.2">
      <c r="A1107" s="89"/>
      <c r="B1107" s="90"/>
    </row>
    <row r="1108" spans="1:2" ht="19.899999999999999" customHeight="1" x14ac:dyDescent="0.2">
      <c r="A1108" s="89"/>
      <c r="B1108" s="90"/>
    </row>
    <row r="1109" spans="1:2" ht="19.899999999999999" customHeight="1" x14ac:dyDescent="0.2">
      <c r="A1109" s="89"/>
      <c r="B1109" s="90"/>
    </row>
    <row r="1110" spans="1:2" ht="19.899999999999999" customHeight="1" x14ac:dyDescent="0.2">
      <c r="A1110" s="89"/>
      <c r="B1110" s="90"/>
    </row>
    <row r="1111" spans="1:2" ht="19.899999999999999" customHeight="1" x14ac:dyDescent="0.2">
      <c r="A1111" s="89"/>
      <c r="B1111" s="90"/>
    </row>
    <row r="1112" spans="1:2" ht="19.899999999999999" customHeight="1" x14ac:dyDescent="0.2">
      <c r="A1112" s="89"/>
      <c r="B1112" s="90"/>
    </row>
    <row r="1113" spans="1:2" ht="19.899999999999999" customHeight="1" x14ac:dyDescent="0.2">
      <c r="A1113" s="89"/>
      <c r="B1113" s="90"/>
    </row>
    <row r="1114" spans="1:2" ht="19.899999999999999" customHeight="1" x14ac:dyDescent="0.2">
      <c r="A1114" s="89"/>
      <c r="B1114" s="90"/>
    </row>
    <row r="1115" spans="1:2" ht="19.899999999999999" customHeight="1" x14ac:dyDescent="0.2">
      <c r="A1115" s="89"/>
      <c r="B1115" s="90"/>
    </row>
    <row r="1116" spans="1:2" ht="19.899999999999999" customHeight="1" x14ac:dyDescent="0.2">
      <c r="A1116" s="89"/>
      <c r="B1116" s="90"/>
    </row>
    <row r="1117" spans="1:2" ht="19.899999999999999" customHeight="1" x14ac:dyDescent="0.2">
      <c r="A1117" s="89"/>
      <c r="B1117" s="90"/>
    </row>
    <row r="1118" spans="1:2" ht="19.899999999999999" customHeight="1" x14ac:dyDescent="0.2">
      <c r="A1118" s="89"/>
      <c r="B1118" s="90"/>
    </row>
    <row r="1119" spans="1:2" ht="19.899999999999999" customHeight="1" x14ac:dyDescent="0.2">
      <c r="A1119" s="89"/>
      <c r="B1119" s="90"/>
    </row>
    <row r="1120" spans="1:2" ht="19.899999999999999" customHeight="1" x14ac:dyDescent="0.2">
      <c r="A1120" s="89"/>
      <c r="B1120" s="90"/>
    </row>
    <row r="1121" spans="1:2" ht="19.899999999999999" customHeight="1" x14ac:dyDescent="0.2">
      <c r="A1121" s="89"/>
      <c r="B1121" s="90"/>
    </row>
    <row r="1122" spans="1:2" ht="19.899999999999999" customHeight="1" x14ac:dyDescent="0.2">
      <c r="A1122" s="89"/>
      <c r="B1122" s="90"/>
    </row>
    <row r="1123" spans="1:2" ht="19.899999999999999" customHeight="1" x14ac:dyDescent="0.2">
      <c r="A1123" s="89"/>
      <c r="B1123" s="90"/>
    </row>
    <row r="1124" spans="1:2" ht="19.899999999999999" customHeight="1" x14ac:dyDescent="0.2">
      <c r="A1124" s="89"/>
      <c r="B1124" s="90"/>
    </row>
    <row r="1125" spans="1:2" ht="19.899999999999999" customHeight="1" x14ac:dyDescent="0.2">
      <c r="A1125" s="89"/>
      <c r="B1125" s="90"/>
    </row>
    <row r="1126" spans="1:2" ht="19.899999999999999" customHeight="1" x14ac:dyDescent="0.2">
      <c r="A1126" s="89"/>
      <c r="B1126" s="90"/>
    </row>
    <row r="1127" spans="1:2" ht="19.899999999999999" customHeight="1" x14ac:dyDescent="0.2">
      <c r="A1127" s="89"/>
      <c r="B1127" s="90"/>
    </row>
    <row r="1128" spans="1:2" ht="19.899999999999999" customHeight="1" x14ac:dyDescent="0.2">
      <c r="A1128" s="89"/>
      <c r="B1128" s="90"/>
    </row>
    <row r="1129" spans="1:2" ht="19.899999999999999" customHeight="1" x14ac:dyDescent="0.2">
      <c r="A1129" s="89"/>
      <c r="B1129" s="90"/>
    </row>
    <row r="1130" spans="1:2" ht="19.899999999999999" customHeight="1" x14ac:dyDescent="0.2">
      <c r="A1130" s="89"/>
      <c r="B1130" s="90"/>
    </row>
    <row r="1131" spans="1:2" ht="19.899999999999999" customHeight="1" x14ac:dyDescent="0.2">
      <c r="A1131" s="89"/>
      <c r="B1131" s="90"/>
    </row>
    <row r="1132" spans="1:2" ht="19.899999999999999" customHeight="1" x14ac:dyDescent="0.2">
      <c r="A1132" s="89"/>
      <c r="B1132" s="90"/>
    </row>
    <row r="1133" spans="1:2" ht="19.899999999999999" customHeight="1" x14ac:dyDescent="0.2">
      <c r="A1133" s="89"/>
      <c r="B1133" s="90"/>
    </row>
    <row r="1134" spans="1:2" ht="19.899999999999999" customHeight="1" x14ac:dyDescent="0.2">
      <c r="A1134" s="89"/>
      <c r="B1134" s="90"/>
    </row>
    <row r="1135" spans="1:2" ht="19.899999999999999" customHeight="1" x14ac:dyDescent="0.2">
      <c r="A1135" s="89"/>
      <c r="B1135" s="90"/>
    </row>
    <row r="1136" spans="1:2" ht="19.899999999999999" customHeight="1" x14ac:dyDescent="0.2">
      <c r="A1136" s="89"/>
      <c r="B1136" s="90"/>
    </row>
    <row r="1137" spans="1:2" ht="19.899999999999999" customHeight="1" x14ac:dyDescent="0.2">
      <c r="A1137" s="89"/>
      <c r="B1137" s="90"/>
    </row>
    <row r="1138" spans="1:2" ht="19.899999999999999" customHeight="1" x14ac:dyDescent="0.2">
      <c r="A1138" s="89"/>
      <c r="B1138" s="90"/>
    </row>
    <row r="1139" spans="1:2" ht="19.899999999999999" customHeight="1" x14ac:dyDescent="0.2">
      <c r="A1139" s="89"/>
      <c r="B1139" s="90"/>
    </row>
    <row r="1140" spans="1:2" ht="19.899999999999999" customHeight="1" x14ac:dyDescent="0.2">
      <c r="A1140" s="89"/>
      <c r="B1140" s="90"/>
    </row>
    <row r="1141" spans="1:2" ht="19.899999999999999" customHeight="1" x14ac:dyDescent="0.2">
      <c r="A1141" s="89"/>
      <c r="B1141" s="90"/>
    </row>
    <row r="1142" spans="1:2" ht="19.899999999999999" customHeight="1" x14ac:dyDescent="0.2">
      <c r="A1142" s="89"/>
      <c r="B1142" s="90"/>
    </row>
    <row r="1143" spans="1:2" ht="19.899999999999999" customHeight="1" x14ac:dyDescent="0.2">
      <c r="A1143" s="89"/>
      <c r="B1143" s="90"/>
    </row>
    <row r="1144" spans="1:2" ht="19.899999999999999" customHeight="1" x14ac:dyDescent="0.2">
      <c r="A1144" s="89"/>
      <c r="B1144" s="90"/>
    </row>
    <row r="1145" spans="1:2" ht="19.899999999999999" customHeight="1" x14ac:dyDescent="0.2">
      <c r="A1145" s="89"/>
      <c r="B1145" s="90"/>
    </row>
    <row r="1146" spans="1:2" ht="19.899999999999999" customHeight="1" x14ac:dyDescent="0.2">
      <c r="A1146" s="89"/>
      <c r="B1146" s="90"/>
    </row>
    <row r="1147" spans="1:2" ht="19.899999999999999" customHeight="1" x14ac:dyDescent="0.2">
      <c r="A1147" s="89"/>
      <c r="B1147" s="90"/>
    </row>
    <row r="1148" spans="1:2" ht="19.899999999999999" customHeight="1" x14ac:dyDescent="0.2">
      <c r="A1148" s="89"/>
      <c r="B1148" s="90"/>
    </row>
    <row r="1149" spans="1:2" ht="19.899999999999999" customHeight="1" x14ac:dyDescent="0.2">
      <c r="A1149" s="89"/>
      <c r="B1149" s="90"/>
    </row>
    <row r="1150" spans="1:2" ht="19.899999999999999" customHeight="1" x14ac:dyDescent="0.2">
      <c r="A1150" s="89"/>
      <c r="B1150" s="90"/>
    </row>
    <row r="1151" spans="1:2" ht="19.899999999999999" customHeight="1" x14ac:dyDescent="0.2">
      <c r="A1151" s="89"/>
      <c r="B1151" s="90"/>
    </row>
    <row r="1152" spans="1:2" ht="19.899999999999999" customHeight="1" x14ac:dyDescent="0.2">
      <c r="A1152" s="89"/>
      <c r="B1152" s="90"/>
    </row>
    <row r="1153" spans="1:2" ht="19.899999999999999" customHeight="1" x14ac:dyDescent="0.2">
      <c r="A1153" s="89"/>
      <c r="B1153" s="90"/>
    </row>
    <row r="1154" spans="1:2" ht="19.899999999999999" customHeight="1" x14ac:dyDescent="0.2">
      <c r="A1154" s="89"/>
      <c r="B1154" s="90"/>
    </row>
    <row r="1155" spans="1:2" ht="19.899999999999999" customHeight="1" x14ac:dyDescent="0.2">
      <c r="A1155" s="89"/>
      <c r="B1155" s="90"/>
    </row>
    <row r="1156" spans="1:2" ht="19.899999999999999" customHeight="1" x14ac:dyDescent="0.2">
      <c r="A1156" s="89"/>
      <c r="B1156" s="90"/>
    </row>
    <row r="1157" spans="1:2" ht="19.899999999999999" customHeight="1" x14ac:dyDescent="0.2">
      <c r="A1157" s="89"/>
      <c r="B1157" s="90"/>
    </row>
    <row r="1158" spans="1:2" ht="19.899999999999999" customHeight="1" x14ac:dyDescent="0.2">
      <c r="A1158" s="89"/>
      <c r="B1158" s="90"/>
    </row>
    <row r="1159" spans="1:2" ht="19.899999999999999" customHeight="1" x14ac:dyDescent="0.2">
      <c r="A1159" s="89"/>
      <c r="B1159" s="90"/>
    </row>
    <row r="1160" spans="1:2" ht="19.899999999999999" customHeight="1" x14ac:dyDescent="0.2">
      <c r="A1160" s="89"/>
      <c r="B1160" s="90"/>
    </row>
    <row r="1161" spans="1:2" ht="19.899999999999999" customHeight="1" x14ac:dyDescent="0.2">
      <c r="A1161" s="89"/>
      <c r="B1161" s="90"/>
    </row>
    <row r="1162" spans="1:2" ht="19.899999999999999" customHeight="1" x14ac:dyDescent="0.2">
      <c r="A1162" s="89"/>
      <c r="B1162" s="90"/>
    </row>
    <row r="1163" spans="1:2" ht="19.899999999999999" customHeight="1" x14ac:dyDescent="0.2">
      <c r="A1163" s="89"/>
      <c r="B1163" s="90"/>
    </row>
    <row r="1164" spans="1:2" ht="19.899999999999999" customHeight="1" x14ac:dyDescent="0.2">
      <c r="A1164" s="89"/>
      <c r="B1164" s="90"/>
    </row>
    <row r="1165" spans="1:2" ht="19.899999999999999" customHeight="1" x14ac:dyDescent="0.2">
      <c r="A1165" s="89"/>
      <c r="B1165" s="90"/>
    </row>
    <row r="1166" spans="1:2" ht="19.899999999999999" customHeight="1" x14ac:dyDescent="0.2">
      <c r="A1166" s="89"/>
      <c r="B1166" s="90"/>
    </row>
    <row r="1167" spans="1:2" ht="19.899999999999999" customHeight="1" x14ac:dyDescent="0.2">
      <c r="A1167" s="89"/>
      <c r="B1167" s="90"/>
    </row>
    <row r="1168" spans="1:2" ht="19.899999999999999" customHeight="1" x14ac:dyDescent="0.2">
      <c r="A1168" s="89"/>
      <c r="B1168" s="90"/>
    </row>
    <row r="1169" spans="1:2" ht="19.899999999999999" customHeight="1" x14ac:dyDescent="0.2">
      <c r="A1169" s="89"/>
      <c r="B1169" s="90"/>
    </row>
    <row r="1170" spans="1:2" ht="19.899999999999999" customHeight="1" x14ac:dyDescent="0.2">
      <c r="A1170" s="89"/>
      <c r="B1170" s="90"/>
    </row>
    <row r="1171" spans="1:2" ht="19.899999999999999" customHeight="1" x14ac:dyDescent="0.2">
      <c r="A1171" s="89"/>
      <c r="B1171" s="90"/>
    </row>
    <row r="1172" spans="1:2" ht="19.899999999999999" customHeight="1" x14ac:dyDescent="0.2">
      <c r="A1172" s="89"/>
      <c r="B1172" s="90"/>
    </row>
    <row r="1173" spans="1:2" ht="19.899999999999999" customHeight="1" x14ac:dyDescent="0.2">
      <c r="A1173" s="89"/>
      <c r="B1173" s="90"/>
    </row>
    <row r="1174" spans="1:2" ht="19.899999999999999" customHeight="1" x14ac:dyDescent="0.2">
      <c r="A1174" s="89"/>
      <c r="B1174" s="90"/>
    </row>
    <row r="1175" spans="1:2" ht="19.899999999999999" customHeight="1" x14ac:dyDescent="0.2">
      <c r="A1175" s="89"/>
      <c r="B1175" s="90"/>
    </row>
    <row r="1176" spans="1:2" ht="19.899999999999999" customHeight="1" x14ac:dyDescent="0.2">
      <c r="A1176" s="89"/>
      <c r="B1176" s="90"/>
    </row>
    <row r="1177" spans="1:2" ht="19.899999999999999" customHeight="1" x14ac:dyDescent="0.2">
      <c r="A1177" s="89"/>
      <c r="B1177" s="90"/>
    </row>
    <row r="1178" spans="1:2" ht="19.899999999999999" customHeight="1" x14ac:dyDescent="0.2">
      <c r="A1178" s="89"/>
      <c r="B1178" s="90"/>
    </row>
    <row r="1179" spans="1:2" ht="19.899999999999999" customHeight="1" x14ac:dyDescent="0.2">
      <c r="A1179" s="89"/>
      <c r="B1179" s="90"/>
    </row>
    <row r="1180" spans="1:2" ht="19.899999999999999" customHeight="1" x14ac:dyDescent="0.2">
      <c r="A1180" s="89"/>
      <c r="B1180" s="90"/>
    </row>
    <row r="1181" spans="1:2" ht="19.899999999999999" customHeight="1" x14ac:dyDescent="0.2">
      <c r="A1181" s="89"/>
      <c r="B1181" s="90"/>
    </row>
    <row r="1182" spans="1:2" ht="19.899999999999999" customHeight="1" x14ac:dyDescent="0.2">
      <c r="A1182" s="89"/>
      <c r="B1182" s="90"/>
    </row>
    <row r="1183" spans="1:2" ht="19.899999999999999" customHeight="1" x14ac:dyDescent="0.2">
      <c r="A1183" s="89"/>
      <c r="B1183" s="90"/>
    </row>
    <row r="1184" spans="1:2" ht="19.899999999999999" customHeight="1" x14ac:dyDescent="0.2">
      <c r="A1184" s="89"/>
      <c r="B1184" s="90"/>
    </row>
    <row r="1185" spans="1:2" ht="19.899999999999999" customHeight="1" x14ac:dyDescent="0.2">
      <c r="A1185" s="89"/>
      <c r="B1185" s="90"/>
    </row>
    <row r="1186" spans="1:2" ht="19.899999999999999" customHeight="1" x14ac:dyDescent="0.2">
      <c r="A1186" s="89"/>
      <c r="B1186" s="90"/>
    </row>
    <row r="1187" spans="1:2" ht="19.899999999999999" customHeight="1" x14ac:dyDescent="0.2">
      <c r="A1187" s="89"/>
      <c r="B1187" s="90"/>
    </row>
    <row r="1188" spans="1:2" ht="19.899999999999999" customHeight="1" x14ac:dyDescent="0.2">
      <c r="A1188" s="89"/>
      <c r="B1188" s="90"/>
    </row>
    <row r="1189" spans="1:2" ht="19.899999999999999" customHeight="1" x14ac:dyDescent="0.2">
      <c r="A1189" s="89"/>
      <c r="B1189" s="90"/>
    </row>
    <row r="1190" spans="1:2" ht="19.899999999999999" customHeight="1" x14ac:dyDescent="0.2">
      <c r="A1190" s="89"/>
      <c r="B1190" s="90"/>
    </row>
    <row r="1191" spans="1:2" ht="19.899999999999999" customHeight="1" x14ac:dyDescent="0.2">
      <c r="A1191" s="89"/>
      <c r="B1191" s="90"/>
    </row>
    <row r="1192" spans="1:2" ht="19.899999999999999" customHeight="1" x14ac:dyDescent="0.2">
      <c r="A1192" s="89"/>
      <c r="B1192" s="90"/>
    </row>
    <row r="1193" spans="1:2" ht="19.899999999999999" customHeight="1" x14ac:dyDescent="0.2">
      <c r="A1193" s="89"/>
      <c r="B1193" s="90"/>
    </row>
    <row r="1194" spans="1:2" ht="19.899999999999999" customHeight="1" x14ac:dyDescent="0.2">
      <c r="A1194" s="89"/>
      <c r="B1194" s="90"/>
    </row>
    <row r="1195" spans="1:2" ht="19.899999999999999" customHeight="1" x14ac:dyDescent="0.2">
      <c r="A1195" s="89"/>
      <c r="B1195" s="90"/>
    </row>
    <row r="1196" spans="1:2" ht="19.899999999999999" customHeight="1" x14ac:dyDescent="0.2">
      <c r="A1196" s="89"/>
      <c r="B1196" s="90"/>
    </row>
    <row r="1197" spans="1:2" ht="19.899999999999999" customHeight="1" x14ac:dyDescent="0.2">
      <c r="A1197" s="89"/>
      <c r="B1197" s="90"/>
    </row>
    <row r="1198" spans="1:2" ht="19.899999999999999" customHeight="1" x14ac:dyDescent="0.2">
      <c r="A1198" s="89"/>
      <c r="B1198" s="90"/>
    </row>
    <row r="1199" spans="1:2" ht="19.899999999999999" customHeight="1" x14ac:dyDescent="0.2">
      <c r="A1199" s="89"/>
      <c r="B1199" s="90"/>
    </row>
    <row r="1200" spans="1:2" ht="19.899999999999999" customHeight="1" x14ac:dyDescent="0.2">
      <c r="A1200" s="89"/>
      <c r="B1200" s="90"/>
    </row>
    <row r="1201" spans="1:2" ht="19.899999999999999" customHeight="1" x14ac:dyDescent="0.2">
      <c r="A1201" s="89"/>
      <c r="B1201" s="90"/>
    </row>
    <row r="1202" spans="1:2" ht="19.899999999999999" customHeight="1" x14ac:dyDescent="0.2">
      <c r="A1202" s="89"/>
      <c r="B1202" s="90"/>
    </row>
    <row r="1203" spans="1:2" ht="19.899999999999999" customHeight="1" x14ac:dyDescent="0.2">
      <c r="A1203" s="89"/>
      <c r="B1203" s="90"/>
    </row>
    <row r="1204" spans="1:2" ht="19.899999999999999" customHeight="1" x14ac:dyDescent="0.2">
      <c r="A1204" s="89"/>
      <c r="B1204" s="90"/>
    </row>
    <row r="1205" spans="1:2" ht="19.899999999999999" customHeight="1" x14ac:dyDescent="0.2">
      <c r="A1205" s="89"/>
      <c r="B1205" s="90"/>
    </row>
    <row r="1206" spans="1:2" ht="19.899999999999999" customHeight="1" x14ac:dyDescent="0.2">
      <c r="A1206" s="89"/>
      <c r="B1206" s="90"/>
    </row>
    <row r="1207" spans="1:2" ht="19.899999999999999" customHeight="1" x14ac:dyDescent="0.2">
      <c r="A1207" s="89"/>
      <c r="B1207" s="90"/>
    </row>
    <row r="1208" spans="1:2" ht="19.899999999999999" customHeight="1" x14ac:dyDescent="0.2">
      <c r="A1208" s="89"/>
      <c r="B1208" s="90"/>
    </row>
    <row r="1209" spans="1:2" ht="19.899999999999999" customHeight="1" x14ac:dyDescent="0.2">
      <c r="A1209" s="89"/>
      <c r="B1209" s="90"/>
    </row>
    <row r="1210" spans="1:2" ht="19.899999999999999" customHeight="1" x14ac:dyDescent="0.2">
      <c r="A1210" s="89"/>
      <c r="B1210" s="90"/>
    </row>
    <row r="1211" spans="1:2" ht="19.899999999999999" customHeight="1" x14ac:dyDescent="0.2">
      <c r="A1211" s="89"/>
      <c r="B1211" s="90"/>
    </row>
    <row r="1212" spans="1:2" ht="19.899999999999999" customHeight="1" x14ac:dyDescent="0.2">
      <c r="A1212" s="89"/>
      <c r="B1212" s="90"/>
    </row>
    <row r="1213" spans="1:2" ht="19.899999999999999" customHeight="1" x14ac:dyDescent="0.2">
      <c r="A1213" s="89"/>
      <c r="B1213" s="90"/>
    </row>
    <row r="1214" spans="1:2" ht="19.899999999999999" customHeight="1" x14ac:dyDescent="0.2">
      <c r="A1214" s="89"/>
      <c r="B1214" s="90"/>
    </row>
    <row r="1215" spans="1:2" ht="19.899999999999999" customHeight="1" x14ac:dyDescent="0.2">
      <c r="A1215" s="89"/>
      <c r="B1215" s="90"/>
    </row>
    <row r="1216" spans="1:2" ht="19.899999999999999" customHeight="1" x14ac:dyDescent="0.2">
      <c r="A1216" s="89"/>
      <c r="B1216" s="90"/>
    </row>
    <row r="1217" spans="1:2" ht="19.899999999999999" customHeight="1" x14ac:dyDescent="0.2">
      <c r="A1217" s="89"/>
      <c r="B1217" s="90"/>
    </row>
    <row r="1218" spans="1:2" ht="19.899999999999999" customHeight="1" x14ac:dyDescent="0.2">
      <c r="A1218" s="89"/>
      <c r="B1218" s="90"/>
    </row>
    <row r="1219" spans="1:2" ht="19.899999999999999" customHeight="1" x14ac:dyDescent="0.2">
      <c r="A1219" s="89"/>
      <c r="B1219" s="90"/>
    </row>
    <row r="1220" spans="1:2" ht="19.899999999999999" customHeight="1" x14ac:dyDescent="0.2">
      <c r="A1220" s="89"/>
      <c r="B1220" s="90"/>
    </row>
    <row r="1221" spans="1:2" ht="19.899999999999999" customHeight="1" x14ac:dyDescent="0.2">
      <c r="A1221" s="89"/>
      <c r="B1221" s="90"/>
    </row>
    <row r="1222" spans="1:2" ht="19.899999999999999" customHeight="1" x14ac:dyDescent="0.2">
      <c r="A1222" s="89"/>
      <c r="B1222" s="90"/>
    </row>
    <row r="1223" spans="1:2" ht="19.899999999999999" customHeight="1" x14ac:dyDescent="0.2">
      <c r="A1223" s="89"/>
      <c r="B1223" s="90"/>
    </row>
    <row r="1224" spans="1:2" ht="19.899999999999999" customHeight="1" x14ac:dyDescent="0.2">
      <c r="A1224" s="89"/>
      <c r="B1224" s="90"/>
    </row>
    <row r="1225" spans="1:2" ht="19.899999999999999" customHeight="1" x14ac:dyDescent="0.2">
      <c r="A1225" s="89"/>
      <c r="B1225" s="90"/>
    </row>
    <row r="1226" spans="1:2" ht="19.899999999999999" customHeight="1" x14ac:dyDescent="0.2">
      <c r="A1226" s="89"/>
      <c r="B1226" s="90"/>
    </row>
    <row r="1227" spans="1:2" ht="19.899999999999999" customHeight="1" x14ac:dyDescent="0.2">
      <c r="A1227" s="89"/>
      <c r="B1227" s="90"/>
    </row>
    <row r="1228" spans="1:2" ht="19.899999999999999" customHeight="1" x14ac:dyDescent="0.2">
      <c r="A1228" s="89"/>
      <c r="B1228" s="90"/>
    </row>
    <row r="1229" spans="1:2" ht="19.899999999999999" customHeight="1" x14ac:dyDescent="0.2">
      <c r="A1229" s="89"/>
      <c r="B1229" s="90"/>
    </row>
    <row r="1230" spans="1:2" ht="19.899999999999999" customHeight="1" x14ac:dyDescent="0.2">
      <c r="A1230" s="89"/>
      <c r="B1230" s="90"/>
    </row>
    <row r="1231" spans="1:2" ht="19.899999999999999" customHeight="1" x14ac:dyDescent="0.2">
      <c r="A1231" s="89"/>
      <c r="B1231" s="90"/>
    </row>
    <row r="1232" spans="1:2" ht="19.899999999999999" customHeight="1" x14ac:dyDescent="0.2">
      <c r="A1232" s="89"/>
      <c r="B1232" s="90"/>
    </row>
    <row r="1233" spans="1:2" ht="19.899999999999999" customHeight="1" x14ac:dyDescent="0.2">
      <c r="A1233" s="89"/>
      <c r="B1233" s="90"/>
    </row>
    <row r="1234" spans="1:2" ht="19.899999999999999" customHeight="1" x14ac:dyDescent="0.2">
      <c r="A1234" s="89"/>
      <c r="B1234" s="90"/>
    </row>
    <row r="1235" spans="1:2" ht="19.899999999999999" customHeight="1" x14ac:dyDescent="0.2">
      <c r="A1235" s="89"/>
      <c r="B1235" s="90"/>
    </row>
    <row r="1236" spans="1:2" ht="19.899999999999999" customHeight="1" x14ac:dyDescent="0.2">
      <c r="A1236" s="89"/>
      <c r="B1236" s="90"/>
    </row>
    <row r="1237" spans="1:2" ht="19.899999999999999" customHeight="1" x14ac:dyDescent="0.2">
      <c r="A1237" s="89"/>
      <c r="B1237" s="90"/>
    </row>
    <row r="1238" spans="1:2" ht="19.899999999999999" customHeight="1" x14ac:dyDescent="0.2">
      <c r="A1238" s="89"/>
      <c r="B1238" s="90"/>
    </row>
    <row r="1239" spans="1:2" ht="19.899999999999999" customHeight="1" x14ac:dyDescent="0.2">
      <c r="A1239" s="89"/>
      <c r="B1239" s="90"/>
    </row>
    <row r="1240" spans="1:2" ht="19.899999999999999" customHeight="1" x14ac:dyDescent="0.2">
      <c r="A1240" s="89"/>
      <c r="B1240" s="90"/>
    </row>
    <row r="1241" spans="1:2" ht="19.899999999999999" customHeight="1" x14ac:dyDescent="0.2">
      <c r="A1241" s="89"/>
      <c r="B1241" s="90"/>
    </row>
    <row r="1242" spans="1:2" ht="19.899999999999999" customHeight="1" x14ac:dyDescent="0.2">
      <c r="A1242" s="89"/>
      <c r="B1242" s="90"/>
    </row>
    <row r="1243" spans="1:2" ht="19.899999999999999" customHeight="1" x14ac:dyDescent="0.2">
      <c r="A1243" s="89"/>
      <c r="B1243" s="90"/>
    </row>
    <row r="1244" spans="1:2" ht="19.899999999999999" customHeight="1" x14ac:dyDescent="0.2">
      <c r="A1244" s="89"/>
      <c r="B1244" s="90"/>
    </row>
    <row r="1245" spans="1:2" ht="19.899999999999999" customHeight="1" x14ac:dyDescent="0.2">
      <c r="A1245" s="89"/>
      <c r="B1245" s="90"/>
    </row>
    <row r="1246" spans="1:2" ht="19.899999999999999" customHeight="1" x14ac:dyDescent="0.2">
      <c r="A1246" s="89"/>
      <c r="B1246" s="90"/>
    </row>
    <row r="1247" spans="1:2" ht="19.899999999999999" customHeight="1" x14ac:dyDescent="0.2">
      <c r="A1247" s="89"/>
      <c r="B1247" s="90"/>
    </row>
    <row r="1248" spans="1:2" ht="19.899999999999999" customHeight="1" x14ac:dyDescent="0.2">
      <c r="A1248" s="89"/>
      <c r="B1248" s="90"/>
    </row>
    <row r="1249" spans="1:2" ht="19.899999999999999" customHeight="1" x14ac:dyDescent="0.2">
      <c r="A1249" s="89"/>
      <c r="B1249" s="90"/>
    </row>
    <row r="1250" spans="1:2" ht="19.899999999999999" customHeight="1" x14ac:dyDescent="0.2">
      <c r="A1250" s="89"/>
      <c r="B1250" s="90"/>
    </row>
    <row r="1251" spans="1:2" ht="19.899999999999999" customHeight="1" x14ac:dyDescent="0.2">
      <c r="A1251" s="89"/>
      <c r="B1251" s="90"/>
    </row>
    <row r="1252" spans="1:2" ht="19.899999999999999" customHeight="1" x14ac:dyDescent="0.2">
      <c r="A1252" s="89"/>
      <c r="B1252" s="90"/>
    </row>
    <row r="1253" spans="1:2" ht="19.899999999999999" customHeight="1" x14ac:dyDescent="0.2">
      <c r="A1253" s="89"/>
      <c r="B1253" s="90"/>
    </row>
    <row r="1254" spans="1:2" ht="19.899999999999999" customHeight="1" x14ac:dyDescent="0.2">
      <c r="A1254" s="89"/>
      <c r="B1254" s="90"/>
    </row>
    <row r="1255" spans="1:2" ht="19.899999999999999" customHeight="1" x14ac:dyDescent="0.2">
      <c r="A1255" s="89"/>
      <c r="B1255" s="90"/>
    </row>
    <row r="1256" spans="1:2" ht="19.899999999999999" customHeight="1" x14ac:dyDescent="0.2">
      <c r="A1256" s="89"/>
      <c r="B1256" s="90"/>
    </row>
    <row r="1257" spans="1:2" ht="19.899999999999999" customHeight="1" x14ac:dyDescent="0.2">
      <c r="A1257" s="89"/>
      <c r="B1257" s="90"/>
    </row>
    <row r="1258" spans="1:2" ht="19.899999999999999" customHeight="1" x14ac:dyDescent="0.2">
      <c r="A1258" s="89"/>
      <c r="B1258" s="90"/>
    </row>
    <row r="1259" spans="1:2" ht="19.899999999999999" customHeight="1" x14ac:dyDescent="0.2">
      <c r="A1259" s="89"/>
      <c r="B1259" s="90"/>
    </row>
    <row r="1260" spans="1:2" ht="19.899999999999999" customHeight="1" x14ac:dyDescent="0.2">
      <c r="A1260" s="89"/>
      <c r="B1260" s="90"/>
    </row>
    <row r="1261" spans="1:2" ht="19.899999999999999" customHeight="1" x14ac:dyDescent="0.2">
      <c r="A1261" s="89"/>
      <c r="B1261" s="90"/>
    </row>
    <row r="1262" spans="1:2" ht="19.899999999999999" customHeight="1" x14ac:dyDescent="0.2">
      <c r="A1262" s="89"/>
      <c r="B1262" s="90"/>
    </row>
    <row r="1263" spans="1:2" ht="19.899999999999999" customHeight="1" x14ac:dyDescent="0.2">
      <c r="A1263" s="89"/>
      <c r="B1263" s="90"/>
    </row>
    <row r="1264" spans="1:2" ht="19.899999999999999" customHeight="1" x14ac:dyDescent="0.2">
      <c r="A1264" s="89"/>
      <c r="B1264" s="90"/>
    </row>
    <row r="1265" spans="1:2" ht="19.899999999999999" customHeight="1" x14ac:dyDescent="0.2">
      <c r="A1265" s="89"/>
      <c r="B1265" s="90"/>
    </row>
    <row r="1266" spans="1:2" ht="19.899999999999999" customHeight="1" x14ac:dyDescent="0.2">
      <c r="A1266" s="89"/>
      <c r="B1266" s="90"/>
    </row>
    <row r="1267" spans="1:2" ht="19.899999999999999" customHeight="1" x14ac:dyDescent="0.2">
      <c r="A1267" s="89"/>
      <c r="B1267" s="90"/>
    </row>
    <row r="1268" spans="1:2" ht="19.899999999999999" customHeight="1" x14ac:dyDescent="0.2">
      <c r="A1268" s="89"/>
      <c r="B1268" s="90"/>
    </row>
    <row r="1269" spans="1:2" ht="19.899999999999999" customHeight="1" x14ac:dyDescent="0.2">
      <c r="A1269" s="89"/>
      <c r="B1269" s="90"/>
    </row>
    <row r="1270" spans="1:2" ht="19.899999999999999" customHeight="1" x14ac:dyDescent="0.2">
      <c r="A1270" s="89"/>
      <c r="B1270" s="90"/>
    </row>
    <row r="1271" spans="1:2" ht="19.899999999999999" customHeight="1" x14ac:dyDescent="0.2">
      <c r="A1271" s="89"/>
      <c r="B1271" s="90"/>
    </row>
    <row r="1272" spans="1:2" ht="19.899999999999999" customHeight="1" x14ac:dyDescent="0.2">
      <c r="A1272" s="89"/>
      <c r="B1272" s="90"/>
    </row>
    <row r="1273" spans="1:2" ht="19.899999999999999" customHeight="1" x14ac:dyDescent="0.2">
      <c r="A1273" s="89"/>
      <c r="B1273" s="90"/>
    </row>
    <row r="1274" spans="1:2" ht="19.899999999999999" customHeight="1" x14ac:dyDescent="0.2">
      <c r="A1274" s="89"/>
      <c r="B1274" s="90"/>
    </row>
    <row r="1275" spans="1:2" ht="19.899999999999999" customHeight="1" x14ac:dyDescent="0.2">
      <c r="A1275" s="89"/>
      <c r="B1275" s="90"/>
    </row>
    <row r="1276" spans="1:2" ht="19.899999999999999" customHeight="1" x14ac:dyDescent="0.2">
      <c r="A1276" s="89"/>
      <c r="B1276" s="90"/>
    </row>
    <row r="1277" spans="1:2" ht="19.899999999999999" customHeight="1" x14ac:dyDescent="0.2">
      <c r="A1277" s="89"/>
      <c r="B1277" s="90"/>
    </row>
    <row r="1278" spans="1:2" ht="19.899999999999999" customHeight="1" x14ac:dyDescent="0.2">
      <c r="A1278" s="89"/>
      <c r="B1278" s="90"/>
    </row>
    <row r="1279" spans="1:2" ht="19.899999999999999" customHeight="1" x14ac:dyDescent="0.2">
      <c r="A1279" s="89"/>
      <c r="B1279" s="90"/>
    </row>
    <row r="1280" spans="1:2" ht="19.899999999999999" customHeight="1" x14ac:dyDescent="0.2">
      <c r="A1280" s="89"/>
      <c r="B1280" s="90"/>
    </row>
    <row r="1281" spans="1:2" ht="19.899999999999999" customHeight="1" x14ac:dyDescent="0.2">
      <c r="A1281" s="89"/>
      <c r="B1281" s="90"/>
    </row>
    <row r="1282" spans="1:2" ht="19.899999999999999" customHeight="1" x14ac:dyDescent="0.2">
      <c r="A1282" s="89"/>
      <c r="B1282" s="90"/>
    </row>
    <row r="1283" spans="1:2" ht="19.899999999999999" customHeight="1" x14ac:dyDescent="0.2">
      <c r="A1283" s="89"/>
      <c r="B1283" s="90"/>
    </row>
    <row r="1284" spans="1:2" ht="19.899999999999999" customHeight="1" x14ac:dyDescent="0.2">
      <c r="A1284" s="89"/>
      <c r="B1284" s="90"/>
    </row>
    <row r="1285" spans="1:2" ht="19.899999999999999" customHeight="1" x14ac:dyDescent="0.2">
      <c r="A1285" s="89"/>
      <c r="B1285" s="90"/>
    </row>
    <row r="1286" spans="1:2" ht="19.899999999999999" customHeight="1" x14ac:dyDescent="0.2">
      <c r="A1286" s="89"/>
      <c r="B1286" s="90"/>
    </row>
    <row r="1287" spans="1:2" ht="19.899999999999999" customHeight="1" x14ac:dyDescent="0.2">
      <c r="A1287" s="89"/>
      <c r="B1287" s="90"/>
    </row>
    <row r="1288" spans="1:2" ht="19.899999999999999" customHeight="1" x14ac:dyDescent="0.2">
      <c r="A1288" s="89"/>
      <c r="B1288" s="90"/>
    </row>
    <row r="1289" spans="1:2" ht="19.899999999999999" customHeight="1" x14ac:dyDescent="0.2">
      <c r="A1289" s="89"/>
      <c r="B1289" s="90"/>
    </row>
    <row r="1290" spans="1:2" ht="19.899999999999999" customHeight="1" x14ac:dyDescent="0.2">
      <c r="A1290" s="89"/>
      <c r="B1290" s="90"/>
    </row>
    <row r="1291" spans="1:2" ht="19.899999999999999" customHeight="1" x14ac:dyDescent="0.2">
      <c r="A1291" s="89"/>
      <c r="B1291" s="90"/>
    </row>
    <row r="1292" spans="1:2" ht="19.899999999999999" customHeight="1" x14ac:dyDescent="0.2">
      <c r="A1292" s="89"/>
      <c r="B1292" s="90"/>
    </row>
    <row r="1293" spans="1:2" ht="19.899999999999999" customHeight="1" x14ac:dyDescent="0.2">
      <c r="A1293" s="89"/>
      <c r="B1293" s="90"/>
    </row>
    <row r="1294" spans="1:2" ht="19.899999999999999" customHeight="1" x14ac:dyDescent="0.2">
      <c r="A1294" s="89"/>
      <c r="B1294" s="90"/>
    </row>
    <row r="1295" spans="1:2" ht="19.899999999999999" customHeight="1" x14ac:dyDescent="0.2">
      <c r="A1295" s="89"/>
      <c r="B1295" s="90"/>
    </row>
    <row r="1296" spans="1:2" ht="19.899999999999999" customHeight="1" x14ac:dyDescent="0.2">
      <c r="A1296" s="89"/>
      <c r="B1296" s="90"/>
    </row>
    <row r="1297" spans="1:2" ht="19.899999999999999" customHeight="1" x14ac:dyDescent="0.2">
      <c r="A1297" s="89"/>
      <c r="B1297" s="90"/>
    </row>
    <row r="1298" spans="1:2" ht="19.899999999999999" customHeight="1" x14ac:dyDescent="0.2">
      <c r="A1298" s="89"/>
      <c r="B1298" s="90"/>
    </row>
    <row r="1299" spans="1:2" ht="19.899999999999999" customHeight="1" x14ac:dyDescent="0.2">
      <c r="A1299" s="89"/>
      <c r="B1299" s="90"/>
    </row>
    <row r="1300" spans="1:2" ht="19.899999999999999" customHeight="1" x14ac:dyDescent="0.2">
      <c r="A1300" s="89"/>
      <c r="B1300" s="90"/>
    </row>
    <row r="1301" spans="1:2" ht="19.899999999999999" customHeight="1" x14ac:dyDescent="0.2">
      <c r="A1301" s="89"/>
      <c r="B1301" s="90"/>
    </row>
    <row r="1302" spans="1:2" ht="19.899999999999999" customHeight="1" x14ac:dyDescent="0.2">
      <c r="A1302" s="89"/>
      <c r="B1302" s="90"/>
    </row>
    <row r="1303" spans="1:2" ht="19.899999999999999" customHeight="1" x14ac:dyDescent="0.2">
      <c r="A1303" s="89"/>
      <c r="B1303" s="90"/>
    </row>
    <row r="1304" spans="1:2" ht="19.899999999999999" customHeight="1" x14ac:dyDescent="0.2">
      <c r="A1304" s="89"/>
      <c r="B1304" s="90"/>
    </row>
    <row r="1305" spans="1:2" ht="19.899999999999999" customHeight="1" x14ac:dyDescent="0.2">
      <c r="A1305" s="89"/>
      <c r="B1305" s="90"/>
    </row>
    <row r="1306" spans="1:2" ht="19.899999999999999" customHeight="1" x14ac:dyDescent="0.2">
      <c r="A1306" s="89"/>
      <c r="B1306" s="90"/>
    </row>
    <row r="1307" spans="1:2" ht="19.899999999999999" customHeight="1" x14ac:dyDescent="0.2">
      <c r="A1307" s="89"/>
      <c r="B1307" s="90"/>
    </row>
    <row r="1308" spans="1:2" ht="19.899999999999999" customHeight="1" x14ac:dyDescent="0.2">
      <c r="A1308" s="89"/>
      <c r="B1308" s="90"/>
    </row>
    <row r="1309" spans="1:2" ht="19.899999999999999" customHeight="1" x14ac:dyDescent="0.2">
      <c r="A1309" s="89"/>
      <c r="B1309" s="90"/>
    </row>
    <row r="1310" spans="1:2" ht="19.899999999999999" customHeight="1" x14ac:dyDescent="0.2">
      <c r="A1310" s="89"/>
      <c r="B1310" s="90"/>
    </row>
    <row r="1311" spans="1:2" ht="19.899999999999999" customHeight="1" x14ac:dyDescent="0.2">
      <c r="A1311" s="89"/>
      <c r="B1311" s="90"/>
    </row>
    <row r="1312" spans="1:2" ht="19.899999999999999" customHeight="1" x14ac:dyDescent="0.2">
      <c r="A1312" s="89"/>
      <c r="B1312" s="90"/>
    </row>
    <row r="1313" spans="1:2" ht="19.899999999999999" customHeight="1" x14ac:dyDescent="0.2">
      <c r="A1313" s="89"/>
      <c r="B1313" s="90"/>
    </row>
    <row r="1314" spans="1:2" ht="19.899999999999999" customHeight="1" x14ac:dyDescent="0.2">
      <c r="A1314" s="89"/>
      <c r="B1314" s="90"/>
    </row>
    <row r="1315" spans="1:2" ht="19.899999999999999" customHeight="1" x14ac:dyDescent="0.2">
      <c r="A1315" s="89"/>
      <c r="B1315" s="90"/>
    </row>
    <row r="1316" spans="1:2" ht="19.899999999999999" customHeight="1" x14ac:dyDescent="0.2">
      <c r="A1316" s="89"/>
      <c r="B1316" s="90"/>
    </row>
    <row r="1317" spans="1:2" ht="19.899999999999999" customHeight="1" x14ac:dyDescent="0.2">
      <c r="A1317" s="89"/>
      <c r="B1317" s="90"/>
    </row>
    <row r="1318" spans="1:2" ht="19.899999999999999" customHeight="1" x14ac:dyDescent="0.2">
      <c r="A1318" s="89"/>
      <c r="B1318" s="90"/>
    </row>
    <row r="1319" spans="1:2" ht="19.899999999999999" customHeight="1" x14ac:dyDescent="0.2">
      <c r="A1319" s="89"/>
      <c r="B1319" s="90"/>
    </row>
    <row r="1320" spans="1:2" ht="19.899999999999999" customHeight="1" x14ac:dyDescent="0.2">
      <c r="A1320" s="89"/>
      <c r="B1320" s="90"/>
    </row>
    <row r="1321" spans="1:2" ht="19.899999999999999" customHeight="1" x14ac:dyDescent="0.2">
      <c r="A1321" s="89"/>
      <c r="B1321" s="90"/>
    </row>
    <row r="1322" spans="1:2" ht="19.899999999999999" customHeight="1" x14ac:dyDescent="0.2">
      <c r="A1322" s="89"/>
      <c r="B1322" s="90"/>
    </row>
    <row r="1323" spans="1:2" ht="19.899999999999999" customHeight="1" x14ac:dyDescent="0.2">
      <c r="A1323" s="89"/>
      <c r="B1323" s="90"/>
    </row>
    <row r="1324" spans="1:2" ht="19.899999999999999" customHeight="1" x14ac:dyDescent="0.2">
      <c r="A1324" s="89"/>
      <c r="B1324" s="90"/>
    </row>
    <row r="1325" spans="1:2" ht="19.899999999999999" customHeight="1" x14ac:dyDescent="0.2">
      <c r="A1325" s="89"/>
      <c r="B1325" s="90"/>
    </row>
    <row r="1326" spans="1:2" ht="19.899999999999999" customHeight="1" x14ac:dyDescent="0.2">
      <c r="A1326" s="89"/>
      <c r="B1326" s="90"/>
    </row>
    <row r="1327" spans="1:2" ht="19.899999999999999" customHeight="1" x14ac:dyDescent="0.2">
      <c r="A1327" s="89"/>
      <c r="B1327" s="90"/>
    </row>
    <row r="1328" spans="1:2" ht="19.899999999999999" customHeight="1" x14ac:dyDescent="0.2">
      <c r="A1328" s="89"/>
      <c r="B1328" s="90"/>
    </row>
    <row r="1329" spans="1:2" ht="19.899999999999999" customHeight="1" x14ac:dyDescent="0.2">
      <c r="A1329" s="89"/>
      <c r="B1329" s="90"/>
    </row>
    <row r="1330" spans="1:2" ht="19.899999999999999" customHeight="1" x14ac:dyDescent="0.2">
      <c r="A1330" s="89"/>
      <c r="B1330" s="90"/>
    </row>
    <row r="1331" spans="1:2" ht="19.899999999999999" customHeight="1" x14ac:dyDescent="0.2">
      <c r="A1331" s="89"/>
      <c r="B1331" s="90"/>
    </row>
    <row r="1332" spans="1:2" ht="19.899999999999999" customHeight="1" x14ac:dyDescent="0.2">
      <c r="A1332" s="89"/>
      <c r="B1332" s="90"/>
    </row>
    <row r="1333" spans="1:2" ht="19.899999999999999" customHeight="1" x14ac:dyDescent="0.2">
      <c r="A1333" s="89"/>
      <c r="B1333" s="90"/>
    </row>
    <row r="1334" spans="1:2" ht="19.899999999999999" customHeight="1" x14ac:dyDescent="0.2">
      <c r="A1334" s="89"/>
      <c r="B1334" s="90"/>
    </row>
    <row r="1335" spans="1:2" ht="19.899999999999999" customHeight="1" x14ac:dyDescent="0.2">
      <c r="A1335" s="89"/>
      <c r="B1335" s="90"/>
    </row>
    <row r="1336" spans="1:2" ht="19.899999999999999" customHeight="1" x14ac:dyDescent="0.2">
      <c r="A1336" s="89"/>
      <c r="B1336" s="90"/>
    </row>
    <row r="1337" spans="1:2" ht="19.899999999999999" customHeight="1" x14ac:dyDescent="0.2">
      <c r="A1337" s="89"/>
      <c r="B1337" s="90"/>
    </row>
    <row r="1338" spans="1:2" ht="19.899999999999999" customHeight="1" x14ac:dyDescent="0.2">
      <c r="A1338" s="89"/>
      <c r="B1338" s="90"/>
    </row>
    <row r="1339" spans="1:2" ht="19.899999999999999" customHeight="1" x14ac:dyDescent="0.2">
      <c r="A1339" s="89"/>
      <c r="B1339" s="90"/>
    </row>
    <row r="1340" spans="1:2" ht="19.899999999999999" customHeight="1" x14ac:dyDescent="0.2">
      <c r="A1340" s="89"/>
      <c r="B1340" s="90"/>
    </row>
    <row r="1341" spans="1:2" ht="19.899999999999999" customHeight="1" x14ac:dyDescent="0.2">
      <c r="A1341" s="89"/>
      <c r="B1341" s="90"/>
    </row>
    <row r="1342" spans="1:2" ht="19.899999999999999" customHeight="1" x14ac:dyDescent="0.2">
      <c r="A1342" s="89"/>
      <c r="B1342" s="90"/>
    </row>
    <row r="1343" spans="1:2" ht="19.899999999999999" customHeight="1" x14ac:dyDescent="0.2">
      <c r="A1343" s="89"/>
      <c r="B1343" s="90"/>
    </row>
    <row r="1344" spans="1:2" ht="19.899999999999999" customHeight="1" x14ac:dyDescent="0.2">
      <c r="A1344" s="89"/>
      <c r="B1344" s="90"/>
    </row>
    <row r="1345" spans="1:2" ht="19.899999999999999" customHeight="1" x14ac:dyDescent="0.2">
      <c r="A1345" s="89"/>
      <c r="B1345" s="90"/>
    </row>
    <row r="1346" spans="1:2" ht="19.899999999999999" customHeight="1" x14ac:dyDescent="0.2">
      <c r="A1346" s="89"/>
      <c r="B1346" s="90"/>
    </row>
    <row r="1347" spans="1:2" ht="19.899999999999999" customHeight="1" x14ac:dyDescent="0.2">
      <c r="A1347" s="89"/>
      <c r="B1347" s="90"/>
    </row>
    <row r="1348" spans="1:2" ht="19.899999999999999" customHeight="1" x14ac:dyDescent="0.2">
      <c r="A1348" s="89"/>
      <c r="B1348" s="90"/>
    </row>
    <row r="1349" spans="1:2" ht="19.899999999999999" customHeight="1" x14ac:dyDescent="0.2">
      <c r="A1349" s="89"/>
      <c r="B1349" s="90"/>
    </row>
    <row r="1350" spans="1:2" ht="19.899999999999999" customHeight="1" x14ac:dyDescent="0.2">
      <c r="A1350" s="89"/>
      <c r="B1350" s="90"/>
    </row>
    <row r="1351" spans="1:2" ht="19.899999999999999" customHeight="1" x14ac:dyDescent="0.2">
      <c r="A1351" s="89"/>
      <c r="B1351" s="90"/>
    </row>
    <row r="1352" spans="1:2" ht="19.899999999999999" customHeight="1" x14ac:dyDescent="0.2">
      <c r="A1352" s="89"/>
      <c r="B1352" s="90"/>
    </row>
    <row r="1353" spans="1:2" ht="19.899999999999999" customHeight="1" x14ac:dyDescent="0.2">
      <c r="A1353" s="89"/>
      <c r="B1353" s="90"/>
    </row>
    <row r="1354" spans="1:2" ht="19.899999999999999" customHeight="1" x14ac:dyDescent="0.2">
      <c r="A1354" s="89"/>
      <c r="B1354" s="90"/>
    </row>
    <row r="1355" spans="1:2" ht="19.899999999999999" customHeight="1" x14ac:dyDescent="0.2">
      <c r="A1355" s="89"/>
      <c r="B1355" s="90"/>
    </row>
    <row r="1356" spans="1:2" ht="19.899999999999999" customHeight="1" x14ac:dyDescent="0.2">
      <c r="A1356" s="89"/>
      <c r="B1356" s="90"/>
    </row>
    <row r="1357" spans="1:2" ht="19.899999999999999" customHeight="1" x14ac:dyDescent="0.2">
      <c r="A1357" s="89"/>
      <c r="B1357" s="90"/>
    </row>
    <row r="1358" spans="1:2" ht="19.899999999999999" customHeight="1" x14ac:dyDescent="0.2">
      <c r="A1358" s="89"/>
      <c r="B1358" s="90"/>
    </row>
    <row r="1359" spans="1:2" ht="19.899999999999999" customHeight="1" x14ac:dyDescent="0.2">
      <c r="A1359" s="89"/>
      <c r="B1359" s="90"/>
    </row>
    <row r="1360" spans="1:2" ht="19.899999999999999" customHeight="1" x14ac:dyDescent="0.2">
      <c r="A1360" s="89"/>
      <c r="B1360" s="90"/>
    </row>
    <row r="1361" spans="1:2" ht="19.899999999999999" customHeight="1" x14ac:dyDescent="0.2">
      <c r="A1361" s="89"/>
      <c r="B1361" s="90"/>
    </row>
    <row r="1362" spans="1:2" ht="19.899999999999999" customHeight="1" x14ac:dyDescent="0.2">
      <c r="A1362" s="89"/>
      <c r="B1362" s="90"/>
    </row>
    <row r="1363" spans="1:2" ht="19.899999999999999" customHeight="1" x14ac:dyDescent="0.2">
      <c r="A1363" s="89"/>
      <c r="B1363" s="90"/>
    </row>
    <row r="1364" spans="1:2" ht="19.899999999999999" customHeight="1" x14ac:dyDescent="0.2">
      <c r="A1364" s="89"/>
      <c r="B1364" s="90"/>
    </row>
    <row r="1365" spans="1:2" ht="19.899999999999999" customHeight="1" x14ac:dyDescent="0.2">
      <c r="A1365" s="89"/>
      <c r="B1365" s="90"/>
    </row>
    <row r="1366" spans="1:2" ht="19.899999999999999" customHeight="1" x14ac:dyDescent="0.2">
      <c r="A1366" s="89"/>
      <c r="B1366" s="90"/>
    </row>
    <row r="1367" spans="1:2" ht="19.899999999999999" customHeight="1" x14ac:dyDescent="0.2">
      <c r="A1367" s="89"/>
      <c r="B1367" s="90"/>
    </row>
    <row r="1368" spans="1:2" ht="19.899999999999999" customHeight="1" x14ac:dyDescent="0.2">
      <c r="A1368" s="89"/>
      <c r="B1368" s="90"/>
    </row>
    <row r="1369" spans="1:2" ht="19.899999999999999" customHeight="1" x14ac:dyDescent="0.2">
      <c r="A1369" s="89"/>
      <c r="B1369" s="90"/>
    </row>
    <row r="1370" spans="1:2" ht="19.899999999999999" customHeight="1" x14ac:dyDescent="0.2">
      <c r="A1370" s="89"/>
      <c r="B1370" s="90"/>
    </row>
    <row r="1371" spans="1:2" ht="19.899999999999999" customHeight="1" x14ac:dyDescent="0.2">
      <c r="A1371" s="89"/>
      <c r="B1371" s="90"/>
    </row>
    <row r="1372" spans="1:2" ht="19.899999999999999" customHeight="1" x14ac:dyDescent="0.2">
      <c r="A1372" s="89"/>
      <c r="B1372" s="90"/>
    </row>
    <row r="1373" spans="1:2" ht="19.899999999999999" customHeight="1" x14ac:dyDescent="0.2">
      <c r="A1373" s="89"/>
      <c r="B1373" s="90"/>
    </row>
    <row r="1374" spans="1:2" ht="19.899999999999999" customHeight="1" x14ac:dyDescent="0.2">
      <c r="A1374" s="89"/>
      <c r="B1374" s="90"/>
    </row>
    <row r="1375" spans="1:2" ht="19.899999999999999" customHeight="1" x14ac:dyDescent="0.2">
      <c r="A1375" s="89"/>
      <c r="B1375" s="90"/>
    </row>
    <row r="1376" spans="1:2" ht="19.899999999999999" customHeight="1" x14ac:dyDescent="0.2">
      <c r="A1376" s="89"/>
      <c r="B1376" s="90"/>
    </row>
    <row r="1377" spans="1:2" ht="19.899999999999999" customHeight="1" x14ac:dyDescent="0.2">
      <c r="A1377" s="89"/>
      <c r="B1377" s="90"/>
    </row>
    <row r="1378" spans="1:2" ht="19.899999999999999" customHeight="1" x14ac:dyDescent="0.2">
      <c r="A1378" s="89"/>
      <c r="B1378" s="90"/>
    </row>
    <row r="1379" spans="1:2" ht="19.899999999999999" customHeight="1" x14ac:dyDescent="0.2">
      <c r="A1379" s="89"/>
      <c r="B1379" s="90"/>
    </row>
    <row r="1380" spans="1:2" ht="19.899999999999999" customHeight="1" x14ac:dyDescent="0.2">
      <c r="A1380" s="89"/>
      <c r="B1380" s="90"/>
    </row>
    <row r="1381" spans="1:2" ht="19.899999999999999" customHeight="1" x14ac:dyDescent="0.2">
      <c r="A1381" s="89"/>
      <c r="B1381" s="90"/>
    </row>
    <row r="1382" spans="1:2" ht="19.899999999999999" customHeight="1" x14ac:dyDescent="0.2">
      <c r="A1382" s="89"/>
      <c r="B1382" s="90"/>
    </row>
    <row r="1383" spans="1:2" ht="19.899999999999999" customHeight="1" x14ac:dyDescent="0.2">
      <c r="A1383" s="89"/>
      <c r="B1383" s="90"/>
    </row>
    <row r="1384" spans="1:2" ht="19.899999999999999" customHeight="1" x14ac:dyDescent="0.2">
      <c r="A1384" s="89"/>
      <c r="B1384" s="90"/>
    </row>
    <row r="1385" spans="1:2" ht="19.899999999999999" customHeight="1" x14ac:dyDescent="0.2">
      <c r="A1385" s="89"/>
      <c r="B1385" s="90"/>
    </row>
    <row r="1386" spans="1:2" ht="19.899999999999999" customHeight="1" x14ac:dyDescent="0.2">
      <c r="A1386" s="89"/>
      <c r="B1386" s="90"/>
    </row>
    <row r="1387" spans="1:2" ht="19.899999999999999" customHeight="1" x14ac:dyDescent="0.2">
      <c r="A1387" s="89"/>
      <c r="B1387" s="90"/>
    </row>
    <row r="1388" spans="1:2" ht="19.899999999999999" customHeight="1" x14ac:dyDescent="0.2">
      <c r="A1388" s="89"/>
      <c r="B1388" s="90"/>
    </row>
    <row r="1389" spans="1:2" ht="19.899999999999999" customHeight="1" x14ac:dyDescent="0.2">
      <c r="A1389" s="89"/>
      <c r="B1389" s="90"/>
    </row>
    <row r="1390" spans="1:2" ht="19.899999999999999" customHeight="1" x14ac:dyDescent="0.2">
      <c r="A1390" s="89"/>
      <c r="B1390" s="90"/>
    </row>
    <row r="1391" spans="1:2" ht="19.899999999999999" customHeight="1" x14ac:dyDescent="0.2">
      <c r="A1391" s="89"/>
      <c r="B1391" s="90"/>
    </row>
    <row r="1392" spans="1:2" ht="19.899999999999999" customHeight="1" x14ac:dyDescent="0.2">
      <c r="A1392" s="89"/>
      <c r="B1392" s="90"/>
    </row>
    <row r="1393" spans="1:2" ht="19.899999999999999" customHeight="1" x14ac:dyDescent="0.2">
      <c r="A1393" s="89"/>
      <c r="B1393" s="90"/>
    </row>
    <row r="1394" spans="1:2" ht="19.899999999999999" customHeight="1" x14ac:dyDescent="0.2">
      <c r="A1394" s="89"/>
      <c r="B1394" s="90"/>
    </row>
    <row r="1395" spans="1:2" ht="19.899999999999999" customHeight="1" x14ac:dyDescent="0.2">
      <c r="A1395" s="89"/>
      <c r="B1395" s="90"/>
    </row>
    <row r="1396" spans="1:2" ht="19.899999999999999" customHeight="1" x14ac:dyDescent="0.2">
      <c r="A1396" s="89"/>
      <c r="B1396" s="90"/>
    </row>
    <row r="1397" spans="1:2" ht="19.899999999999999" customHeight="1" x14ac:dyDescent="0.2">
      <c r="A1397" s="89"/>
      <c r="B1397" s="90"/>
    </row>
    <row r="1398" spans="1:2" ht="19.899999999999999" customHeight="1" x14ac:dyDescent="0.2">
      <c r="A1398" s="89"/>
      <c r="B1398" s="90"/>
    </row>
    <row r="1399" spans="1:2" ht="19.899999999999999" customHeight="1" x14ac:dyDescent="0.2">
      <c r="A1399" s="89"/>
      <c r="B1399" s="90"/>
    </row>
    <row r="1400" spans="1:2" ht="19.899999999999999" customHeight="1" x14ac:dyDescent="0.2">
      <c r="A1400" s="89"/>
      <c r="B1400" s="90"/>
    </row>
    <row r="1401" spans="1:2" ht="19.899999999999999" customHeight="1" x14ac:dyDescent="0.2">
      <c r="A1401" s="89"/>
      <c r="B1401" s="90"/>
    </row>
    <row r="1402" spans="1:2" ht="19.899999999999999" customHeight="1" x14ac:dyDescent="0.2">
      <c r="A1402" s="89"/>
      <c r="B1402" s="90"/>
    </row>
    <row r="1403" spans="1:2" ht="19.899999999999999" customHeight="1" x14ac:dyDescent="0.2">
      <c r="A1403" s="89"/>
      <c r="B1403" s="90"/>
    </row>
    <row r="1404" spans="1:2" ht="19.899999999999999" customHeight="1" x14ac:dyDescent="0.2">
      <c r="A1404" s="89"/>
      <c r="B1404" s="90"/>
    </row>
    <row r="1405" spans="1:2" ht="19.899999999999999" customHeight="1" x14ac:dyDescent="0.2">
      <c r="A1405" s="89"/>
      <c r="B1405" s="90"/>
    </row>
    <row r="1406" spans="1:2" ht="19.899999999999999" customHeight="1" x14ac:dyDescent="0.2">
      <c r="A1406" s="89"/>
      <c r="B1406" s="90"/>
    </row>
    <row r="1407" spans="1:2" ht="19.899999999999999" customHeight="1" x14ac:dyDescent="0.2">
      <c r="A1407" s="89"/>
      <c r="B1407" s="90"/>
    </row>
    <row r="1408" spans="1:2" ht="19.899999999999999" customHeight="1" x14ac:dyDescent="0.2">
      <c r="A1408" s="89"/>
      <c r="B1408" s="90"/>
    </row>
    <row r="1409" spans="1:2" ht="19.899999999999999" customHeight="1" x14ac:dyDescent="0.2">
      <c r="A1409" s="89"/>
      <c r="B1409" s="90"/>
    </row>
    <row r="1410" spans="1:2" ht="19.899999999999999" customHeight="1" x14ac:dyDescent="0.2">
      <c r="A1410" s="89"/>
      <c r="B1410" s="90"/>
    </row>
    <row r="1411" spans="1:2" ht="19.899999999999999" customHeight="1" x14ac:dyDescent="0.2">
      <c r="A1411" s="89"/>
      <c r="B1411" s="90"/>
    </row>
    <row r="1412" spans="1:2" ht="19.899999999999999" customHeight="1" x14ac:dyDescent="0.2">
      <c r="A1412" s="89"/>
      <c r="B1412" s="90"/>
    </row>
    <row r="1413" spans="1:2" ht="19.899999999999999" customHeight="1" x14ac:dyDescent="0.2">
      <c r="A1413" s="89"/>
      <c r="B1413" s="90"/>
    </row>
    <row r="1414" spans="1:2" ht="19.899999999999999" customHeight="1" x14ac:dyDescent="0.2">
      <c r="A1414" s="89"/>
      <c r="B1414" s="90"/>
    </row>
    <row r="1415" spans="1:2" ht="19.899999999999999" customHeight="1" x14ac:dyDescent="0.2">
      <c r="A1415" s="89"/>
      <c r="B1415" s="90"/>
    </row>
    <row r="1416" spans="1:2" ht="19.899999999999999" customHeight="1" x14ac:dyDescent="0.2">
      <c r="A1416" s="89"/>
      <c r="B1416" s="90"/>
    </row>
    <row r="1417" spans="1:2" ht="19.899999999999999" customHeight="1" x14ac:dyDescent="0.2">
      <c r="A1417" s="89"/>
      <c r="B1417" s="90"/>
    </row>
    <row r="1418" spans="1:2" ht="19.899999999999999" customHeight="1" x14ac:dyDescent="0.2">
      <c r="A1418" s="89"/>
      <c r="B1418" s="90"/>
    </row>
    <row r="1419" spans="1:2" ht="19.899999999999999" customHeight="1" x14ac:dyDescent="0.2">
      <c r="A1419" s="89"/>
      <c r="B1419" s="90"/>
    </row>
    <row r="1420" spans="1:2" ht="19.899999999999999" customHeight="1" x14ac:dyDescent="0.2">
      <c r="A1420" s="89"/>
      <c r="B1420" s="90"/>
    </row>
    <row r="1421" spans="1:2" ht="19.899999999999999" customHeight="1" x14ac:dyDescent="0.2">
      <c r="A1421" s="89"/>
      <c r="B1421" s="90"/>
    </row>
    <row r="1422" spans="1:2" ht="19.899999999999999" customHeight="1" x14ac:dyDescent="0.2">
      <c r="A1422" s="89"/>
      <c r="B1422" s="90"/>
    </row>
    <row r="1423" spans="1:2" ht="19.899999999999999" customHeight="1" x14ac:dyDescent="0.2">
      <c r="A1423" s="89"/>
      <c r="B1423" s="90"/>
    </row>
    <row r="1424" spans="1:2" ht="19.899999999999999" customHeight="1" x14ac:dyDescent="0.2">
      <c r="A1424" s="89"/>
      <c r="B1424" s="90"/>
    </row>
    <row r="1425" spans="1:2" ht="19.899999999999999" customHeight="1" x14ac:dyDescent="0.2">
      <c r="A1425" s="89"/>
      <c r="B1425" s="90"/>
    </row>
    <row r="1426" spans="1:2" ht="19.899999999999999" customHeight="1" x14ac:dyDescent="0.2">
      <c r="A1426" s="89"/>
      <c r="B1426" s="90"/>
    </row>
    <row r="1427" spans="1:2" ht="19.899999999999999" customHeight="1" x14ac:dyDescent="0.2">
      <c r="A1427" s="89"/>
      <c r="B1427" s="90"/>
    </row>
    <row r="1428" spans="1:2" ht="19.899999999999999" customHeight="1" x14ac:dyDescent="0.2">
      <c r="A1428" s="89"/>
      <c r="B1428" s="90"/>
    </row>
    <row r="1429" spans="1:2" ht="19.899999999999999" customHeight="1" x14ac:dyDescent="0.2">
      <c r="A1429" s="89"/>
      <c r="B1429" s="90"/>
    </row>
    <row r="1430" spans="1:2" ht="19.899999999999999" customHeight="1" x14ac:dyDescent="0.2">
      <c r="A1430" s="89"/>
      <c r="B1430" s="90"/>
    </row>
    <row r="1431" spans="1:2" ht="19.899999999999999" customHeight="1" x14ac:dyDescent="0.2">
      <c r="A1431" s="89"/>
      <c r="B1431" s="90"/>
    </row>
    <row r="1432" spans="1:2" ht="19.899999999999999" customHeight="1" x14ac:dyDescent="0.2">
      <c r="A1432" s="89"/>
      <c r="B1432" s="90"/>
    </row>
    <row r="1433" spans="1:2" ht="19.899999999999999" customHeight="1" x14ac:dyDescent="0.2">
      <c r="A1433" s="89"/>
      <c r="B1433" s="90"/>
    </row>
    <row r="1434" spans="1:2" ht="19.899999999999999" customHeight="1" x14ac:dyDescent="0.2">
      <c r="A1434" s="89"/>
      <c r="B1434" s="90"/>
    </row>
    <row r="1435" spans="1:2" ht="19.899999999999999" customHeight="1" x14ac:dyDescent="0.2">
      <c r="A1435" s="89"/>
      <c r="B1435" s="90"/>
    </row>
    <row r="1436" spans="1:2" ht="19.899999999999999" customHeight="1" x14ac:dyDescent="0.2">
      <c r="A1436" s="89"/>
      <c r="B1436" s="90"/>
    </row>
    <row r="1437" spans="1:2" ht="19.899999999999999" customHeight="1" x14ac:dyDescent="0.2">
      <c r="A1437" s="89"/>
      <c r="B1437" s="90"/>
    </row>
    <row r="1438" spans="1:2" ht="19.899999999999999" customHeight="1" x14ac:dyDescent="0.2">
      <c r="A1438" s="89"/>
      <c r="B1438" s="90"/>
    </row>
    <row r="1439" spans="1:2" ht="19.899999999999999" customHeight="1" x14ac:dyDescent="0.2">
      <c r="A1439" s="89"/>
      <c r="B1439" s="90"/>
    </row>
    <row r="1440" spans="1:2" ht="19.899999999999999" customHeight="1" x14ac:dyDescent="0.2">
      <c r="A1440" s="89"/>
      <c r="B1440" s="90"/>
    </row>
    <row r="1441" spans="1:2" ht="19.899999999999999" customHeight="1" x14ac:dyDescent="0.2">
      <c r="A1441" s="89"/>
      <c r="B1441" s="90"/>
    </row>
    <row r="1442" spans="1:2" ht="19.899999999999999" customHeight="1" x14ac:dyDescent="0.2">
      <c r="A1442" s="89"/>
      <c r="B1442" s="90"/>
    </row>
    <row r="1443" spans="1:2" ht="19.899999999999999" customHeight="1" x14ac:dyDescent="0.2">
      <c r="A1443" s="89"/>
      <c r="B1443" s="90"/>
    </row>
    <row r="1444" spans="1:2" ht="19.899999999999999" customHeight="1" x14ac:dyDescent="0.2">
      <c r="A1444" s="89"/>
      <c r="B1444" s="90"/>
    </row>
    <row r="1445" spans="1:2" ht="19.899999999999999" customHeight="1" x14ac:dyDescent="0.2">
      <c r="A1445" s="89"/>
      <c r="B1445" s="90"/>
    </row>
    <row r="1446" spans="1:2" ht="19.899999999999999" customHeight="1" x14ac:dyDescent="0.2">
      <c r="A1446" s="89"/>
      <c r="B1446" s="90"/>
    </row>
    <row r="1447" spans="1:2" ht="19.899999999999999" customHeight="1" x14ac:dyDescent="0.2">
      <c r="A1447" s="89"/>
      <c r="B1447" s="90"/>
    </row>
    <row r="1448" spans="1:2" ht="19.899999999999999" customHeight="1" x14ac:dyDescent="0.2">
      <c r="A1448" s="89"/>
      <c r="B1448" s="90"/>
    </row>
    <row r="1449" spans="1:2" ht="19.899999999999999" customHeight="1" x14ac:dyDescent="0.2">
      <c r="A1449" s="89"/>
      <c r="B1449" s="90"/>
    </row>
    <row r="1450" spans="1:2" ht="19.899999999999999" customHeight="1" x14ac:dyDescent="0.2">
      <c r="A1450" s="89"/>
      <c r="B1450" s="90"/>
    </row>
    <row r="1451" spans="1:2" ht="19.899999999999999" customHeight="1" x14ac:dyDescent="0.2">
      <c r="A1451" s="89"/>
      <c r="B1451" s="90"/>
    </row>
    <row r="1452" spans="1:2" ht="19.899999999999999" customHeight="1" x14ac:dyDescent="0.2">
      <c r="A1452" s="89"/>
      <c r="B1452" s="90"/>
    </row>
    <row r="1453" spans="1:2" ht="19.899999999999999" customHeight="1" x14ac:dyDescent="0.2">
      <c r="A1453" s="89"/>
      <c r="B1453" s="90"/>
    </row>
    <row r="1454" spans="1:2" ht="19.899999999999999" customHeight="1" x14ac:dyDescent="0.2">
      <c r="A1454" s="89"/>
      <c r="B1454" s="90"/>
    </row>
    <row r="1455" spans="1:2" ht="19.899999999999999" customHeight="1" x14ac:dyDescent="0.2">
      <c r="A1455" s="89"/>
      <c r="B1455" s="90"/>
    </row>
    <row r="1456" spans="1:2" ht="19.899999999999999" customHeight="1" x14ac:dyDescent="0.2">
      <c r="A1456" s="89"/>
      <c r="B1456" s="90"/>
    </row>
    <row r="1457" spans="1:2" ht="19.899999999999999" customHeight="1" x14ac:dyDescent="0.2">
      <c r="A1457" s="89"/>
      <c r="B1457" s="90"/>
    </row>
    <row r="1458" spans="1:2" ht="19.899999999999999" customHeight="1" x14ac:dyDescent="0.2">
      <c r="A1458" s="89"/>
      <c r="B1458" s="90"/>
    </row>
    <row r="1459" spans="1:2" ht="19.899999999999999" customHeight="1" x14ac:dyDescent="0.2">
      <c r="A1459" s="89"/>
      <c r="B1459" s="90"/>
    </row>
    <row r="1460" spans="1:2" ht="19.899999999999999" customHeight="1" x14ac:dyDescent="0.2">
      <c r="A1460" s="89"/>
      <c r="B1460" s="90"/>
    </row>
    <row r="1461" spans="1:2" ht="19.899999999999999" customHeight="1" x14ac:dyDescent="0.2">
      <c r="A1461" s="89"/>
      <c r="B1461" s="90"/>
    </row>
    <row r="1462" spans="1:2" ht="19.899999999999999" customHeight="1" x14ac:dyDescent="0.2">
      <c r="A1462" s="89"/>
      <c r="B1462" s="90"/>
    </row>
    <row r="1463" spans="1:2" ht="19.899999999999999" customHeight="1" x14ac:dyDescent="0.2">
      <c r="A1463" s="89"/>
      <c r="B1463" s="90"/>
    </row>
    <row r="1464" spans="1:2" ht="19.899999999999999" customHeight="1" x14ac:dyDescent="0.2">
      <c r="A1464" s="89"/>
      <c r="B1464" s="90"/>
    </row>
    <row r="1465" spans="1:2" ht="19.899999999999999" customHeight="1" x14ac:dyDescent="0.2">
      <c r="A1465" s="89"/>
      <c r="B1465" s="90"/>
    </row>
    <row r="1466" spans="1:2" ht="19.899999999999999" customHeight="1" x14ac:dyDescent="0.2">
      <c r="A1466" s="89"/>
      <c r="B1466" s="90"/>
    </row>
    <row r="1467" spans="1:2" ht="19.899999999999999" customHeight="1" x14ac:dyDescent="0.2">
      <c r="A1467" s="89"/>
      <c r="B1467" s="90"/>
    </row>
    <row r="1468" spans="1:2" ht="19.899999999999999" customHeight="1" x14ac:dyDescent="0.2">
      <c r="A1468" s="89"/>
      <c r="B1468" s="90"/>
    </row>
    <row r="1469" spans="1:2" ht="19.899999999999999" customHeight="1" x14ac:dyDescent="0.2">
      <c r="A1469" s="89"/>
      <c r="B1469" s="90"/>
    </row>
    <row r="1470" spans="1:2" ht="19.899999999999999" customHeight="1" x14ac:dyDescent="0.2">
      <c r="A1470" s="89"/>
      <c r="B1470" s="90"/>
    </row>
    <row r="1471" spans="1:2" ht="19.899999999999999" customHeight="1" x14ac:dyDescent="0.2">
      <c r="A1471" s="89"/>
      <c r="B1471" s="90"/>
    </row>
    <row r="1472" spans="1:2" ht="19.899999999999999" customHeight="1" x14ac:dyDescent="0.2">
      <c r="A1472" s="89"/>
      <c r="B1472" s="90"/>
    </row>
    <row r="1473" spans="1:2" ht="19.899999999999999" customHeight="1" x14ac:dyDescent="0.2">
      <c r="A1473" s="89"/>
      <c r="B1473" s="90"/>
    </row>
    <row r="1474" spans="1:2" ht="19.899999999999999" customHeight="1" x14ac:dyDescent="0.2">
      <c r="A1474" s="89"/>
      <c r="B1474" s="90"/>
    </row>
    <row r="1475" spans="1:2" ht="19.899999999999999" customHeight="1" x14ac:dyDescent="0.2">
      <c r="A1475" s="89"/>
      <c r="B1475" s="90"/>
    </row>
    <row r="1476" spans="1:2" ht="19.899999999999999" customHeight="1" x14ac:dyDescent="0.2">
      <c r="A1476" s="89"/>
      <c r="B1476" s="90"/>
    </row>
    <row r="1477" spans="1:2" ht="19.899999999999999" customHeight="1" x14ac:dyDescent="0.2">
      <c r="A1477" s="89"/>
      <c r="B1477" s="90"/>
    </row>
    <row r="1478" spans="1:2" ht="19.899999999999999" customHeight="1" x14ac:dyDescent="0.2">
      <c r="A1478" s="89"/>
      <c r="B1478" s="90"/>
    </row>
    <row r="1479" spans="1:2" ht="19.899999999999999" customHeight="1" x14ac:dyDescent="0.2">
      <c r="A1479" s="89"/>
      <c r="B1479" s="90"/>
    </row>
    <row r="1480" spans="1:2" ht="19.899999999999999" customHeight="1" x14ac:dyDescent="0.2">
      <c r="A1480" s="89"/>
      <c r="B1480" s="90"/>
    </row>
    <row r="1481" spans="1:2" ht="19.899999999999999" customHeight="1" x14ac:dyDescent="0.2">
      <c r="A1481" s="89"/>
      <c r="B1481" s="90"/>
    </row>
    <row r="1482" spans="1:2" ht="19.899999999999999" customHeight="1" x14ac:dyDescent="0.2">
      <c r="A1482" s="89"/>
      <c r="B1482" s="90"/>
    </row>
    <row r="1483" spans="1:2" ht="19.899999999999999" customHeight="1" x14ac:dyDescent="0.2">
      <c r="A1483" s="89"/>
      <c r="B1483" s="90"/>
    </row>
    <row r="1484" spans="1:2" ht="19.899999999999999" customHeight="1" x14ac:dyDescent="0.2">
      <c r="A1484" s="89"/>
      <c r="B1484" s="90"/>
    </row>
    <row r="1485" spans="1:2" ht="19.899999999999999" customHeight="1" x14ac:dyDescent="0.2">
      <c r="A1485" s="89"/>
      <c r="B1485" s="90"/>
    </row>
    <row r="1486" spans="1:2" ht="19.899999999999999" customHeight="1" x14ac:dyDescent="0.2">
      <c r="A1486" s="89"/>
      <c r="B1486" s="90"/>
    </row>
    <row r="1487" spans="1:2" ht="19.899999999999999" customHeight="1" x14ac:dyDescent="0.2">
      <c r="A1487" s="89"/>
      <c r="B1487" s="90"/>
    </row>
    <row r="1488" spans="1:2" ht="19.899999999999999" customHeight="1" x14ac:dyDescent="0.2">
      <c r="A1488" s="89"/>
      <c r="B1488" s="90"/>
    </row>
    <row r="1489" spans="1:2" ht="19.899999999999999" customHeight="1" x14ac:dyDescent="0.2">
      <c r="A1489" s="89"/>
      <c r="B1489" s="90"/>
    </row>
    <row r="1490" spans="1:2" ht="19.899999999999999" customHeight="1" x14ac:dyDescent="0.2">
      <c r="A1490" s="89"/>
      <c r="B1490" s="90"/>
    </row>
    <row r="1491" spans="1:2" ht="19.899999999999999" customHeight="1" x14ac:dyDescent="0.2">
      <c r="A1491" s="89"/>
      <c r="B1491" s="90"/>
    </row>
    <row r="1492" spans="1:2" ht="19.899999999999999" customHeight="1" x14ac:dyDescent="0.2">
      <c r="A1492" s="89"/>
      <c r="B1492" s="90"/>
    </row>
    <row r="1493" spans="1:2" ht="19.899999999999999" customHeight="1" x14ac:dyDescent="0.2">
      <c r="A1493" s="89"/>
      <c r="B1493" s="90"/>
    </row>
    <row r="1494" spans="1:2" ht="19.899999999999999" customHeight="1" x14ac:dyDescent="0.2">
      <c r="A1494" s="89"/>
      <c r="B1494" s="90"/>
    </row>
    <row r="1495" spans="1:2" ht="19.899999999999999" customHeight="1" x14ac:dyDescent="0.2">
      <c r="A1495" s="89"/>
      <c r="B1495" s="90"/>
    </row>
    <row r="1496" spans="1:2" ht="19.899999999999999" customHeight="1" x14ac:dyDescent="0.2">
      <c r="A1496" s="89"/>
      <c r="B1496" s="90"/>
    </row>
    <row r="1497" spans="1:2" ht="19.899999999999999" customHeight="1" x14ac:dyDescent="0.2">
      <c r="A1497" s="89"/>
      <c r="B1497" s="90"/>
    </row>
    <row r="1498" spans="1:2" ht="19.899999999999999" customHeight="1" x14ac:dyDescent="0.2">
      <c r="A1498" s="89"/>
      <c r="B1498" s="90"/>
    </row>
    <row r="1499" spans="1:2" ht="19.899999999999999" customHeight="1" x14ac:dyDescent="0.2">
      <c r="A1499" s="89"/>
      <c r="B1499" s="90"/>
    </row>
    <row r="1500" spans="1:2" ht="19.899999999999999" customHeight="1" x14ac:dyDescent="0.2">
      <c r="A1500" s="89"/>
      <c r="B1500" s="90"/>
    </row>
    <row r="1501" spans="1:2" ht="19.899999999999999" customHeight="1" x14ac:dyDescent="0.2">
      <c r="A1501" s="89"/>
      <c r="B1501" s="90"/>
    </row>
    <row r="1502" spans="1:2" ht="19.899999999999999" customHeight="1" x14ac:dyDescent="0.2">
      <c r="A1502" s="89"/>
      <c r="B1502" s="90"/>
    </row>
    <row r="1503" spans="1:2" ht="19.899999999999999" customHeight="1" x14ac:dyDescent="0.2">
      <c r="A1503" s="89"/>
      <c r="B1503" s="90"/>
    </row>
    <row r="1504" spans="1:2" ht="19.899999999999999" customHeight="1" x14ac:dyDescent="0.2">
      <c r="A1504" s="89"/>
      <c r="B1504" s="90"/>
    </row>
    <row r="1505" spans="1:2" ht="19.899999999999999" customHeight="1" x14ac:dyDescent="0.2">
      <c r="A1505" s="89"/>
      <c r="B1505" s="90"/>
    </row>
    <row r="1506" spans="1:2" ht="19.899999999999999" customHeight="1" x14ac:dyDescent="0.2">
      <c r="A1506" s="89"/>
      <c r="B1506" s="90"/>
    </row>
    <row r="1507" spans="1:2" ht="19.899999999999999" customHeight="1" x14ac:dyDescent="0.2">
      <c r="A1507" s="89"/>
      <c r="B1507" s="90"/>
    </row>
    <row r="1508" spans="1:2" ht="19.899999999999999" customHeight="1" x14ac:dyDescent="0.2">
      <c r="A1508" s="89"/>
      <c r="B1508" s="90"/>
    </row>
    <row r="1509" spans="1:2" ht="19.899999999999999" customHeight="1" x14ac:dyDescent="0.2">
      <c r="A1509" s="89"/>
      <c r="B1509" s="90"/>
    </row>
    <row r="1510" spans="1:2" ht="19.899999999999999" customHeight="1" x14ac:dyDescent="0.2">
      <c r="A1510" s="89"/>
      <c r="B1510" s="90"/>
    </row>
    <row r="1511" spans="1:2" ht="19.899999999999999" customHeight="1" x14ac:dyDescent="0.2">
      <c r="A1511" s="89"/>
      <c r="B1511" s="90"/>
    </row>
    <row r="1512" spans="1:2" ht="19.899999999999999" customHeight="1" x14ac:dyDescent="0.2">
      <c r="A1512" s="89"/>
      <c r="B1512" s="90"/>
    </row>
    <row r="1513" spans="1:2" ht="19.899999999999999" customHeight="1" x14ac:dyDescent="0.2">
      <c r="A1513" s="89"/>
      <c r="B1513" s="90"/>
    </row>
    <row r="1514" spans="1:2" ht="19.899999999999999" customHeight="1" x14ac:dyDescent="0.2">
      <c r="A1514" s="89"/>
      <c r="B1514" s="90"/>
    </row>
    <row r="1515" spans="1:2" ht="19.899999999999999" customHeight="1" x14ac:dyDescent="0.2">
      <c r="A1515" s="89"/>
      <c r="B1515" s="90"/>
    </row>
    <row r="1516" spans="1:2" ht="19.899999999999999" customHeight="1" x14ac:dyDescent="0.2">
      <c r="A1516" s="89"/>
      <c r="B1516" s="90"/>
    </row>
    <row r="1517" spans="1:2" ht="19.899999999999999" customHeight="1" x14ac:dyDescent="0.2">
      <c r="A1517" s="89"/>
      <c r="B1517" s="90"/>
    </row>
    <row r="1518" spans="1:2" ht="19.899999999999999" customHeight="1" x14ac:dyDescent="0.2">
      <c r="A1518" s="89"/>
      <c r="B1518" s="90"/>
    </row>
    <row r="1519" spans="1:2" ht="19.899999999999999" customHeight="1" x14ac:dyDescent="0.2">
      <c r="A1519" s="89"/>
      <c r="B1519" s="90"/>
    </row>
    <row r="1520" spans="1:2" ht="19.899999999999999" customHeight="1" x14ac:dyDescent="0.2">
      <c r="A1520" s="89"/>
      <c r="B1520" s="90"/>
    </row>
    <row r="1521" spans="1:2" ht="19.899999999999999" customHeight="1" x14ac:dyDescent="0.2">
      <c r="A1521" s="89"/>
      <c r="B1521" s="90"/>
    </row>
    <row r="1522" spans="1:2" ht="19.899999999999999" customHeight="1" x14ac:dyDescent="0.2">
      <c r="A1522" s="89"/>
      <c r="B1522" s="90"/>
    </row>
    <row r="1523" spans="1:2" ht="19.899999999999999" customHeight="1" x14ac:dyDescent="0.2">
      <c r="A1523" s="89"/>
      <c r="B1523" s="90"/>
    </row>
    <row r="1524" spans="1:2" ht="19.899999999999999" customHeight="1" x14ac:dyDescent="0.2">
      <c r="A1524" s="89"/>
      <c r="B1524" s="90"/>
    </row>
    <row r="1525" spans="1:2" ht="19.899999999999999" customHeight="1" x14ac:dyDescent="0.2">
      <c r="A1525" s="89"/>
      <c r="B1525" s="90"/>
    </row>
    <row r="1526" spans="1:2" ht="19.899999999999999" customHeight="1" x14ac:dyDescent="0.2">
      <c r="A1526" s="89"/>
      <c r="B1526" s="90"/>
    </row>
    <row r="1527" spans="1:2" ht="19.899999999999999" customHeight="1" x14ac:dyDescent="0.2">
      <c r="A1527" s="89"/>
      <c r="B1527" s="90"/>
    </row>
    <row r="1528" spans="1:2" ht="19.899999999999999" customHeight="1" x14ac:dyDescent="0.2">
      <c r="A1528" s="89"/>
      <c r="B1528" s="90"/>
    </row>
    <row r="1529" spans="1:2" ht="19.899999999999999" customHeight="1" x14ac:dyDescent="0.2">
      <c r="A1529" s="89"/>
      <c r="B1529" s="90"/>
    </row>
    <row r="1530" spans="1:2" ht="19.899999999999999" customHeight="1" x14ac:dyDescent="0.2">
      <c r="A1530" s="89"/>
      <c r="B1530" s="90"/>
    </row>
    <row r="1531" spans="1:2" ht="19.899999999999999" customHeight="1" x14ac:dyDescent="0.2">
      <c r="A1531" s="89"/>
      <c r="B1531" s="90"/>
    </row>
    <row r="1532" spans="1:2" ht="19.899999999999999" customHeight="1" x14ac:dyDescent="0.2">
      <c r="A1532" s="89"/>
      <c r="B1532" s="90"/>
    </row>
    <row r="1533" spans="1:2" ht="19.899999999999999" customHeight="1" x14ac:dyDescent="0.2">
      <c r="A1533" s="89"/>
      <c r="B1533" s="90"/>
    </row>
    <row r="1534" spans="1:2" ht="19.899999999999999" customHeight="1" x14ac:dyDescent="0.2">
      <c r="A1534" s="89"/>
      <c r="B1534" s="90"/>
    </row>
    <row r="1535" spans="1:2" ht="19.899999999999999" customHeight="1" x14ac:dyDescent="0.2">
      <c r="A1535" s="89"/>
      <c r="B1535" s="90"/>
    </row>
    <row r="1536" spans="1:2" ht="19.899999999999999" customHeight="1" x14ac:dyDescent="0.2">
      <c r="A1536" s="89"/>
      <c r="B1536" s="90"/>
    </row>
    <row r="1537" spans="1:2" ht="19.899999999999999" customHeight="1" x14ac:dyDescent="0.2">
      <c r="A1537" s="89"/>
      <c r="B1537" s="90"/>
    </row>
    <row r="1538" spans="1:2" ht="19.899999999999999" customHeight="1" x14ac:dyDescent="0.2">
      <c r="A1538" s="89"/>
      <c r="B1538" s="90"/>
    </row>
    <row r="1539" spans="1:2" ht="19.899999999999999" customHeight="1" x14ac:dyDescent="0.2">
      <c r="A1539" s="89"/>
      <c r="B1539" s="90"/>
    </row>
    <row r="1540" spans="1:2" ht="19.899999999999999" customHeight="1" x14ac:dyDescent="0.2">
      <c r="A1540" s="89"/>
      <c r="B1540" s="90"/>
    </row>
    <row r="1541" spans="1:2" ht="19.899999999999999" customHeight="1" x14ac:dyDescent="0.2">
      <c r="A1541" s="89"/>
      <c r="B1541" s="90"/>
    </row>
    <row r="1542" spans="1:2" ht="19.899999999999999" customHeight="1" x14ac:dyDescent="0.2">
      <c r="A1542" s="89"/>
      <c r="B1542" s="90"/>
    </row>
    <row r="1543" spans="1:2" ht="19.899999999999999" customHeight="1" x14ac:dyDescent="0.2">
      <c r="A1543" s="89"/>
      <c r="B1543" s="90"/>
    </row>
    <row r="1544" spans="1:2" ht="19.899999999999999" customHeight="1" x14ac:dyDescent="0.2">
      <c r="A1544" s="89"/>
      <c r="B1544" s="90"/>
    </row>
    <row r="1545" spans="1:2" ht="19.899999999999999" customHeight="1" x14ac:dyDescent="0.2">
      <c r="A1545" s="89"/>
      <c r="B1545" s="90"/>
    </row>
    <row r="1546" spans="1:2" ht="19.899999999999999" customHeight="1" x14ac:dyDescent="0.2">
      <c r="A1546" s="89"/>
      <c r="B1546" s="90"/>
    </row>
    <row r="1547" spans="1:2" ht="19.899999999999999" customHeight="1" x14ac:dyDescent="0.2">
      <c r="A1547" s="89"/>
      <c r="B1547" s="90"/>
    </row>
    <row r="1548" spans="1:2" ht="19.899999999999999" customHeight="1" x14ac:dyDescent="0.2">
      <c r="A1548" s="89"/>
      <c r="B1548" s="90"/>
    </row>
    <row r="1549" spans="1:2" ht="19.899999999999999" customHeight="1" x14ac:dyDescent="0.2">
      <c r="A1549" s="89"/>
      <c r="B1549" s="90"/>
    </row>
    <row r="1550" spans="1:2" ht="19.899999999999999" customHeight="1" x14ac:dyDescent="0.2">
      <c r="A1550" s="89"/>
      <c r="B1550" s="90"/>
    </row>
    <row r="1551" spans="1:2" ht="19.899999999999999" customHeight="1" x14ac:dyDescent="0.2">
      <c r="A1551" s="89"/>
      <c r="B1551" s="90"/>
    </row>
    <row r="1552" spans="1:2" ht="19.899999999999999" customHeight="1" x14ac:dyDescent="0.2">
      <c r="A1552" s="89"/>
      <c r="B1552" s="90"/>
    </row>
    <row r="1553" spans="1:2" ht="19.899999999999999" customHeight="1" x14ac:dyDescent="0.2">
      <c r="A1553" s="89"/>
      <c r="B1553" s="90"/>
    </row>
    <row r="1554" spans="1:2" ht="19.899999999999999" customHeight="1" x14ac:dyDescent="0.2">
      <c r="A1554" s="89"/>
      <c r="B1554" s="90"/>
    </row>
    <row r="1555" spans="1:2" ht="19.899999999999999" customHeight="1" x14ac:dyDescent="0.2">
      <c r="A1555" s="89"/>
      <c r="B1555" s="90"/>
    </row>
    <row r="1556" spans="1:2" ht="19.899999999999999" customHeight="1" x14ac:dyDescent="0.2">
      <c r="A1556" s="89"/>
      <c r="B1556" s="90"/>
    </row>
    <row r="1557" spans="1:2" ht="19.899999999999999" customHeight="1" x14ac:dyDescent="0.2">
      <c r="A1557" s="89"/>
      <c r="B1557" s="90"/>
    </row>
    <row r="1558" spans="1:2" ht="19.899999999999999" customHeight="1" x14ac:dyDescent="0.2">
      <c r="A1558" s="89"/>
      <c r="B1558" s="90"/>
    </row>
    <row r="1559" spans="1:2" ht="19.899999999999999" customHeight="1" x14ac:dyDescent="0.2">
      <c r="A1559" s="89"/>
      <c r="B1559" s="90"/>
    </row>
    <row r="1560" spans="1:2" ht="19.899999999999999" customHeight="1" x14ac:dyDescent="0.2">
      <c r="A1560" s="89"/>
      <c r="B1560" s="90"/>
    </row>
    <row r="1561" spans="1:2" ht="19.899999999999999" customHeight="1" x14ac:dyDescent="0.2">
      <c r="A1561" s="89"/>
      <c r="B1561" s="90"/>
    </row>
    <row r="1562" spans="1:2" ht="19.899999999999999" customHeight="1" x14ac:dyDescent="0.2">
      <c r="A1562" s="89"/>
      <c r="B1562" s="90"/>
    </row>
    <row r="1563" spans="1:2" ht="19.899999999999999" customHeight="1" x14ac:dyDescent="0.2">
      <c r="A1563" s="89"/>
      <c r="B1563" s="90"/>
    </row>
    <row r="1564" spans="1:2" ht="19.899999999999999" customHeight="1" x14ac:dyDescent="0.2">
      <c r="A1564" s="89"/>
      <c r="B1564" s="90"/>
    </row>
    <row r="1565" spans="1:2" ht="19.899999999999999" customHeight="1" x14ac:dyDescent="0.2">
      <c r="A1565" s="89"/>
      <c r="B1565" s="90"/>
    </row>
    <row r="1566" spans="1:2" ht="19.899999999999999" customHeight="1" x14ac:dyDescent="0.2">
      <c r="A1566" s="89"/>
      <c r="B1566" s="90"/>
    </row>
    <row r="1567" spans="1:2" ht="19.899999999999999" customHeight="1" x14ac:dyDescent="0.2">
      <c r="A1567" s="89"/>
      <c r="B1567" s="90"/>
    </row>
    <row r="1568" spans="1:2" ht="19.899999999999999" customHeight="1" x14ac:dyDescent="0.2">
      <c r="A1568" s="89"/>
      <c r="B1568" s="90"/>
    </row>
    <row r="1569" spans="1:2" ht="19.899999999999999" customHeight="1" x14ac:dyDescent="0.2">
      <c r="A1569" s="89"/>
      <c r="B1569" s="90"/>
    </row>
    <row r="1570" spans="1:2" ht="19.899999999999999" customHeight="1" x14ac:dyDescent="0.2">
      <c r="A1570" s="89"/>
      <c r="B1570" s="90"/>
    </row>
    <row r="1571" spans="1:2" ht="19.899999999999999" customHeight="1" x14ac:dyDescent="0.2">
      <c r="A1571" s="89"/>
      <c r="B1571" s="90"/>
    </row>
    <row r="1572" spans="1:2" ht="19.899999999999999" customHeight="1" x14ac:dyDescent="0.2">
      <c r="A1572" s="89"/>
      <c r="B1572" s="90"/>
    </row>
    <row r="1573" spans="1:2" ht="19.899999999999999" customHeight="1" x14ac:dyDescent="0.2">
      <c r="A1573" s="89"/>
      <c r="B1573" s="90"/>
    </row>
    <row r="1574" spans="1:2" ht="19.899999999999999" customHeight="1" x14ac:dyDescent="0.2">
      <c r="A1574" s="89"/>
      <c r="B1574" s="90"/>
    </row>
    <row r="1575" spans="1:2" ht="19.899999999999999" customHeight="1" x14ac:dyDescent="0.2">
      <c r="A1575" s="89"/>
      <c r="B1575" s="90"/>
    </row>
    <row r="1576" spans="1:2" ht="19.899999999999999" customHeight="1" x14ac:dyDescent="0.2">
      <c r="A1576" s="89"/>
      <c r="B1576" s="90"/>
    </row>
    <row r="1577" spans="1:2" ht="19.899999999999999" customHeight="1" x14ac:dyDescent="0.2">
      <c r="A1577" s="89"/>
      <c r="B1577" s="90"/>
    </row>
    <row r="1578" spans="1:2" ht="19.899999999999999" customHeight="1" x14ac:dyDescent="0.2">
      <c r="A1578" s="89"/>
      <c r="B1578" s="90"/>
    </row>
    <row r="1579" spans="1:2" ht="19.899999999999999" customHeight="1" x14ac:dyDescent="0.2">
      <c r="A1579" s="89"/>
      <c r="B1579" s="90"/>
    </row>
    <row r="1580" spans="1:2" ht="19.899999999999999" customHeight="1" x14ac:dyDescent="0.2">
      <c r="A1580" s="89"/>
      <c r="B1580" s="90"/>
    </row>
    <row r="1581" spans="1:2" ht="19.899999999999999" customHeight="1" x14ac:dyDescent="0.2">
      <c r="A1581" s="89"/>
      <c r="B1581" s="90"/>
    </row>
    <row r="1582" spans="1:2" ht="19.899999999999999" customHeight="1" x14ac:dyDescent="0.2">
      <c r="A1582" s="89"/>
      <c r="B1582" s="90"/>
    </row>
    <row r="1583" spans="1:2" ht="19.899999999999999" customHeight="1" x14ac:dyDescent="0.2">
      <c r="A1583" s="89"/>
      <c r="B1583" s="90"/>
    </row>
    <row r="1584" spans="1:2" ht="19.899999999999999" customHeight="1" x14ac:dyDescent="0.2">
      <c r="A1584" s="89"/>
      <c r="B1584" s="90"/>
    </row>
    <row r="1585" spans="1:2" ht="19.899999999999999" customHeight="1" x14ac:dyDescent="0.2">
      <c r="A1585" s="89"/>
      <c r="B1585" s="90"/>
    </row>
    <row r="1586" spans="1:2" ht="19.899999999999999" customHeight="1" x14ac:dyDescent="0.2">
      <c r="A1586" s="89"/>
      <c r="B1586" s="90"/>
    </row>
    <row r="1587" spans="1:2" ht="19.899999999999999" customHeight="1" x14ac:dyDescent="0.2">
      <c r="A1587" s="89"/>
      <c r="B1587" s="90"/>
    </row>
    <row r="1588" spans="1:2" ht="19.899999999999999" customHeight="1" x14ac:dyDescent="0.2">
      <c r="A1588" s="89"/>
      <c r="B1588" s="90"/>
    </row>
    <row r="1589" spans="1:2" ht="19.899999999999999" customHeight="1" x14ac:dyDescent="0.2">
      <c r="A1589" s="89"/>
      <c r="B1589" s="90"/>
    </row>
    <row r="1590" spans="1:2" ht="19.899999999999999" customHeight="1" x14ac:dyDescent="0.2">
      <c r="A1590" s="89"/>
      <c r="B1590" s="90"/>
    </row>
    <row r="1591" spans="1:2" ht="19.899999999999999" customHeight="1" x14ac:dyDescent="0.2">
      <c r="A1591" s="89"/>
      <c r="B1591" s="90"/>
    </row>
    <row r="1592" spans="1:2" ht="19.899999999999999" customHeight="1" x14ac:dyDescent="0.2">
      <c r="A1592" s="89"/>
      <c r="B1592" s="90"/>
    </row>
    <row r="1593" spans="1:2" ht="19.899999999999999" customHeight="1" x14ac:dyDescent="0.2">
      <c r="A1593" s="89"/>
      <c r="B1593" s="90"/>
    </row>
    <row r="1594" spans="1:2" ht="19.899999999999999" customHeight="1" x14ac:dyDescent="0.2">
      <c r="A1594" s="89"/>
      <c r="B1594" s="90"/>
    </row>
    <row r="1595" spans="1:2" ht="19.899999999999999" customHeight="1" x14ac:dyDescent="0.2">
      <c r="A1595" s="89"/>
      <c r="B1595" s="90"/>
    </row>
    <row r="1596" spans="1:2" ht="19.899999999999999" customHeight="1" x14ac:dyDescent="0.2">
      <c r="A1596" s="89"/>
      <c r="B1596" s="90"/>
    </row>
    <row r="1597" spans="1:2" ht="19.899999999999999" customHeight="1" x14ac:dyDescent="0.2">
      <c r="A1597" s="89"/>
      <c r="B1597" s="90"/>
    </row>
    <row r="1598" spans="1:2" ht="19.899999999999999" customHeight="1" x14ac:dyDescent="0.2">
      <c r="A1598" s="89"/>
      <c r="B1598" s="90"/>
    </row>
    <row r="1599" spans="1:2" ht="19.899999999999999" customHeight="1" x14ac:dyDescent="0.2">
      <c r="A1599" s="89"/>
      <c r="B1599" s="90"/>
    </row>
    <row r="1600" spans="1:2" ht="19.899999999999999" customHeight="1" x14ac:dyDescent="0.2">
      <c r="A1600" s="89"/>
      <c r="B1600" s="90"/>
    </row>
    <row r="1601" spans="1:2" ht="19.899999999999999" customHeight="1" x14ac:dyDescent="0.2">
      <c r="A1601" s="89"/>
      <c r="B1601" s="90"/>
    </row>
    <row r="1602" spans="1:2" ht="19.899999999999999" customHeight="1" x14ac:dyDescent="0.2">
      <c r="A1602" s="89"/>
      <c r="B1602" s="90"/>
    </row>
    <row r="1603" spans="1:2" ht="19.899999999999999" customHeight="1" x14ac:dyDescent="0.2">
      <c r="A1603" s="89"/>
      <c r="B1603" s="90"/>
    </row>
    <row r="1604" spans="1:2" ht="19.899999999999999" customHeight="1" x14ac:dyDescent="0.2">
      <c r="A1604" s="89"/>
      <c r="B1604" s="90"/>
    </row>
    <row r="1605" spans="1:2" ht="19.899999999999999" customHeight="1" x14ac:dyDescent="0.2">
      <c r="A1605" s="89"/>
      <c r="B1605" s="90"/>
    </row>
    <row r="1606" spans="1:2" ht="19.899999999999999" customHeight="1" x14ac:dyDescent="0.2">
      <c r="A1606" s="89"/>
      <c r="B1606" s="90"/>
    </row>
    <row r="1607" spans="1:2" ht="19.899999999999999" customHeight="1" x14ac:dyDescent="0.2">
      <c r="A1607" s="89"/>
      <c r="B1607" s="90"/>
    </row>
    <row r="1608" spans="1:2" ht="19.899999999999999" customHeight="1" x14ac:dyDescent="0.2">
      <c r="A1608" s="89"/>
      <c r="B1608" s="90"/>
    </row>
    <row r="1609" spans="1:2" ht="19.899999999999999" customHeight="1" x14ac:dyDescent="0.2">
      <c r="A1609" s="89"/>
      <c r="B1609" s="90"/>
    </row>
    <row r="1610" spans="1:2" ht="19.899999999999999" customHeight="1" x14ac:dyDescent="0.2">
      <c r="A1610" s="89"/>
      <c r="B1610" s="90"/>
    </row>
    <row r="1611" spans="1:2" ht="19.899999999999999" customHeight="1" x14ac:dyDescent="0.2">
      <c r="A1611" s="89"/>
      <c r="B1611" s="90"/>
    </row>
    <row r="1612" spans="1:2" ht="19.899999999999999" customHeight="1" x14ac:dyDescent="0.2">
      <c r="A1612" s="89"/>
      <c r="B1612" s="90"/>
    </row>
    <row r="1613" spans="1:2" ht="19.899999999999999" customHeight="1" x14ac:dyDescent="0.2">
      <c r="A1613" s="89"/>
      <c r="B1613" s="90"/>
    </row>
    <row r="1614" spans="1:2" ht="19.899999999999999" customHeight="1" x14ac:dyDescent="0.2">
      <c r="A1614" s="89"/>
      <c r="B1614" s="90"/>
    </row>
    <row r="1615" spans="1:2" ht="19.899999999999999" customHeight="1" x14ac:dyDescent="0.2">
      <c r="A1615" s="89"/>
      <c r="B1615" s="90"/>
    </row>
    <row r="1616" spans="1:2" ht="19.899999999999999" customHeight="1" x14ac:dyDescent="0.2">
      <c r="A1616" s="89"/>
      <c r="B1616" s="90"/>
    </row>
    <row r="1617" spans="1:2" ht="19.899999999999999" customHeight="1" x14ac:dyDescent="0.2">
      <c r="A1617" s="89"/>
      <c r="B1617" s="90"/>
    </row>
    <row r="1618" spans="1:2" ht="19.899999999999999" customHeight="1" x14ac:dyDescent="0.2">
      <c r="A1618" s="89"/>
      <c r="B1618" s="90"/>
    </row>
    <row r="1619" spans="1:2" ht="19.899999999999999" customHeight="1" x14ac:dyDescent="0.2">
      <c r="A1619" s="89"/>
      <c r="B1619" s="90"/>
    </row>
    <row r="1620" spans="1:2" ht="19.899999999999999" customHeight="1" x14ac:dyDescent="0.2">
      <c r="A1620" s="89"/>
      <c r="B1620" s="90"/>
    </row>
    <row r="1621" spans="1:2" ht="19.899999999999999" customHeight="1" x14ac:dyDescent="0.2">
      <c r="A1621" s="89"/>
      <c r="B1621" s="90"/>
    </row>
    <row r="1622" spans="1:2" ht="19.899999999999999" customHeight="1" x14ac:dyDescent="0.2">
      <c r="A1622" s="89"/>
      <c r="B1622" s="90"/>
    </row>
    <row r="1623" spans="1:2" ht="19.899999999999999" customHeight="1" x14ac:dyDescent="0.2">
      <c r="A1623" s="89"/>
      <c r="B1623" s="90"/>
    </row>
    <row r="1624" spans="1:2" ht="19.899999999999999" customHeight="1" x14ac:dyDescent="0.2">
      <c r="A1624" s="89"/>
      <c r="B1624" s="90"/>
    </row>
    <row r="1625" spans="1:2" ht="19.899999999999999" customHeight="1" x14ac:dyDescent="0.2">
      <c r="A1625" s="89"/>
      <c r="B1625" s="90"/>
    </row>
    <row r="1626" spans="1:2" ht="19.899999999999999" customHeight="1" x14ac:dyDescent="0.2">
      <c r="A1626" s="89"/>
      <c r="B1626" s="90"/>
    </row>
    <row r="1627" spans="1:2" ht="19.899999999999999" customHeight="1" x14ac:dyDescent="0.2">
      <c r="A1627" s="89"/>
      <c r="B1627" s="90"/>
    </row>
    <row r="1628" spans="1:2" ht="19.899999999999999" customHeight="1" x14ac:dyDescent="0.2">
      <c r="A1628" s="89"/>
      <c r="B1628" s="90"/>
    </row>
    <row r="1629" spans="1:2" ht="19.899999999999999" customHeight="1" x14ac:dyDescent="0.2">
      <c r="A1629" s="89"/>
      <c r="B1629" s="90"/>
    </row>
    <row r="1630" spans="1:2" ht="19.899999999999999" customHeight="1" x14ac:dyDescent="0.2">
      <c r="A1630" s="89"/>
      <c r="B1630" s="90"/>
    </row>
    <row r="1631" spans="1:2" ht="19.899999999999999" customHeight="1" x14ac:dyDescent="0.2">
      <c r="A1631" s="89"/>
      <c r="B1631" s="90"/>
    </row>
    <row r="1632" spans="1:2" ht="19.899999999999999" customHeight="1" x14ac:dyDescent="0.2">
      <c r="A1632" s="89"/>
      <c r="B1632" s="90"/>
    </row>
    <row r="1633" spans="1:2" ht="19.899999999999999" customHeight="1" x14ac:dyDescent="0.2">
      <c r="A1633" s="89"/>
      <c r="B1633" s="90"/>
    </row>
    <row r="1634" spans="1:2" ht="19.899999999999999" customHeight="1" x14ac:dyDescent="0.2">
      <c r="A1634" s="89"/>
      <c r="B1634" s="90"/>
    </row>
    <row r="1635" spans="1:2" ht="19.899999999999999" customHeight="1" x14ac:dyDescent="0.2">
      <c r="A1635" s="89"/>
      <c r="B1635" s="90"/>
    </row>
    <row r="1636" spans="1:2" ht="19.899999999999999" customHeight="1" x14ac:dyDescent="0.2">
      <c r="A1636" s="89"/>
      <c r="B1636" s="90"/>
    </row>
    <row r="1637" spans="1:2" ht="19.899999999999999" customHeight="1" x14ac:dyDescent="0.2">
      <c r="A1637" s="89"/>
      <c r="B1637" s="90"/>
    </row>
    <row r="1638" spans="1:2" ht="19.899999999999999" customHeight="1" x14ac:dyDescent="0.2">
      <c r="A1638" s="89"/>
      <c r="B1638" s="90"/>
    </row>
    <row r="1639" spans="1:2" ht="19.899999999999999" customHeight="1" x14ac:dyDescent="0.2">
      <c r="A1639" s="89"/>
      <c r="B1639" s="90"/>
    </row>
    <row r="1640" spans="1:2" ht="19.899999999999999" customHeight="1" x14ac:dyDescent="0.2">
      <c r="A1640" s="89"/>
      <c r="B1640" s="90"/>
    </row>
    <row r="1641" spans="1:2" ht="19.899999999999999" customHeight="1" x14ac:dyDescent="0.2">
      <c r="A1641" s="89"/>
      <c r="B1641" s="90"/>
    </row>
    <row r="1642" spans="1:2" ht="19.899999999999999" customHeight="1" x14ac:dyDescent="0.2">
      <c r="A1642" s="89"/>
      <c r="B1642" s="90"/>
    </row>
    <row r="1643" spans="1:2" ht="19.899999999999999" customHeight="1" x14ac:dyDescent="0.2">
      <c r="A1643" s="89"/>
      <c r="B1643" s="90"/>
    </row>
    <row r="1644" spans="1:2" ht="19.899999999999999" customHeight="1" x14ac:dyDescent="0.2">
      <c r="A1644" s="89"/>
      <c r="B1644" s="90"/>
    </row>
    <row r="1645" spans="1:2" ht="19.899999999999999" customHeight="1" x14ac:dyDescent="0.2">
      <c r="A1645" s="89"/>
      <c r="B1645" s="90"/>
    </row>
    <row r="1646" spans="1:2" ht="19.899999999999999" customHeight="1" x14ac:dyDescent="0.2">
      <c r="A1646" s="89"/>
      <c r="B1646" s="90"/>
    </row>
    <row r="1647" spans="1:2" ht="19.899999999999999" customHeight="1" x14ac:dyDescent="0.2">
      <c r="A1647" s="89"/>
      <c r="B1647" s="90"/>
    </row>
    <row r="1648" spans="1:2" ht="19.899999999999999" customHeight="1" x14ac:dyDescent="0.2">
      <c r="A1648" s="89"/>
      <c r="B1648" s="90"/>
    </row>
    <row r="1649" spans="1:2" ht="19.899999999999999" customHeight="1" x14ac:dyDescent="0.2">
      <c r="A1649" s="89"/>
      <c r="B1649" s="90"/>
    </row>
    <row r="1650" spans="1:2" ht="19.899999999999999" customHeight="1" x14ac:dyDescent="0.2">
      <c r="A1650" s="89"/>
      <c r="B1650" s="90"/>
    </row>
    <row r="1651" spans="1:2" ht="19.899999999999999" customHeight="1" x14ac:dyDescent="0.2">
      <c r="A1651" s="89"/>
      <c r="B1651" s="90"/>
    </row>
    <row r="1652" spans="1:2" ht="19.899999999999999" customHeight="1" x14ac:dyDescent="0.2">
      <c r="A1652" s="89"/>
      <c r="B1652" s="90"/>
    </row>
    <row r="1653" spans="1:2" ht="19.899999999999999" customHeight="1" x14ac:dyDescent="0.2">
      <c r="A1653" s="89"/>
      <c r="B1653" s="90"/>
    </row>
    <row r="1654" spans="1:2" ht="19.899999999999999" customHeight="1" x14ac:dyDescent="0.2">
      <c r="A1654" s="89"/>
      <c r="B1654" s="90"/>
    </row>
    <row r="1655" spans="1:2" ht="19.899999999999999" customHeight="1" x14ac:dyDescent="0.2">
      <c r="A1655" s="89"/>
      <c r="B1655" s="90"/>
    </row>
    <row r="1656" spans="1:2" ht="19.899999999999999" customHeight="1" x14ac:dyDescent="0.2">
      <c r="A1656" s="89"/>
      <c r="B1656" s="90"/>
    </row>
    <row r="1657" spans="1:2" ht="19.899999999999999" customHeight="1" x14ac:dyDescent="0.2">
      <c r="A1657" s="89"/>
      <c r="B1657" s="90"/>
    </row>
    <row r="1658" spans="1:2" ht="19.899999999999999" customHeight="1" x14ac:dyDescent="0.2">
      <c r="A1658" s="89"/>
      <c r="B1658" s="90"/>
    </row>
    <row r="1659" spans="1:2" ht="19.899999999999999" customHeight="1" x14ac:dyDescent="0.2">
      <c r="A1659" s="89"/>
      <c r="B1659" s="90"/>
    </row>
    <row r="1660" spans="1:2" ht="19.899999999999999" customHeight="1" x14ac:dyDescent="0.2">
      <c r="A1660" s="89"/>
      <c r="B1660" s="90"/>
    </row>
    <row r="1661" spans="1:2" ht="19.899999999999999" customHeight="1" x14ac:dyDescent="0.2">
      <c r="A1661" s="89"/>
      <c r="B1661" s="90"/>
    </row>
    <row r="1662" spans="1:2" ht="19.899999999999999" customHeight="1" x14ac:dyDescent="0.2">
      <c r="A1662" s="89"/>
      <c r="B1662" s="90"/>
    </row>
    <row r="1663" spans="1:2" ht="19.899999999999999" customHeight="1" x14ac:dyDescent="0.2">
      <c r="A1663" s="89"/>
      <c r="B1663" s="90"/>
    </row>
    <row r="1664" spans="1:2" ht="19.899999999999999" customHeight="1" x14ac:dyDescent="0.2">
      <c r="A1664" s="89"/>
      <c r="B1664" s="90"/>
    </row>
    <row r="1665" spans="1:2" ht="19.899999999999999" customHeight="1" x14ac:dyDescent="0.2">
      <c r="A1665" s="89"/>
      <c r="B1665" s="90"/>
    </row>
    <row r="1666" spans="1:2" ht="19.899999999999999" customHeight="1" x14ac:dyDescent="0.2">
      <c r="A1666" s="89"/>
      <c r="B1666" s="90"/>
    </row>
    <row r="1667" spans="1:2" ht="19.899999999999999" customHeight="1" x14ac:dyDescent="0.2">
      <c r="A1667" s="89"/>
      <c r="B1667" s="90"/>
    </row>
    <row r="1668" spans="1:2" ht="19.899999999999999" customHeight="1" x14ac:dyDescent="0.2">
      <c r="A1668" s="89"/>
      <c r="B1668" s="90"/>
    </row>
    <row r="1669" spans="1:2" ht="19.899999999999999" customHeight="1" x14ac:dyDescent="0.2">
      <c r="A1669" s="89"/>
      <c r="B1669" s="90"/>
    </row>
    <row r="1670" spans="1:2" ht="19.899999999999999" customHeight="1" x14ac:dyDescent="0.2">
      <c r="A1670" s="89"/>
      <c r="B1670" s="90"/>
    </row>
    <row r="1671" spans="1:2" ht="19.899999999999999" customHeight="1" x14ac:dyDescent="0.2">
      <c r="A1671" s="89"/>
      <c r="B1671" s="90"/>
    </row>
    <row r="1672" spans="1:2" ht="19.899999999999999" customHeight="1" x14ac:dyDescent="0.2">
      <c r="A1672" s="89"/>
      <c r="B1672" s="90"/>
    </row>
    <row r="1673" spans="1:2" ht="19.899999999999999" customHeight="1" x14ac:dyDescent="0.2">
      <c r="A1673" s="89"/>
      <c r="B1673" s="90"/>
    </row>
    <row r="1674" spans="1:2" ht="19.899999999999999" customHeight="1" x14ac:dyDescent="0.2">
      <c r="A1674" s="89"/>
      <c r="B1674" s="90"/>
    </row>
    <row r="1675" spans="1:2" ht="19.899999999999999" customHeight="1" x14ac:dyDescent="0.2">
      <c r="A1675" s="89"/>
      <c r="B1675" s="90"/>
    </row>
    <row r="1676" spans="1:2" ht="19.899999999999999" customHeight="1" x14ac:dyDescent="0.2">
      <c r="A1676" s="89"/>
      <c r="B1676" s="90"/>
    </row>
    <row r="1677" spans="1:2" ht="19.899999999999999" customHeight="1" x14ac:dyDescent="0.2">
      <c r="A1677" s="89"/>
      <c r="B1677" s="90"/>
    </row>
    <row r="1678" spans="1:2" ht="19.899999999999999" customHeight="1" x14ac:dyDescent="0.2">
      <c r="A1678" s="89"/>
      <c r="B1678" s="90"/>
    </row>
    <row r="1679" spans="1:2" ht="19.899999999999999" customHeight="1" x14ac:dyDescent="0.2">
      <c r="A1679" s="89"/>
      <c r="B1679" s="90"/>
    </row>
    <row r="1680" spans="1:2" ht="19.899999999999999" customHeight="1" x14ac:dyDescent="0.2">
      <c r="A1680" s="89"/>
      <c r="B1680" s="90"/>
    </row>
    <row r="1681" spans="1:2" ht="19.899999999999999" customHeight="1" x14ac:dyDescent="0.2">
      <c r="A1681" s="89"/>
      <c r="B1681" s="90"/>
    </row>
    <row r="1682" spans="1:2" ht="19.899999999999999" customHeight="1" x14ac:dyDescent="0.2">
      <c r="A1682" s="89"/>
      <c r="B1682" s="90"/>
    </row>
    <row r="1683" spans="1:2" ht="19.899999999999999" customHeight="1" x14ac:dyDescent="0.2">
      <c r="A1683" s="89"/>
      <c r="B1683" s="90"/>
    </row>
    <row r="1684" spans="1:2" ht="19.899999999999999" customHeight="1" x14ac:dyDescent="0.2">
      <c r="A1684" s="89"/>
      <c r="B1684" s="90"/>
    </row>
    <row r="1685" spans="1:2" ht="19.899999999999999" customHeight="1" x14ac:dyDescent="0.2">
      <c r="A1685" s="89"/>
      <c r="B1685" s="90"/>
    </row>
    <row r="1686" spans="1:2" ht="19.899999999999999" customHeight="1" x14ac:dyDescent="0.2">
      <c r="A1686" s="89"/>
      <c r="B1686" s="90"/>
    </row>
    <row r="1687" spans="1:2" ht="19.899999999999999" customHeight="1" x14ac:dyDescent="0.2">
      <c r="A1687" s="89"/>
      <c r="B1687" s="90"/>
    </row>
    <row r="1688" spans="1:2" ht="19.899999999999999" customHeight="1" x14ac:dyDescent="0.2">
      <c r="A1688" s="89"/>
      <c r="B1688" s="90"/>
    </row>
    <row r="1689" spans="1:2" ht="19.899999999999999" customHeight="1" x14ac:dyDescent="0.2">
      <c r="A1689" s="89"/>
      <c r="B1689" s="90"/>
    </row>
    <row r="1690" spans="1:2" ht="19.899999999999999" customHeight="1" x14ac:dyDescent="0.2">
      <c r="A1690" s="89"/>
      <c r="B1690" s="90"/>
    </row>
    <row r="1691" spans="1:2" ht="19.899999999999999" customHeight="1" x14ac:dyDescent="0.2">
      <c r="A1691" s="89"/>
      <c r="B1691" s="90"/>
    </row>
    <row r="1692" spans="1:2" ht="19.899999999999999" customHeight="1" x14ac:dyDescent="0.2">
      <c r="A1692" s="89"/>
      <c r="B1692" s="90"/>
    </row>
    <row r="1693" spans="1:2" ht="19.899999999999999" customHeight="1" x14ac:dyDescent="0.2">
      <c r="A1693" s="89"/>
      <c r="B1693" s="90"/>
    </row>
    <row r="1694" spans="1:2" ht="19.899999999999999" customHeight="1" x14ac:dyDescent="0.2">
      <c r="A1694" s="89"/>
      <c r="B1694" s="90"/>
    </row>
    <row r="1695" spans="1:2" ht="19.899999999999999" customHeight="1" x14ac:dyDescent="0.2">
      <c r="A1695" s="89"/>
      <c r="B1695" s="90"/>
    </row>
    <row r="1696" spans="1:2" ht="19.899999999999999" customHeight="1" x14ac:dyDescent="0.2">
      <c r="A1696" s="89"/>
      <c r="B1696" s="90"/>
    </row>
    <row r="1697" spans="1:2" ht="19.899999999999999" customHeight="1" x14ac:dyDescent="0.2">
      <c r="A1697" s="89"/>
      <c r="B1697" s="90"/>
    </row>
    <row r="1698" spans="1:2" ht="19.899999999999999" customHeight="1" x14ac:dyDescent="0.2">
      <c r="A1698" s="89"/>
      <c r="B1698" s="90"/>
    </row>
    <row r="1699" spans="1:2" ht="19.899999999999999" customHeight="1" x14ac:dyDescent="0.2">
      <c r="A1699" s="89"/>
      <c r="B1699" s="90"/>
    </row>
    <row r="1700" spans="1:2" ht="19.899999999999999" customHeight="1" x14ac:dyDescent="0.2">
      <c r="A1700" s="89"/>
      <c r="B1700" s="90"/>
    </row>
    <row r="1701" spans="1:2" ht="19.899999999999999" customHeight="1" x14ac:dyDescent="0.2">
      <c r="A1701" s="89"/>
      <c r="B1701" s="90"/>
    </row>
    <row r="1702" spans="1:2" ht="19.899999999999999" customHeight="1" x14ac:dyDescent="0.2">
      <c r="A1702" s="89"/>
      <c r="B1702" s="90"/>
    </row>
    <row r="1703" spans="1:2" ht="19.899999999999999" customHeight="1" x14ac:dyDescent="0.2">
      <c r="A1703" s="89"/>
      <c r="B1703" s="90"/>
    </row>
    <row r="1704" spans="1:2" ht="19.899999999999999" customHeight="1" x14ac:dyDescent="0.2">
      <c r="A1704" s="89"/>
      <c r="B1704" s="90"/>
    </row>
    <row r="1705" spans="1:2" ht="19.899999999999999" customHeight="1" x14ac:dyDescent="0.2">
      <c r="A1705" s="89"/>
      <c r="B1705" s="90"/>
    </row>
    <row r="1706" spans="1:2" ht="19.899999999999999" customHeight="1" x14ac:dyDescent="0.2">
      <c r="A1706" s="89"/>
      <c r="B1706" s="90"/>
    </row>
    <row r="1707" spans="1:2" ht="19.899999999999999" customHeight="1" x14ac:dyDescent="0.2">
      <c r="A1707" s="89"/>
      <c r="B1707" s="90"/>
    </row>
    <row r="1708" spans="1:2" ht="19.899999999999999" customHeight="1" x14ac:dyDescent="0.2">
      <c r="A1708" s="89"/>
      <c r="B1708" s="90"/>
    </row>
    <row r="1709" spans="1:2" ht="19.899999999999999" customHeight="1" x14ac:dyDescent="0.2">
      <c r="A1709" s="89"/>
      <c r="B1709" s="90"/>
    </row>
    <row r="1710" spans="1:2" ht="19.899999999999999" customHeight="1" x14ac:dyDescent="0.2">
      <c r="A1710" s="89"/>
      <c r="B1710" s="90"/>
    </row>
    <row r="1711" spans="1:2" ht="19.899999999999999" customHeight="1" x14ac:dyDescent="0.2">
      <c r="A1711" s="89"/>
      <c r="B1711" s="90"/>
    </row>
    <row r="1712" spans="1:2" ht="19.899999999999999" customHeight="1" x14ac:dyDescent="0.2">
      <c r="A1712" s="89"/>
      <c r="B1712" s="90"/>
    </row>
    <row r="1713" spans="1:2" ht="19.899999999999999" customHeight="1" x14ac:dyDescent="0.2">
      <c r="A1713" s="89"/>
      <c r="B1713" s="90"/>
    </row>
    <row r="1714" spans="1:2" ht="19.899999999999999" customHeight="1" x14ac:dyDescent="0.2">
      <c r="A1714" s="89"/>
      <c r="B1714" s="90"/>
    </row>
    <row r="1715" spans="1:2" ht="19.899999999999999" customHeight="1" x14ac:dyDescent="0.2">
      <c r="A1715" s="89"/>
      <c r="B1715" s="90"/>
    </row>
    <row r="1716" spans="1:2" ht="19.899999999999999" customHeight="1" x14ac:dyDescent="0.2">
      <c r="A1716" s="89"/>
      <c r="B1716" s="90"/>
    </row>
    <row r="1717" spans="1:2" ht="19.899999999999999" customHeight="1" x14ac:dyDescent="0.2">
      <c r="A1717" s="89"/>
      <c r="B1717" s="90"/>
    </row>
    <row r="1718" spans="1:2" ht="19.899999999999999" customHeight="1" x14ac:dyDescent="0.2">
      <c r="A1718" s="89"/>
      <c r="B1718" s="90"/>
    </row>
    <row r="1719" spans="1:2" ht="19.899999999999999" customHeight="1" x14ac:dyDescent="0.2">
      <c r="A1719" s="89"/>
      <c r="B1719" s="90"/>
    </row>
    <row r="1720" spans="1:2" ht="19.899999999999999" customHeight="1" x14ac:dyDescent="0.2">
      <c r="A1720" s="89"/>
      <c r="B1720" s="90"/>
    </row>
    <row r="1721" spans="1:2" ht="19.899999999999999" customHeight="1" x14ac:dyDescent="0.2">
      <c r="A1721" s="89"/>
      <c r="B1721" s="90"/>
    </row>
    <row r="1722" spans="1:2" ht="19.899999999999999" customHeight="1" x14ac:dyDescent="0.2">
      <c r="A1722" s="89"/>
      <c r="B1722" s="90"/>
    </row>
    <row r="1723" spans="1:2" ht="19.899999999999999" customHeight="1" x14ac:dyDescent="0.2">
      <c r="A1723" s="89"/>
      <c r="B1723" s="90"/>
    </row>
    <row r="1724" spans="1:2" ht="19.899999999999999" customHeight="1" x14ac:dyDescent="0.2">
      <c r="A1724" s="89"/>
      <c r="B1724" s="90"/>
    </row>
    <row r="1725" spans="1:2" ht="19.899999999999999" customHeight="1" x14ac:dyDescent="0.2">
      <c r="A1725" s="89"/>
      <c r="B1725" s="90"/>
    </row>
    <row r="1726" spans="1:2" ht="19.899999999999999" customHeight="1" x14ac:dyDescent="0.2">
      <c r="A1726" s="89"/>
      <c r="B1726" s="90"/>
    </row>
    <row r="1727" spans="1:2" ht="19.899999999999999" customHeight="1" x14ac:dyDescent="0.2">
      <c r="A1727" s="89"/>
      <c r="B1727" s="90"/>
    </row>
    <row r="1728" spans="1:2" ht="19.899999999999999" customHeight="1" x14ac:dyDescent="0.2">
      <c r="A1728" s="89"/>
      <c r="B1728" s="90"/>
    </row>
    <row r="1729" spans="1:2" ht="19.899999999999999" customHeight="1" x14ac:dyDescent="0.2">
      <c r="A1729" s="89"/>
      <c r="B1729" s="90"/>
    </row>
    <row r="1730" spans="1:2" ht="19.899999999999999" customHeight="1" x14ac:dyDescent="0.2">
      <c r="A1730" s="89"/>
      <c r="B1730" s="90"/>
    </row>
    <row r="1731" spans="1:2" ht="19.899999999999999" customHeight="1" x14ac:dyDescent="0.2">
      <c r="A1731" s="89"/>
      <c r="B1731" s="90"/>
    </row>
    <row r="1732" spans="1:2" ht="19.899999999999999" customHeight="1" x14ac:dyDescent="0.2">
      <c r="A1732" s="89"/>
      <c r="B1732" s="90"/>
    </row>
    <row r="1733" spans="1:2" ht="19.899999999999999" customHeight="1" x14ac:dyDescent="0.2">
      <c r="A1733" s="89"/>
      <c r="B1733" s="90"/>
    </row>
    <row r="1734" spans="1:2" ht="19.899999999999999" customHeight="1" x14ac:dyDescent="0.2">
      <c r="A1734" s="89"/>
      <c r="B1734" s="90"/>
    </row>
    <row r="1735" spans="1:2" ht="19.899999999999999" customHeight="1" x14ac:dyDescent="0.2">
      <c r="A1735" s="89"/>
      <c r="B1735" s="90"/>
    </row>
    <row r="1736" spans="1:2" ht="19.899999999999999" customHeight="1" x14ac:dyDescent="0.2">
      <c r="A1736" s="89"/>
      <c r="B1736" s="90"/>
    </row>
    <row r="1737" spans="1:2" ht="19.899999999999999" customHeight="1" x14ac:dyDescent="0.2">
      <c r="A1737" s="89"/>
      <c r="B1737" s="90"/>
    </row>
    <row r="1738" spans="1:2" ht="19.899999999999999" customHeight="1" x14ac:dyDescent="0.2">
      <c r="A1738" s="89"/>
      <c r="B1738" s="90"/>
    </row>
    <row r="1739" spans="1:2" ht="19.899999999999999" customHeight="1" x14ac:dyDescent="0.2">
      <c r="A1739" s="89"/>
      <c r="B1739" s="90"/>
    </row>
    <row r="1740" spans="1:2" ht="19.899999999999999" customHeight="1" x14ac:dyDescent="0.2">
      <c r="A1740" s="89"/>
      <c r="B1740" s="90"/>
    </row>
    <row r="1741" spans="1:2" ht="19.899999999999999" customHeight="1" x14ac:dyDescent="0.2">
      <c r="A1741" s="89"/>
      <c r="B1741" s="90"/>
    </row>
    <row r="1742" spans="1:2" ht="19.899999999999999" customHeight="1" x14ac:dyDescent="0.2">
      <c r="A1742" s="89"/>
      <c r="B1742" s="90"/>
    </row>
    <row r="1743" spans="1:2" ht="19.899999999999999" customHeight="1" x14ac:dyDescent="0.2">
      <c r="A1743" s="89"/>
      <c r="B1743" s="90"/>
    </row>
    <row r="1744" spans="1:2" ht="19.899999999999999" customHeight="1" x14ac:dyDescent="0.2">
      <c r="A1744" s="89"/>
      <c r="B1744" s="90"/>
    </row>
    <row r="1745" spans="1:2" ht="19.899999999999999" customHeight="1" x14ac:dyDescent="0.2">
      <c r="A1745" s="89"/>
      <c r="B1745" s="90"/>
    </row>
    <row r="1746" spans="1:2" ht="19.899999999999999" customHeight="1" x14ac:dyDescent="0.2">
      <c r="A1746" s="89"/>
      <c r="B1746" s="90"/>
    </row>
    <row r="1747" spans="1:2" ht="19.899999999999999" customHeight="1" x14ac:dyDescent="0.2">
      <c r="A1747" s="89"/>
      <c r="B1747" s="90"/>
    </row>
    <row r="1748" spans="1:2" ht="19.899999999999999" customHeight="1" x14ac:dyDescent="0.2">
      <c r="A1748" s="89"/>
      <c r="B1748" s="90"/>
    </row>
    <row r="1749" spans="1:2" ht="19.899999999999999" customHeight="1" x14ac:dyDescent="0.2">
      <c r="A1749" s="89"/>
      <c r="B1749" s="90"/>
    </row>
    <row r="1750" spans="1:2" ht="19.899999999999999" customHeight="1" x14ac:dyDescent="0.2">
      <c r="A1750" s="89"/>
      <c r="B1750" s="90"/>
    </row>
    <row r="1751" spans="1:2" ht="19.899999999999999" customHeight="1" x14ac:dyDescent="0.2">
      <c r="A1751" s="89"/>
      <c r="B1751" s="90"/>
    </row>
    <row r="1752" spans="1:2" ht="19.899999999999999" customHeight="1" x14ac:dyDescent="0.2">
      <c r="A1752" s="89"/>
      <c r="B1752" s="90"/>
    </row>
    <row r="1753" spans="1:2" ht="19.899999999999999" customHeight="1" x14ac:dyDescent="0.2">
      <c r="A1753" s="89"/>
      <c r="B1753" s="90"/>
    </row>
    <row r="1754" spans="1:2" ht="19.899999999999999" customHeight="1" x14ac:dyDescent="0.2">
      <c r="A1754" s="89"/>
      <c r="B1754" s="90"/>
    </row>
    <row r="1755" spans="1:2" ht="19.899999999999999" customHeight="1" x14ac:dyDescent="0.2">
      <c r="A1755" s="89"/>
      <c r="B1755" s="90"/>
    </row>
    <row r="1756" spans="1:2" ht="19.899999999999999" customHeight="1" x14ac:dyDescent="0.2">
      <c r="A1756" s="89"/>
      <c r="B1756" s="90"/>
    </row>
    <row r="1757" spans="1:2" ht="19.899999999999999" customHeight="1" x14ac:dyDescent="0.2">
      <c r="A1757" s="89"/>
      <c r="B1757" s="90"/>
    </row>
    <row r="1758" spans="1:2" ht="19.899999999999999" customHeight="1" x14ac:dyDescent="0.2">
      <c r="A1758" s="89"/>
      <c r="B1758" s="90"/>
    </row>
    <row r="1759" spans="1:2" ht="19.899999999999999" customHeight="1" x14ac:dyDescent="0.2">
      <c r="A1759" s="89"/>
      <c r="B1759" s="90"/>
    </row>
    <row r="1760" spans="1:2" ht="19.899999999999999" customHeight="1" x14ac:dyDescent="0.2">
      <c r="A1760" s="89"/>
      <c r="B1760" s="90"/>
    </row>
    <row r="1761" spans="1:2" ht="19.899999999999999" customHeight="1" x14ac:dyDescent="0.2">
      <c r="A1761" s="89"/>
      <c r="B1761" s="90"/>
    </row>
    <row r="1762" spans="1:2" ht="19.899999999999999" customHeight="1" x14ac:dyDescent="0.2">
      <c r="A1762" s="89"/>
      <c r="B1762" s="90"/>
    </row>
    <row r="1763" spans="1:2" ht="19.899999999999999" customHeight="1" x14ac:dyDescent="0.2">
      <c r="A1763" s="89"/>
      <c r="B1763" s="90"/>
    </row>
    <row r="1764" spans="1:2" ht="19.899999999999999" customHeight="1" x14ac:dyDescent="0.2">
      <c r="A1764" s="89"/>
      <c r="B1764" s="90"/>
    </row>
    <row r="1765" spans="1:2" ht="19.899999999999999" customHeight="1" x14ac:dyDescent="0.2">
      <c r="A1765" s="89"/>
      <c r="B1765" s="90"/>
    </row>
    <row r="1766" spans="1:2" ht="19.899999999999999" customHeight="1" x14ac:dyDescent="0.2">
      <c r="A1766" s="89"/>
      <c r="B1766" s="90"/>
    </row>
    <row r="1767" spans="1:2" ht="19.899999999999999" customHeight="1" x14ac:dyDescent="0.2">
      <c r="A1767" s="89"/>
      <c r="B1767" s="90"/>
    </row>
    <row r="1768" spans="1:2" ht="19.899999999999999" customHeight="1" x14ac:dyDescent="0.2">
      <c r="A1768" s="89"/>
      <c r="B1768" s="90"/>
    </row>
    <row r="1769" spans="1:2" ht="19.899999999999999" customHeight="1" x14ac:dyDescent="0.2">
      <c r="A1769" s="89"/>
      <c r="B1769" s="90"/>
    </row>
    <row r="1770" spans="1:2" ht="19.899999999999999" customHeight="1" x14ac:dyDescent="0.2">
      <c r="A1770" s="89"/>
      <c r="B1770" s="90"/>
    </row>
    <row r="1771" spans="1:2" ht="19.899999999999999" customHeight="1" x14ac:dyDescent="0.2">
      <c r="A1771" s="89"/>
      <c r="B1771" s="90"/>
    </row>
    <row r="1772" spans="1:2" ht="19.899999999999999" customHeight="1" x14ac:dyDescent="0.2">
      <c r="A1772" s="89"/>
      <c r="B1772" s="90"/>
    </row>
    <row r="1773" spans="1:2" ht="19.899999999999999" customHeight="1" x14ac:dyDescent="0.2">
      <c r="A1773" s="89"/>
      <c r="B1773" s="90"/>
    </row>
    <row r="1774" spans="1:2" ht="19.899999999999999" customHeight="1" x14ac:dyDescent="0.2">
      <c r="A1774" s="89"/>
      <c r="B1774" s="90"/>
    </row>
    <row r="1775" spans="1:2" ht="19.899999999999999" customHeight="1" x14ac:dyDescent="0.2">
      <c r="A1775" s="89"/>
      <c r="B1775" s="90"/>
    </row>
    <row r="1776" spans="1:2" ht="19.899999999999999" customHeight="1" x14ac:dyDescent="0.2">
      <c r="A1776" s="89"/>
      <c r="B1776" s="90"/>
    </row>
    <row r="1777" spans="1:2" ht="19.899999999999999" customHeight="1" x14ac:dyDescent="0.2">
      <c r="A1777" s="89"/>
      <c r="B1777" s="90"/>
    </row>
    <row r="1778" spans="1:2" ht="19.899999999999999" customHeight="1" x14ac:dyDescent="0.2">
      <c r="A1778" s="89"/>
      <c r="B1778" s="90"/>
    </row>
    <row r="1779" spans="1:2" ht="19.899999999999999" customHeight="1" x14ac:dyDescent="0.2">
      <c r="A1779" s="89"/>
      <c r="B1779" s="90"/>
    </row>
    <row r="1780" spans="1:2" ht="19.899999999999999" customHeight="1" x14ac:dyDescent="0.2">
      <c r="A1780" s="89"/>
      <c r="B1780" s="90"/>
    </row>
    <row r="1781" spans="1:2" ht="19.899999999999999" customHeight="1" x14ac:dyDescent="0.2">
      <c r="A1781" s="89"/>
      <c r="B1781" s="90"/>
    </row>
    <row r="1782" spans="1:2" ht="19.899999999999999" customHeight="1" x14ac:dyDescent="0.2">
      <c r="A1782" s="89"/>
      <c r="B1782" s="90"/>
    </row>
    <row r="1783" spans="1:2" ht="19.899999999999999" customHeight="1" x14ac:dyDescent="0.2">
      <c r="A1783" s="89"/>
      <c r="B1783" s="90"/>
    </row>
    <row r="1784" spans="1:2" ht="19.899999999999999" customHeight="1" x14ac:dyDescent="0.2">
      <c r="A1784" s="89"/>
      <c r="B1784" s="90"/>
    </row>
    <row r="1785" spans="1:2" ht="19.899999999999999" customHeight="1" x14ac:dyDescent="0.2">
      <c r="A1785" s="89"/>
      <c r="B1785" s="90"/>
    </row>
    <row r="1786" spans="1:2" ht="19.899999999999999" customHeight="1" x14ac:dyDescent="0.2">
      <c r="A1786" s="89"/>
      <c r="B1786" s="90"/>
    </row>
    <row r="1787" spans="1:2" ht="19.899999999999999" customHeight="1" x14ac:dyDescent="0.2">
      <c r="A1787" s="89"/>
      <c r="B1787" s="90"/>
    </row>
    <row r="1788" spans="1:2" ht="19.899999999999999" customHeight="1" x14ac:dyDescent="0.2">
      <c r="A1788" s="89"/>
      <c r="B1788" s="90"/>
    </row>
    <row r="1789" spans="1:2" ht="19.899999999999999" customHeight="1" x14ac:dyDescent="0.2">
      <c r="A1789" s="89"/>
      <c r="B1789" s="90"/>
    </row>
    <row r="1790" spans="1:2" ht="19.899999999999999" customHeight="1" x14ac:dyDescent="0.2">
      <c r="A1790" s="89"/>
      <c r="B1790" s="90"/>
    </row>
    <row r="1791" spans="1:2" ht="19.899999999999999" customHeight="1" x14ac:dyDescent="0.2">
      <c r="A1791" s="89"/>
      <c r="B1791" s="90"/>
    </row>
    <row r="1792" spans="1:2" ht="19.899999999999999" customHeight="1" x14ac:dyDescent="0.2">
      <c r="A1792" s="89"/>
      <c r="B1792" s="90"/>
    </row>
    <row r="1793" spans="1:2" ht="19.899999999999999" customHeight="1" x14ac:dyDescent="0.2">
      <c r="A1793" s="89"/>
      <c r="B1793" s="90"/>
    </row>
    <row r="1794" spans="1:2" ht="19.899999999999999" customHeight="1" x14ac:dyDescent="0.2">
      <c r="A1794" s="89"/>
      <c r="B1794" s="90"/>
    </row>
    <row r="1795" spans="1:2" ht="19.899999999999999" customHeight="1" x14ac:dyDescent="0.2">
      <c r="A1795" s="89"/>
      <c r="B1795" s="90"/>
    </row>
    <row r="1796" spans="1:2" ht="19.899999999999999" customHeight="1" x14ac:dyDescent="0.2">
      <c r="A1796" s="89"/>
      <c r="B1796" s="90"/>
    </row>
    <row r="1797" spans="1:2" ht="19.899999999999999" customHeight="1" x14ac:dyDescent="0.2">
      <c r="A1797" s="89"/>
      <c r="B1797" s="90"/>
    </row>
    <row r="1798" spans="1:2" ht="19.899999999999999" customHeight="1" x14ac:dyDescent="0.2">
      <c r="A1798" s="89"/>
      <c r="B1798" s="90"/>
    </row>
    <row r="1799" spans="1:2" ht="19.899999999999999" customHeight="1" x14ac:dyDescent="0.2">
      <c r="A1799" s="89"/>
      <c r="B1799" s="90"/>
    </row>
    <row r="1800" spans="1:2" ht="19.899999999999999" customHeight="1" x14ac:dyDescent="0.2">
      <c r="A1800" s="89"/>
      <c r="B1800" s="90"/>
    </row>
    <row r="1801" spans="1:2" ht="19.899999999999999" customHeight="1" x14ac:dyDescent="0.2">
      <c r="A1801" s="89"/>
      <c r="B1801" s="90"/>
    </row>
    <row r="1802" spans="1:2" ht="19.899999999999999" customHeight="1" x14ac:dyDescent="0.2">
      <c r="A1802" s="89"/>
      <c r="B1802" s="90"/>
    </row>
    <row r="1803" spans="1:2" ht="19.899999999999999" customHeight="1" x14ac:dyDescent="0.2">
      <c r="A1803" s="89"/>
      <c r="B1803" s="90"/>
    </row>
    <row r="1804" spans="1:2" ht="19.899999999999999" customHeight="1" x14ac:dyDescent="0.2">
      <c r="A1804" s="89"/>
      <c r="B1804" s="90"/>
    </row>
    <row r="1805" spans="1:2" ht="19.899999999999999" customHeight="1" x14ac:dyDescent="0.2">
      <c r="A1805" s="89"/>
      <c r="B1805" s="90"/>
    </row>
    <row r="1806" spans="1:2" ht="19.899999999999999" customHeight="1" x14ac:dyDescent="0.2">
      <c r="A1806" s="89"/>
      <c r="B1806" s="90"/>
    </row>
    <row r="1807" spans="1:2" ht="19.899999999999999" customHeight="1" x14ac:dyDescent="0.2">
      <c r="A1807" s="89"/>
      <c r="B1807" s="90"/>
    </row>
    <row r="1808" spans="1:2" ht="19.899999999999999" customHeight="1" x14ac:dyDescent="0.2">
      <c r="A1808" s="89"/>
      <c r="B1808" s="90"/>
    </row>
    <row r="1809" spans="1:2" ht="19.899999999999999" customHeight="1" x14ac:dyDescent="0.2">
      <c r="A1809" s="89"/>
      <c r="B1809" s="90"/>
    </row>
    <row r="1810" spans="1:2" ht="19.899999999999999" customHeight="1" x14ac:dyDescent="0.2">
      <c r="A1810" s="89"/>
      <c r="B1810" s="90"/>
    </row>
    <row r="1811" spans="1:2" ht="19.899999999999999" customHeight="1" x14ac:dyDescent="0.2">
      <c r="A1811" s="89"/>
      <c r="B1811" s="90"/>
    </row>
    <row r="1812" spans="1:2" ht="19.899999999999999" customHeight="1" x14ac:dyDescent="0.2">
      <c r="A1812" s="89"/>
      <c r="B1812" s="90"/>
    </row>
    <row r="1813" spans="1:2" ht="19.899999999999999" customHeight="1" x14ac:dyDescent="0.2">
      <c r="A1813" s="89"/>
      <c r="B1813" s="90"/>
    </row>
    <row r="1814" spans="1:2" ht="19.899999999999999" customHeight="1" x14ac:dyDescent="0.2">
      <c r="A1814" s="89"/>
      <c r="B1814" s="90"/>
    </row>
    <row r="1815" spans="1:2" ht="19.899999999999999" customHeight="1" x14ac:dyDescent="0.2">
      <c r="A1815" s="89"/>
      <c r="B1815" s="90"/>
    </row>
    <row r="1816" spans="1:2" ht="19.899999999999999" customHeight="1" x14ac:dyDescent="0.2">
      <c r="A1816" s="89"/>
      <c r="B1816" s="90"/>
    </row>
    <row r="1817" spans="1:2" ht="19.899999999999999" customHeight="1" x14ac:dyDescent="0.2">
      <c r="A1817" s="89"/>
      <c r="B1817" s="90"/>
    </row>
    <row r="1818" spans="1:2" ht="19.899999999999999" customHeight="1" x14ac:dyDescent="0.2">
      <c r="A1818" s="89"/>
      <c r="B1818" s="90"/>
    </row>
    <row r="1819" spans="1:2" ht="19.899999999999999" customHeight="1" x14ac:dyDescent="0.2">
      <c r="A1819" s="89"/>
      <c r="B1819" s="90"/>
    </row>
    <row r="1820" spans="1:2" ht="19.899999999999999" customHeight="1" x14ac:dyDescent="0.2">
      <c r="A1820" s="89"/>
      <c r="B1820" s="90"/>
    </row>
    <row r="1821" spans="1:2" ht="19.899999999999999" customHeight="1" x14ac:dyDescent="0.2">
      <c r="A1821" s="89"/>
      <c r="B1821" s="90"/>
    </row>
    <row r="1822" spans="1:2" ht="19.899999999999999" customHeight="1" x14ac:dyDescent="0.2">
      <c r="A1822" s="89"/>
      <c r="B1822" s="90"/>
    </row>
    <row r="1823" spans="1:2" ht="19.899999999999999" customHeight="1" x14ac:dyDescent="0.2">
      <c r="A1823" s="89"/>
      <c r="B1823" s="90"/>
    </row>
    <row r="1824" spans="1:2" ht="19.899999999999999" customHeight="1" x14ac:dyDescent="0.2">
      <c r="A1824" s="89"/>
      <c r="B1824" s="90"/>
    </row>
    <row r="1825" spans="1:2" ht="19.899999999999999" customHeight="1" x14ac:dyDescent="0.2">
      <c r="A1825" s="89"/>
      <c r="B1825" s="90"/>
    </row>
    <row r="1826" spans="1:2" ht="19.899999999999999" customHeight="1" x14ac:dyDescent="0.2">
      <c r="A1826" s="89"/>
      <c r="B1826" s="90"/>
    </row>
    <row r="1827" spans="1:2" ht="19.899999999999999" customHeight="1" x14ac:dyDescent="0.2">
      <c r="A1827" s="89"/>
      <c r="B1827" s="90"/>
    </row>
    <row r="1828" spans="1:2" ht="19.899999999999999" customHeight="1" x14ac:dyDescent="0.2">
      <c r="A1828" s="89"/>
      <c r="B1828" s="90"/>
    </row>
    <row r="1829" spans="1:2" ht="19.899999999999999" customHeight="1" x14ac:dyDescent="0.2">
      <c r="A1829" s="89"/>
      <c r="B1829" s="90"/>
    </row>
    <row r="1830" spans="1:2" ht="19.899999999999999" customHeight="1" x14ac:dyDescent="0.2">
      <c r="A1830" s="89"/>
      <c r="B1830" s="90"/>
    </row>
    <row r="1831" spans="1:2" ht="19.899999999999999" customHeight="1" x14ac:dyDescent="0.2">
      <c r="A1831" s="89"/>
      <c r="B1831" s="90"/>
    </row>
    <row r="1832" spans="1:2" ht="19.899999999999999" customHeight="1" x14ac:dyDescent="0.2">
      <c r="A1832" s="89"/>
      <c r="B1832" s="90"/>
    </row>
    <row r="1833" spans="1:2" ht="19.899999999999999" customHeight="1" x14ac:dyDescent="0.2">
      <c r="A1833" s="89"/>
      <c r="B1833" s="90"/>
    </row>
    <row r="1834" spans="1:2" ht="19.899999999999999" customHeight="1" x14ac:dyDescent="0.2">
      <c r="A1834" s="89"/>
      <c r="B1834" s="90"/>
    </row>
    <row r="1835" spans="1:2" ht="19.899999999999999" customHeight="1" x14ac:dyDescent="0.2">
      <c r="A1835" s="89"/>
      <c r="B1835" s="90"/>
    </row>
    <row r="1836" spans="1:2" ht="19.899999999999999" customHeight="1" x14ac:dyDescent="0.2">
      <c r="A1836" s="89"/>
      <c r="B1836" s="90"/>
    </row>
    <row r="1837" spans="1:2" ht="19.899999999999999" customHeight="1" x14ac:dyDescent="0.2">
      <c r="A1837" s="89"/>
      <c r="B1837" s="90"/>
    </row>
    <row r="1838" spans="1:2" ht="19.899999999999999" customHeight="1" x14ac:dyDescent="0.2">
      <c r="A1838" s="89"/>
      <c r="B1838" s="90"/>
    </row>
    <row r="1839" spans="1:2" ht="19.899999999999999" customHeight="1" x14ac:dyDescent="0.2">
      <c r="A1839" s="89"/>
      <c r="B1839" s="90"/>
    </row>
    <row r="1840" spans="1:2" ht="19.899999999999999" customHeight="1" x14ac:dyDescent="0.2">
      <c r="A1840" s="89"/>
      <c r="B1840" s="90"/>
    </row>
    <row r="1841" spans="1:2" ht="19.899999999999999" customHeight="1" x14ac:dyDescent="0.2">
      <c r="A1841" s="89"/>
      <c r="B1841" s="90"/>
    </row>
    <row r="1842" spans="1:2" ht="19.899999999999999" customHeight="1" x14ac:dyDescent="0.2">
      <c r="A1842" s="89"/>
      <c r="B1842" s="90"/>
    </row>
    <row r="1843" spans="1:2" ht="19.899999999999999" customHeight="1" x14ac:dyDescent="0.2">
      <c r="A1843" s="89"/>
      <c r="B1843" s="90"/>
    </row>
    <row r="1844" spans="1:2" ht="19.899999999999999" customHeight="1" x14ac:dyDescent="0.2">
      <c r="A1844" s="89"/>
      <c r="B1844" s="90"/>
    </row>
    <row r="1845" spans="1:2" ht="19.899999999999999" customHeight="1" x14ac:dyDescent="0.2">
      <c r="A1845" s="89"/>
      <c r="B1845" s="90"/>
    </row>
    <row r="1846" spans="1:2" ht="19.899999999999999" customHeight="1" x14ac:dyDescent="0.2">
      <c r="A1846" s="89"/>
      <c r="B1846" s="90"/>
    </row>
    <row r="1847" spans="1:2" ht="19.899999999999999" customHeight="1" x14ac:dyDescent="0.2">
      <c r="A1847" s="89"/>
      <c r="B1847" s="90"/>
    </row>
    <row r="1848" spans="1:2" ht="19.899999999999999" customHeight="1" x14ac:dyDescent="0.2">
      <c r="A1848" s="89"/>
      <c r="B1848" s="90"/>
    </row>
    <row r="1849" spans="1:2" ht="19.899999999999999" customHeight="1" x14ac:dyDescent="0.2">
      <c r="A1849" s="89"/>
      <c r="B1849" s="90"/>
    </row>
    <row r="1850" spans="1:2" ht="19.899999999999999" customHeight="1" x14ac:dyDescent="0.2">
      <c r="A1850" s="89"/>
      <c r="B1850" s="90"/>
    </row>
    <row r="1851" spans="1:2" ht="19.899999999999999" customHeight="1" x14ac:dyDescent="0.2">
      <c r="A1851" s="89"/>
      <c r="B1851" s="90"/>
    </row>
    <row r="1852" spans="1:2" ht="19.899999999999999" customHeight="1" x14ac:dyDescent="0.2">
      <c r="A1852" s="89"/>
      <c r="B1852" s="90"/>
    </row>
    <row r="1853" spans="1:2" ht="19.899999999999999" customHeight="1" x14ac:dyDescent="0.2">
      <c r="A1853" s="89"/>
      <c r="B1853" s="90"/>
    </row>
    <row r="1854" spans="1:2" ht="19.899999999999999" customHeight="1" x14ac:dyDescent="0.2">
      <c r="A1854" s="89"/>
      <c r="B1854" s="90"/>
    </row>
    <row r="1855" spans="1:2" ht="19.899999999999999" customHeight="1" x14ac:dyDescent="0.2">
      <c r="A1855" s="89"/>
      <c r="B1855" s="90"/>
    </row>
    <row r="1856" spans="1:2" ht="19.899999999999999" customHeight="1" x14ac:dyDescent="0.2">
      <c r="A1856" s="89"/>
      <c r="B1856" s="90"/>
    </row>
    <row r="1857" spans="1:2" ht="19.899999999999999" customHeight="1" x14ac:dyDescent="0.2">
      <c r="A1857" s="89"/>
      <c r="B1857" s="90"/>
    </row>
    <row r="1858" spans="1:2" ht="19.899999999999999" customHeight="1" x14ac:dyDescent="0.2">
      <c r="A1858" s="89"/>
      <c r="B1858" s="90"/>
    </row>
    <row r="1859" spans="1:2" ht="19.899999999999999" customHeight="1" x14ac:dyDescent="0.2">
      <c r="A1859" s="89"/>
      <c r="B1859" s="90"/>
    </row>
    <row r="1860" spans="1:2" ht="19.899999999999999" customHeight="1" x14ac:dyDescent="0.2">
      <c r="A1860" s="89"/>
      <c r="B1860" s="90"/>
    </row>
    <row r="1861" spans="1:2" ht="19.899999999999999" customHeight="1" x14ac:dyDescent="0.2">
      <c r="A1861" s="89"/>
      <c r="B1861" s="90"/>
    </row>
    <row r="1862" spans="1:2" ht="19.899999999999999" customHeight="1" x14ac:dyDescent="0.2">
      <c r="A1862" s="89"/>
      <c r="B1862" s="90"/>
    </row>
    <row r="1863" spans="1:2" ht="19.899999999999999" customHeight="1" x14ac:dyDescent="0.2">
      <c r="A1863" s="89"/>
      <c r="B1863" s="90"/>
    </row>
    <row r="1864" spans="1:2" ht="19.899999999999999" customHeight="1" x14ac:dyDescent="0.2">
      <c r="A1864" s="89"/>
      <c r="B1864" s="90"/>
    </row>
    <row r="1865" spans="1:2" ht="19.899999999999999" customHeight="1" x14ac:dyDescent="0.2">
      <c r="A1865" s="89"/>
      <c r="B1865" s="90"/>
    </row>
    <row r="1866" spans="1:2" ht="19.899999999999999" customHeight="1" x14ac:dyDescent="0.2">
      <c r="A1866" s="89"/>
      <c r="B1866" s="90"/>
    </row>
    <row r="1867" spans="1:2" ht="19.899999999999999" customHeight="1" x14ac:dyDescent="0.2">
      <c r="A1867" s="89"/>
      <c r="B1867" s="90"/>
    </row>
    <row r="1868" spans="1:2" ht="19.899999999999999" customHeight="1" x14ac:dyDescent="0.2">
      <c r="A1868" s="89"/>
      <c r="B1868" s="90"/>
    </row>
    <row r="1869" spans="1:2" ht="19.899999999999999" customHeight="1" x14ac:dyDescent="0.2">
      <c r="A1869" s="89"/>
      <c r="B1869" s="90"/>
    </row>
    <row r="1870" spans="1:2" ht="19.899999999999999" customHeight="1" x14ac:dyDescent="0.2">
      <c r="A1870" s="89"/>
      <c r="B1870" s="90"/>
    </row>
    <row r="1871" spans="1:2" ht="19.899999999999999" customHeight="1" x14ac:dyDescent="0.2">
      <c r="A1871" s="89"/>
      <c r="B1871" s="90"/>
    </row>
    <row r="1872" spans="1:2" ht="19.899999999999999" customHeight="1" x14ac:dyDescent="0.2">
      <c r="A1872" s="89"/>
      <c r="B1872" s="90"/>
    </row>
    <row r="1873" spans="1:2" ht="19.899999999999999" customHeight="1" x14ac:dyDescent="0.2">
      <c r="A1873" s="89"/>
      <c r="B1873" s="90"/>
    </row>
    <row r="1874" spans="1:2" ht="19.899999999999999" customHeight="1" x14ac:dyDescent="0.2">
      <c r="A1874" s="89"/>
      <c r="B1874" s="90"/>
    </row>
    <row r="1875" spans="1:2" ht="19.899999999999999" customHeight="1" x14ac:dyDescent="0.2">
      <c r="A1875" s="89"/>
      <c r="B1875" s="90"/>
    </row>
    <row r="1876" spans="1:2" ht="19.899999999999999" customHeight="1" x14ac:dyDescent="0.2">
      <c r="A1876" s="89"/>
      <c r="B1876" s="90"/>
    </row>
    <row r="1877" spans="1:2" ht="19.899999999999999" customHeight="1" x14ac:dyDescent="0.2">
      <c r="A1877" s="89"/>
      <c r="B1877" s="90"/>
    </row>
    <row r="1878" spans="1:2" ht="19.899999999999999" customHeight="1" x14ac:dyDescent="0.2">
      <c r="A1878" s="89"/>
      <c r="B1878" s="90"/>
    </row>
    <row r="1879" spans="1:2" ht="19.899999999999999" customHeight="1" x14ac:dyDescent="0.2">
      <c r="A1879" s="89"/>
      <c r="B1879" s="90"/>
    </row>
    <row r="1880" spans="1:2" ht="19.899999999999999" customHeight="1" x14ac:dyDescent="0.2">
      <c r="A1880" s="89"/>
      <c r="B1880" s="90"/>
    </row>
    <row r="1881" spans="1:2" ht="19.899999999999999" customHeight="1" x14ac:dyDescent="0.2">
      <c r="A1881" s="89"/>
      <c r="B1881" s="90"/>
    </row>
    <row r="1882" spans="1:2" ht="19.899999999999999" customHeight="1" x14ac:dyDescent="0.2">
      <c r="A1882" s="89"/>
      <c r="B1882" s="90"/>
    </row>
    <row r="1883" spans="1:2" ht="19.899999999999999" customHeight="1" x14ac:dyDescent="0.2">
      <c r="A1883" s="89"/>
      <c r="B1883" s="90"/>
    </row>
    <row r="1884" spans="1:2" ht="19.899999999999999" customHeight="1" x14ac:dyDescent="0.2">
      <c r="A1884" s="89"/>
      <c r="B1884" s="90"/>
    </row>
    <row r="1885" spans="1:2" ht="19.899999999999999" customHeight="1" x14ac:dyDescent="0.2">
      <c r="A1885" s="89"/>
      <c r="B1885" s="90"/>
    </row>
    <row r="1886" spans="1:2" ht="19.899999999999999" customHeight="1" x14ac:dyDescent="0.2">
      <c r="A1886" s="89"/>
      <c r="B1886" s="90"/>
    </row>
    <row r="1887" spans="1:2" ht="19.899999999999999" customHeight="1" x14ac:dyDescent="0.2">
      <c r="A1887" s="89"/>
      <c r="B1887" s="90"/>
    </row>
    <row r="1888" spans="1:2" ht="19.899999999999999" customHeight="1" x14ac:dyDescent="0.2">
      <c r="A1888" s="89"/>
      <c r="B1888" s="90"/>
    </row>
    <row r="1889" spans="1:2" ht="19.899999999999999" customHeight="1" x14ac:dyDescent="0.2">
      <c r="A1889" s="89"/>
      <c r="B1889" s="90"/>
    </row>
    <row r="1890" spans="1:2" ht="19.899999999999999" customHeight="1" x14ac:dyDescent="0.2">
      <c r="A1890" s="89"/>
      <c r="B1890" s="90"/>
    </row>
    <row r="1891" spans="1:2" ht="19.899999999999999" customHeight="1" x14ac:dyDescent="0.2">
      <c r="A1891" s="89"/>
      <c r="B1891" s="90"/>
    </row>
    <row r="1892" spans="1:2" ht="19.899999999999999" customHeight="1" x14ac:dyDescent="0.2">
      <c r="A1892" s="89"/>
      <c r="B1892" s="90"/>
    </row>
    <row r="1893" spans="1:2" ht="19.899999999999999" customHeight="1" x14ac:dyDescent="0.2">
      <c r="A1893" s="89"/>
      <c r="B1893" s="90"/>
    </row>
    <row r="1894" spans="1:2" ht="19.899999999999999" customHeight="1" x14ac:dyDescent="0.2">
      <c r="A1894" s="89"/>
      <c r="B1894" s="90"/>
    </row>
    <row r="1895" spans="1:2" ht="19.899999999999999" customHeight="1" x14ac:dyDescent="0.2">
      <c r="A1895" s="89"/>
      <c r="B1895" s="90"/>
    </row>
    <row r="1896" spans="1:2" ht="19.899999999999999" customHeight="1" x14ac:dyDescent="0.2">
      <c r="A1896" s="89"/>
      <c r="B1896" s="90"/>
    </row>
    <row r="1897" spans="1:2" ht="19.899999999999999" customHeight="1" x14ac:dyDescent="0.2">
      <c r="A1897" s="89"/>
      <c r="B1897" s="90"/>
    </row>
    <row r="1898" spans="1:2" ht="19.899999999999999" customHeight="1" x14ac:dyDescent="0.2">
      <c r="A1898" s="89"/>
      <c r="B1898" s="90"/>
    </row>
    <row r="1899" spans="1:2" ht="19.899999999999999" customHeight="1" x14ac:dyDescent="0.2">
      <c r="A1899" s="89"/>
      <c r="B1899" s="90"/>
    </row>
    <row r="1900" spans="1:2" ht="19.899999999999999" customHeight="1" x14ac:dyDescent="0.2">
      <c r="A1900" s="89"/>
      <c r="B1900" s="90"/>
    </row>
    <row r="1901" spans="1:2" ht="19.899999999999999" customHeight="1" x14ac:dyDescent="0.2">
      <c r="A1901" s="89"/>
      <c r="B1901" s="90"/>
    </row>
    <row r="1902" spans="1:2" ht="19.899999999999999" customHeight="1" x14ac:dyDescent="0.2">
      <c r="A1902" s="89"/>
      <c r="B1902" s="90"/>
    </row>
    <row r="1903" spans="1:2" ht="19.899999999999999" customHeight="1" x14ac:dyDescent="0.2">
      <c r="A1903" s="89"/>
      <c r="B1903" s="90"/>
    </row>
    <row r="1904" spans="1:2" ht="19.899999999999999" customHeight="1" x14ac:dyDescent="0.2">
      <c r="A1904" s="89"/>
      <c r="B1904" s="90"/>
    </row>
    <row r="1905" spans="1:2" ht="19.899999999999999" customHeight="1" x14ac:dyDescent="0.2">
      <c r="A1905" s="89"/>
      <c r="B1905" s="90"/>
    </row>
    <row r="1906" spans="1:2" ht="19.899999999999999" customHeight="1" x14ac:dyDescent="0.2">
      <c r="A1906" s="89"/>
      <c r="B1906" s="90"/>
    </row>
    <row r="1907" spans="1:2" ht="19.899999999999999" customHeight="1" x14ac:dyDescent="0.2">
      <c r="A1907" s="89"/>
      <c r="B1907" s="90"/>
    </row>
    <row r="1908" spans="1:2" ht="19.899999999999999" customHeight="1" x14ac:dyDescent="0.2">
      <c r="A1908" s="89"/>
      <c r="B1908" s="90"/>
    </row>
    <row r="1909" spans="1:2" ht="19.899999999999999" customHeight="1" x14ac:dyDescent="0.2">
      <c r="A1909" s="89"/>
      <c r="B1909" s="90"/>
    </row>
    <row r="1910" spans="1:2" ht="19.899999999999999" customHeight="1" x14ac:dyDescent="0.2">
      <c r="A1910" s="89"/>
      <c r="B1910" s="90"/>
    </row>
    <row r="1911" spans="1:2" ht="19.899999999999999" customHeight="1" x14ac:dyDescent="0.2">
      <c r="A1911" s="89"/>
      <c r="B1911" s="90"/>
    </row>
    <row r="1912" spans="1:2" ht="19.899999999999999" customHeight="1" x14ac:dyDescent="0.2">
      <c r="A1912" s="89"/>
      <c r="B1912" s="90"/>
    </row>
    <row r="1913" spans="1:2" ht="19.899999999999999" customHeight="1" x14ac:dyDescent="0.2">
      <c r="A1913" s="89"/>
      <c r="B1913" s="90"/>
    </row>
    <row r="1914" spans="1:2" ht="19.899999999999999" customHeight="1" x14ac:dyDescent="0.2">
      <c r="A1914" s="89"/>
      <c r="B1914" s="90"/>
    </row>
    <row r="1915" spans="1:2" ht="19.899999999999999" customHeight="1" x14ac:dyDescent="0.2">
      <c r="A1915" s="89"/>
      <c r="B1915" s="90"/>
    </row>
    <row r="1916" spans="1:2" ht="19.899999999999999" customHeight="1" x14ac:dyDescent="0.2">
      <c r="A1916" s="89"/>
      <c r="B1916" s="90"/>
    </row>
    <row r="1917" spans="1:2" ht="19.899999999999999" customHeight="1" x14ac:dyDescent="0.2">
      <c r="A1917" s="89"/>
      <c r="B1917" s="90"/>
    </row>
    <row r="1918" spans="1:2" ht="19.899999999999999" customHeight="1" x14ac:dyDescent="0.2">
      <c r="A1918" s="89"/>
      <c r="B1918" s="90"/>
    </row>
    <row r="1919" spans="1:2" ht="19.899999999999999" customHeight="1" x14ac:dyDescent="0.2">
      <c r="A1919" s="89"/>
      <c r="B1919" s="90"/>
    </row>
    <row r="1920" spans="1:2" ht="19.899999999999999" customHeight="1" x14ac:dyDescent="0.2">
      <c r="A1920" s="89"/>
      <c r="B1920" s="90"/>
    </row>
    <row r="1921" spans="1:2" ht="19.899999999999999" customHeight="1" x14ac:dyDescent="0.2">
      <c r="A1921" s="89"/>
      <c r="B1921" s="90"/>
    </row>
    <row r="1922" spans="1:2" ht="19.899999999999999" customHeight="1" x14ac:dyDescent="0.2">
      <c r="A1922" s="89"/>
      <c r="B1922" s="90"/>
    </row>
    <row r="1923" spans="1:2" ht="19.899999999999999" customHeight="1" x14ac:dyDescent="0.2">
      <c r="A1923" s="89"/>
      <c r="B1923" s="90"/>
    </row>
    <row r="1924" spans="1:2" ht="19.899999999999999" customHeight="1" x14ac:dyDescent="0.2">
      <c r="A1924" s="89"/>
      <c r="B1924" s="90"/>
    </row>
    <row r="1925" spans="1:2" ht="19.899999999999999" customHeight="1" x14ac:dyDescent="0.2">
      <c r="A1925" s="89"/>
      <c r="B1925" s="90"/>
    </row>
    <row r="1926" spans="1:2" ht="19.899999999999999" customHeight="1" x14ac:dyDescent="0.2">
      <c r="A1926" s="89"/>
      <c r="B1926" s="90"/>
    </row>
    <row r="1927" spans="1:2" ht="19.899999999999999" customHeight="1" x14ac:dyDescent="0.2">
      <c r="A1927" s="89"/>
      <c r="B1927" s="90"/>
    </row>
    <row r="1928" spans="1:2" ht="19.899999999999999" customHeight="1" x14ac:dyDescent="0.2">
      <c r="A1928" s="89"/>
      <c r="B1928" s="90"/>
    </row>
    <row r="1929" spans="1:2" ht="19.899999999999999" customHeight="1" x14ac:dyDescent="0.2">
      <c r="A1929" s="89"/>
      <c r="B1929" s="90"/>
    </row>
    <row r="1930" spans="1:2" ht="19.899999999999999" customHeight="1" x14ac:dyDescent="0.2">
      <c r="A1930" s="89"/>
      <c r="B1930" s="90"/>
    </row>
    <row r="1931" spans="1:2" ht="19.899999999999999" customHeight="1" x14ac:dyDescent="0.2">
      <c r="A1931" s="89"/>
      <c r="B1931" s="90"/>
    </row>
    <row r="1932" spans="1:2" ht="19.899999999999999" customHeight="1" x14ac:dyDescent="0.2">
      <c r="A1932" s="89"/>
      <c r="B1932" s="90"/>
    </row>
    <row r="1933" spans="1:2" ht="19.899999999999999" customHeight="1" x14ac:dyDescent="0.2">
      <c r="A1933" s="89"/>
      <c r="B1933" s="90"/>
    </row>
    <row r="1934" spans="1:2" ht="19.899999999999999" customHeight="1" x14ac:dyDescent="0.2">
      <c r="A1934" s="89"/>
      <c r="B1934" s="90"/>
    </row>
    <row r="1935" spans="1:2" ht="19.899999999999999" customHeight="1" x14ac:dyDescent="0.2">
      <c r="A1935" s="89"/>
      <c r="B1935" s="90"/>
    </row>
    <row r="1936" spans="1:2" ht="19.899999999999999" customHeight="1" x14ac:dyDescent="0.2">
      <c r="A1936" s="89"/>
      <c r="B1936" s="90"/>
    </row>
    <row r="1937" spans="1:2" ht="19.899999999999999" customHeight="1" x14ac:dyDescent="0.2">
      <c r="A1937" s="89"/>
      <c r="B1937" s="90"/>
    </row>
    <row r="1938" spans="1:2" ht="19.899999999999999" customHeight="1" x14ac:dyDescent="0.2">
      <c r="A1938" s="89"/>
      <c r="B1938" s="90"/>
    </row>
    <row r="1939" spans="1:2" ht="19.899999999999999" customHeight="1" x14ac:dyDescent="0.2">
      <c r="A1939" s="89"/>
      <c r="B1939" s="90"/>
    </row>
    <row r="1940" spans="1:2" ht="19.899999999999999" customHeight="1" x14ac:dyDescent="0.2">
      <c r="A1940" s="89"/>
      <c r="B1940" s="90"/>
    </row>
    <row r="1941" spans="1:2" ht="19.899999999999999" customHeight="1" x14ac:dyDescent="0.2">
      <c r="A1941" s="89"/>
      <c r="B1941" s="90"/>
    </row>
    <row r="1942" spans="1:2" ht="19.899999999999999" customHeight="1" x14ac:dyDescent="0.2">
      <c r="A1942" s="89"/>
      <c r="B1942" s="90"/>
    </row>
    <row r="1943" spans="1:2" ht="19.899999999999999" customHeight="1" x14ac:dyDescent="0.2">
      <c r="A1943" s="89"/>
      <c r="B1943" s="90"/>
    </row>
    <row r="1944" spans="1:2" ht="19.899999999999999" customHeight="1" x14ac:dyDescent="0.2">
      <c r="A1944" s="89"/>
      <c r="B1944" s="90"/>
    </row>
    <row r="1945" spans="1:2" ht="19.899999999999999" customHeight="1" x14ac:dyDescent="0.2">
      <c r="A1945" s="89"/>
      <c r="B1945" s="90"/>
    </row>
    <row r="1946" spans="1:2" ht="19.899999999999999" customHeight="1" x14ac:dyDescent="0.2">
      <c r="A1946" s="89"/>
      <c r="B1946" s="90"/>
    </row>
    <row r="1947" spans="1:2" ht="19.899999999999999" customHeight="1" x14ac:dyDescent="0.2">
      <c r="A1947" s="89"/>
      <c r="B1947" s="90"/>
    </row>
    <row r="1948" spans="1:2" ht="19.899999999999999" customHeight="1" x14ac:dyDescent="0.2">
      <c r="A1948" s="89"/>
      <c r="B1948" s="90"/>
    </row>
    <row r="1949" spans="1:2" ht="19.899999999999999" customHeight="1" x14ac:dyDescent="0.2">
      <c r="A1949" s="89"/>
      <c r="B1949" s="90"/>
    </row>
    <row r="1950" spans="1:2" ht="19.899999999999999" customHeight="1" x14ac:dyDescent="0.2">
      <c r="A1950" s="89"/>
      <c r="B1950" s="90"/>
    </row>
    <row r="1951" spans="1:2" ht="19.899999999999999" customHeight="1" x14ac:dyDescent="0.2">
      <c r="A1951" s="89"/>
      <c r="B1951" s="90"/>
    </row>
    <row r="1952" spans="1:2" ht="19.899999999999999" customHeight="1" x14ac:dyDescent="0.2">
      <c r="A1952" s="89"/>
      <c r="B1952" s="90"/>
    </row>
    <row r="1953" spans="1:2" ht="19.899999999999999" customHeight="1" x14ac:dyDescent="0.2">
      <c r="A1953" s="89"/>
      <c r="B1953" s="90"/>
    </row>
    <row r="1954" spans="1:2" ht="19.899999999999999" customHeight="1" x14ac:dyDescent="0.2">
      <c r="A1954" s="89"/>
      <c r="B1954" s="90"/>
    </row>
    <row r="1955" spans="1:2" ht="19.899999999999999" customHeight="1" x14ac:dyDescent="0.2">
      <c r="A1955" s="89"/>
      <c r="B1955" s="90"/>
    </row>
    <row r="1956" spans="1:2" ht="19.899999999999999" customHeight="1" x14ac:dyDescent="0.2">
      <c r="A1956" s="89"/>
      <c r="B1956" s="90"/>
    </row>
    <row r="1957" spans="1:2" ht="19.899999999999999" customHeight="1" x14ac:dyDescent="0.2">
      <c r="A1957" s="89"/>
      <c r="B1957" s="90"/>
    </row>
    <row r="1958" spans="1:2" ht="19.899999999999999" customHeight="1" x14ac:dyDescent="0.2">
      <c r="A1958" s="89"/>
      <c r="B1958" s="90"/>
    </row>
    <row r="1959" spans="1:2" ht="19.899999999999999" customHeight="1" x14ac:dyDescent="0.2">
      <c r="A1959" s="89"/>
      <c r="B1959" s="90"/>
    </row>
    <row r="1960" spans="1:2" ht="19.899999999999999" customHeight="1" x14ac:dyDescent="0.2">
      <c r="A1960" s="89"/>
      <c r="B1960" s="90"/>
    </row>
    <row r="1961" spans="1:2" ht="19.899999999999999" customHeight="1" x14ac:dyDescent="0.2">
      <c r="A1961" s="89"/>
      <c r="B1961" s="90"/>
    </row>
    <row r="1962" spans="1:2" ht="19.899999999999999" customHeight="1" x14ac:dyDescent="0.2">
      <c r="A1962" s="89"/>
      <c r="B1962" s="90"/>
    </row>
    <row r="1963" spans="1:2" ht="19.899999999999999" customHeight="1" x14ac:dyDescent="0.2">
      <c r="A1963" s="89"/>
      <c r="B1963" s="90"/>
    </row>
    <row r="1964" spans="1:2" ht="19.899999999999999" customHeight="1" x14ac:dyDescent="0.2">
      <c r="A1964" s="89"/>
      <c r="B1964" s="90"/>
    </row>
    <row r="1965" spans="1:2" ht="19.899999999999999" customHeight="1" x14ac:dyDescent="0.2">
      <c r="A1965" s="89"/>
      <c r="B1965" s="90"/>
    </row>
    <row r="1966" spans="1:2" ht="19.899999999999999" customHeight="1" x14ac:dyDescent="0.2">
      <c r="A1966" s="89"/>
      <c r="B1966" s="90"/>
    </row>
    <row r="1967" spans="1:2" ht="19.899999999999999" customHeight="1" x14ac:dyDescent="0.2">
      <c r="A1967" s="89"/>
      <c r="B1967" s="90"/>
    </row>
    <row r="1968" spans="1:2" ht="19.899999999999999" customHeight="1" x14ac:dyDescent="0.2">
      <c r="A1968" s="89"/>
      <c r="B1968" s="90"/>
    </row>
    <row r="1969" spans="1:2" ht="19.899999999999999" customHeight="1" x14ac:dyDescent="0.2">
      <c r="A1969" s="89"/>
      <c r="B1969" s="90"/>
    </row>
    <row r="1970" spans="1:2" ht="19.899999999999999" customHeight="1" x14ac:dyDescent="0.2">
      <c r="A1970" s="89"/>
      <c r="B1970" s="90"/>
    </row>
    <row r="1971" spans="1:2" ht="19.899999999999999" customHeight="1" x14ac:dyDescent="0.2">
      <c r="A1971" s="89"/>
      <c r="B1971" s="90"/>
    </row>
    <row r="1972" spans="1:2" ht="19.899999999999999" customHeight="1" x14ac:dyDescent="0.2">
      <c r="A1972" s="89"/>
      <c r="B1972" s="90"/>
    </row>
    <row r="1973" spans="1:2" ht="19.899999999999999" customHeight="1" x14ac:dyDescent="0.2">
      <c r="A1973" s="89"/>
      <c r="B1973" s="90"/>
    </row>
    <row r="1974" spans="1:2" ht="19.899999999999999" customHeight="1" x14ac:dyDescent="0.2">
      <c r="A1974" s="89"/>
      <c r="B1974" s="90"/>
    </row>
    <row r="1975" spans="1:2" ht="19.899999999999999" customHeight="1" x14ac:dyDescent="0.2">
      <c r="A1975" s="89"/>
      <c r="B1975" s="90"/>
    </row>
    <row r="1976" spans="1:2" ht="19.899999999999999" customHeight="1" x14ac:dyDescent="0.2">
      <c r="A1976" s="89"/>
      <c r="B1976" s="90"/>
    </row>
    <row r="1977" spans="1:2" ht="19.899999999999999" customHeight="1" x14ac:dyDescent="0.2">
      <c r="A1977" s="89"/>
      <c r="B1977" s="90"/>
    </row>
    <row r="1978" spans="1:2" ht="19.899999999999999" customHeight="1" x14ac:dyDescent="0.2">
      <c r="A1978" s="89"/>
      <c r="B1978" s="90"/>
    </row>
    <row r="1979" spans="1:2" ht="19.899999999999999" customHeight="1" x14ac:dyDescent="0.2">
      <c r="A1979" s="89"/>
      <c r="B1979" s="90"/>
    </row>
    <row r="1980" spans="1:2" ht="19.899999999999999" customHeight="1" x14ac:dyDescent="0.2">
      <c r="A1980" s="89"/>
      <c r="B1980" s="90"/>
    </row>
    <row r="1981" spans="1:2" ht="19.899999999999999" customHeight="1" x14ac:dyDescent="0.2">
      <c r="A1981" s="89"/>
      <c r="B1981" s="90"/>
    </row>
    <row r="1982" spans="1:2" ht="19.899999999999999" customHeight="1" x14ac:dyDescent="0.2">
      <c r="A1982" s="89"/>
      <c r="B1982" s="90"/>
    </row>
    <row r="1983" spans="1:2" ht="19.899999999999999" customHeight="1" x14ac:dyDescent="0.2">
      <c r="A1983" s="89"/>
      <c r="B1983" s="90"/>
    </row>
    <row r="1984" spans="1:2" ht="19.899999999999999" customHeight="1" x14ac:dyDescent="0.2">
      <c r="A1984" s="89"/>
      <c r="B1984" s="90"/>
    </row>
    <row r="1985" spans="1:2" ht="19.899999999999999" customHeight="1" x14ac:dyDescent="0.2">
      <c r="A1985" s="89"/>
      <c r="B1985" s="90"/>
    </row>
    <row r="1986" spans="1:2" ht="19.899999999999999" customHeight="1" x14ac:dyDescent="0.2">
      <c r="A1986" s="89"/>
      <c r="B1986" s="90"/>
    </row>
    <row r="1987" spans="1:2" ht="19.899999999999999" customHeight="1" x14ac:dyDescent="0.2">
      <c r="A1987" s="89"/>
      <c r="B1987" s="90"/>
    </row>
    <row r="1988" spans="1:2" ht="19.899999999999999" customHeight="1" x14ac:dyDescent="0.2">
      <c r="A1988" s="89"/>
      <c r="B1988" s="90"/>
    </row>
    <row r="1989" spans="1:2" ht="19.899999999999999" customHeight="1" x14ac:dyDescent="0.2">
      <c r="A1989" s="89"/>
      <c r="B1989" s="90"/>
    </row>
    <row r="1990" spans="1:2" ht="19.899999999999999" customHeight="1" x14ac:dyDescent="0.2">
      <c r="A1990" s="89"/>
      <c r="B1990" s="90"/>
    </row>
    <row r="1991" spans="1:2" ht="19.899999999999999" customHeight="1" x14ac:dyDescent="0.2">
      <c r="A1991" s="89"/>
      <c r="B1991" s="90"/>
    </row>
    <row r="1992" spans="1:2" ht="19.899999999999999" customHeight="1" x14ac:dyDescent="0.2">
      <c r="A1992" s="89"/>
      <c r="B1992" s="90"/>
    </row>
    <row r="1993" spans="1:2" ht="19.899999999999999" customHeight="1" x14ac:dyDescent="0.2">
      <c r="A1993" s="89"/>
      <c r="B1993" s="90"/>
    </row>
    <row r="1994" spans="1:2" ht="19.899999999999999" customHeight="1" x14ac:dyDescent="0.2">
      <c r="A1994" s="89"/>
      <c r="B1994" s="90"/>
    </row>
    <row r="1995" spans="1:2" ht="19.899999999999999" customHeight="1" x14ac:dyDescent="0.2">
      <c r="A1995" s="89"/>
      <c r="B1995" s="90"/>
    </row>
    <row r="1996" spans="1:2" ht="19.899999999999999" customHeight="1" x14ac:dyDescent="0.2">
      <c r="A1996" s="89"/>
      <c r="B1996" s="90"/>
    </row>
    <row r="1997" spans="1:2" ht="19.899999999999999" customHeight="1" x14ac:dyDescent="0.2">
      <c r="A1997" s="89"/>
      <c r="B1997" s="90"/>
    </row>
    <row r="1998" spans="1:2" ht="19.899999999999999" customHeight="1" x14ac:dyDescent="0.2">
      <c r="A1998" s="89"/>
      <c r="B1998" s="90"/>
    </row>
    <row r="1999" spans="1:2" ht="19.899999999999999" customHeight="1" x14ac:dyDescent="0.2">
      <c r="A1999" s="89"/>
      <c r="B1999" s="90"/>
    </row>
    <row r="2000" spans="1:2" ht="19.899999999999999" customHeight="1" x14ac:dyDescent="0.2">
      <c r="A2000" s="89"/>
      <c r="B2000" s="90"/>
    </row>
    <row r="2001" spans="1:2" ht="19.899999999999999" customHeight="1" x14ac:dyDescent="0.2">
      <c r="A2001" s="89"/>
      <c r="B2001" s="90"/>
    </row>
    <row r="2002" spans="1:2" ht="19.899999999999999" customHeight="1" x14ac:dyDescent="0.2">
      <c r="A2002" s="89"/>
      <c r="B2002" s="90"/>
    </row>
    <row r="2003" spans="1:2" ht="19.899999999999999" customHeight="1" x14ac:dyDescent="0.2">
      <c r="A2003" s="89"/>
      <c r="B2003" s="90"/>
    </row>
    <row r="2004" spans="1:2" ht="19.899999999999999" customHeight="1" x14ac:dyDescent="0.2">
      <c r="A2004" s="89"/>
      <c r="B2004" s="90"/>
    </row>
    <row r="2005" spans="1:2" ht="19.899999999999999" customHeight="1" x14ac:dyDescent="0.2">
      <c r="A2005" s="89"/>
      <c r="B2005" s="90"/>
    </row>
    <row r="2006" spans="1:2" ht="19.899999999999999" customHeight="1" x14ac:dyDescent="0.2">
      <c r="A2006" s="89"/>
      <c r="B2006" s="90"/>
    </row>
    <row r="2007" spans="1:2" ht="19.899999999999999" customHeight="1" x14ac:dyDescent="0.2">
      <c r="A2007" s="89"/>
      <c r="B2007" s="90"/>
    </row>
    <row r="2008" spans="1:2" ht="19.899999999999999" customHeight="1" x14ac:dyDescent="0.2">
      <c r="A2008" s="89"/>
      <c r="B2008" s="90"/>
    </row>
    <row r="2009" spans="1:2" ht="19.899999999999999" customHeight="1" x14ac:dyDescent="0.2">
      <c r="A2009" s="89"/>
      <c r="B2009" s="90"/>
    </row>
    <row r="2010" spans="1:2" ht="19.899999999999999" customHeight="1" x14ac:dyDescent="0.2">
      <c r="A2010" s="89"/>
      <c r="B2010" s="90"/>
    </row>
    <row r="2011" spans="1:2" ht="19.899999999999999" customHeight="1" x14ac:dyDescent="0.2">
      <c r="A2011" s="89"/>
      <c r="B2011" s="90"/>
    </row>
    <row r="2012" spans="1:2" ht="19.899999999999999" customHeight="1" x14ac:dyDescent="0.2">
      <c r="A2012" s="89"/>
      <c r="B2012" s="90"/>
    </row>
    <row r="2013" spans="1:2" ht="19.899999999999999" customHeight="1" x14ac:dyDescent="0.2">
      <c r="A2013" s="89"/>
      <c r="B2013" s="90"/>
    </row>
    <row r="2014" spans="1:2" ht="19.899999999999999" customHeight="1" x14ac:dyDescent="0.2">
      <c r="A2014" s="89"/>
      <c r="B2014" s="90"/>
    </row>
    <row r="2015" spans="1:2" ht="19.899999999999999" customHeight="1" x14ac:dyDescent="0.2">
      <c r="A2015" s="89"/>
      <c r="B2015" s="90"/>
    </row>
    <row r="2016" spans="1:2" ht="19.899999999999999" customHeight="1" x14ac:dyDescent="0.2">
      <c r="A2016" s="89"/>
      <c r="B2016" s="90"/>
    </row>
    <row r="2017" spans="1:2" ht="19.899999999999999" customHeight="1" x14ac:dyDescent="0.2">
      <c r="A2017" s="89"/>
      <c r="B2017" s="90"/>
    </row>
    <row r="2018" spans="1:2" ht="19.899999999999999" customHeight="1" x14ac:dyDescent="0.2">
      <c r="A2018" s="89"/>
      <c r="B2018" s="90"/>
    </row>
    <row r="2019" spans="1:2" ht="19.899999999999999" customHeight="1" x14ac:dyDescent="0.2">
      <c r="A2019" s="89"/>
      <c r="B2019" s="90"/>
    </row>
    <row r="2020" spans="1:2" ht="19.899999999999999" customHeight="1" x14ac:dyDescent="0.2">
      <c r="A2020" s="89"/>
      <c r="B2020" s="90"/>
    </row>
    <row r="2021" spans="1:2" ht="19.899999999999999" customHeight="1" x14ac:dyDescent="0.2">
      <c r="A2021" s="89"/>
      <c r="B2021" s="90"/>
    </row>
    <row r="2022" spans="1:2" ht="19.899999999999999" customHeight="1" x14ac:dyDescent="0.2">
      <c r="A2022" s="89"/>
      <c r="B2022" s="90"/>
    </row>
    <row r="2023" spans="1:2" ht="19.899999999999999" customHeight="1" x14ac:dyDescent="0.2">
      <c r="A2023" s="89"/>
      <c r="B2023" s="90"/>
    </row>
    <row r="2024" spans="1:2" ht="19.899999999999999" customHeight="1" x14ac:dyDescent="0.2">
      <c r="A2024" s="89"/>
      <c r="B2024" s="90"/>
    </row>
    <row r="2025" spans="1:2" ht="19.899999999999999" customHeight="1" x14ac:dyDescent="0.2">
      <c r="A2025" s="89"/>
      <c r="B2025" s="90"/>
    </row>
    <row r="2026" spans="1:2" ht="19.899999999999999" customHeight="1" x14ac:dyDescent="0.2">
      <c r="A2026" s="89"/>
      <c r="B2026" s="90"/>
    </row>
    <row r="2027" spans="1:2" ht="19.899999999999999" customHeight="1" x14ac:dyDescent="0.2">
      <c r="A2027" s="89"/>
      <c r="B2027" s="90"/>
    </row>
    <row r="2028" spans="1:2" ht="19.899999999999999" customHeight="1" x14ac:dyDescent="0.2">
      <c r="A2028" s="89"/>
      <c r="B2028" s="90"/>
    </row>
    <row r="2029" spans="1:2" ht="19.899999999999999" customHeight="1" x14ac:dyDescent="0.2">
      <c r="A2029" s="89"/>
      <c r="B2029" s="90"/>
    </row>
    <row r="2030" spans="1:2" ht="19.899999999999999" customHeight="1" x14ac:dyDescent="0.2">
      <c r="A2030" s="89"/>
      <c r="B2030" s="90"/>
    </row>
    <row r="2031" spans="1:2" ht="19.899999999999999" customHeight="1" x14ac:dyDescent="0.2">
      <c r="A2031" s="89"/>
      <c r="B2031" s="90"/>
    </row>
    <row r="2032" spans="1:2" ht="19.899999999999999" customHeight="1" x14ac:dyDescent="0.2">
      <c r="A2032" s="89"/>
      <c r="B2032" s="90"/>
    </row>
    <row r="2033" spans="1:2" ht="19.899999999999999" customHeight="1" x14ac:dyDescent="0.2">
      <c r="A2033" s="89"/>
      <c r="B2033" s="90"/>
    </row>
    <row r="2034" spans="1:2" ht="19.899999999999999" customHeight="1" x14ac:dyDescent="0.2">
      <c r="A2034" s="89"/>
      <c r="B2034" s="90"/>
    </row>
    <row r="2035" spans="1:2" ht="19.899999999999999" customHeight="1" x14ac:dyDescent="0.2">
      <c r="A2035" s="89"/>
      <c r="B2035" s="90"/>
    </row>
    <row r="2036" spans="1:2" ht="19.899999999999999" customHeight="1" x14ac:dyDescent="0.2">
      <c r="A2036" s="89"/>
      <c r="B2036" s="90"/>
    </row>
    <row r="2037" spans="1:2" ht="19.899999999999999" customHeight="1" x14ac:dyDescent="0.2">
      <c r="A2037" s="89"/>
      <c r="B2037" s="90"/>
    </row>
    <row r="2038" spans="1:2" ht="19.899999999999999" customHeight="1" x14ac:dyDescent="0.2">
      <c r="A2038" s="89"/>
      <c r="B2038" s="90"/>
    </row>
    <row r="2039" spans="1:2" ht="19.899999999999999" customHeight="1" x14ac:dyDescent="0.2">
      <c r="A2039" s="89"/>
      <c r="B2039" s="90"/>
    </row>
    <row r="2040" spans="1:2" ht="19.899999999999999" customHeight="1" x14ac:dyDescent="0.2">
      <c r="A2040" s="89"/>
      <c r="B2040" s="90"/>
    </row>
    <row r="2041" spans="1:2" ht="19.899999999999999" customHeight="1" x14ac:dyDescent="0.2">
      <c r="A2041" s="89"/>
      <c r="B2041" s="90"/>
    </row>
    <row r="2042" spans="1:2" ht="19.899999999999999" customHeight="1" x14ac:dyDescent="0.2">
      <c r="A2042" s="89"/>
      <c r="B2042" s="90"/>
    </row>
    <row r="2043" spans="1:2" ht="19.899999999999999" customHeight="1" x14ac:dyDescent="0.2">
      <c r="A2043" s="89"/>
      <c r="B2043" s="90"/>
    </row>
    <row r="2044" spans="1:2" ht="19.899999999999999" customHeight="1" x14ac:dyDescent="0.2">
      <c r="A2044" s="89"/>
      <c r="B2044" s="90"/>
    </row>
    <row r="2045" spans="1:2" ht="19.899999999999999" customHeight="1" x14ac:dyDescent="0.2">
      <c r="A2045" s="89"/>
      <c r="B2045" s="90"/>
    </row>
    <row r="2046" spans="1:2" ht="19.899999999999999" customHeight="1" x14ac:dyDescent="0.2">
      <c r="A2046" s="89"/>
      <c r="B2046" s="90"/>
    </row>
    <row r="2047" spans="1:2" ht="19.899999999999999" customHeight="1" x14ac:dyDescent="0.2">
      <c r="A2047" s="89"/>
      <c r="B2047" s="90"/>
    </row>
    <row r="2048" spans="1:2" ht="19.899999999999999" customHeight="1" x14ac:dyDescent="0.2">
      <c r="A2048" s="89"/>
      <c r="B2048" s="90"/>
    </row>
    <row r="2049" spans="1:2" ht="19.899999999999999" customHeight="1" x14ac:dyDescent="0.2">
      <c r="A2049" s="89"/>
      <c r="B2049" s="90"/>
    </row>
    <row r="2050" spans="1:2" ht="19.899999999999999" customHeight="1" x14ac:dyDescent="0.2">
      <c r="A2050" s="89"/>
      <c r="B2050" s="90"/>
    </row>
    <row r="2051" spans="1:2" ht="19.899999999999999" customHeight="1" x14ac:dyDescent="0.2">
      <c r="A2051" s="89"/>
      <c r="B2051" s="90"/>
    </row>
    <row r="2052" spans="1:2" ht="19.899999999999999" customHeight="1" x14ac:dyDescent="0.2">
      <c r="A2052" s="89"/>
      <c r="B2052" s="90"/>
    </row>
    <row r="2053" spans="1:2" ht="19.899999999999999" customHeight="1" x14ac:dyDescent="0.2">
      <c r="A2053" s="89"/>
      <c r="B2053" s="90"/>
    </row>
    <row r="2054" spans="1:2" ht="19.899999999999999" customHeight="1" x14ac:dyDescent="0.2">
      <c r="A2054" s="89"/>
      <c r="B2054" s="90"/>
    </row>
    <row r="2055" spans="1:2" ht="19.899999999999999" customHeight="1" x14ac:dyDescent="0.2">
      <c r="A2055" s="89"/>
      <c r="B2055" s="90"/>
    </row>
  </sheetData>
  <sheetProtection algorithmName="SHA-512" hashValue="Gh/Q5D+0bHjTNMee5FnbM/5G8nWzqVnJbXkhKR9Fr5JQSmCS3T78T3Nb5QMge8uXbEztuhI2UEwc/338OE72vw==" saltValue="Tu3tI3c7W8ZfZAB8KMV9bQ==" spinCount="100000" sheet="1" objects="1" scenarios="1"/>
  <mergeCells count="2067">
    <mergeCell ref="W4:W5"/>
    <mergeCell ref="Q4:Q5"/>
    <mergeCell ref="R4:R5"/>
    <mergeCell ref="S4:S5"/>
    <mergeCell ref="T4:T5"/>
    <mergeCell ref="U4:U5"/>
    <mergeCell ref="V4:V5"/>
    <mergeCell ref="A16:B16"/>
    <mergeCell ref="A17:B17"/>
    <mergeCell ref="A8:B8"/>
    <mergeCell ref="A9:B9"/>
    <mergeCell ref="D9:G10"/>
    <mergeCell ref="H9:O10"/>
    <mergeCell ref="D12:G12"/>
    <mergeCell ref="H12:K12"/>
    <mergeCell ref="A1:B2"/>
    <mergeCell ref="D1:O4"/>
    <mergeCell ref="A4:B4"/>
    <mergeCell ref="A5:B5"/>
    <mergeCell ref="A6:B6"/>
    <mergeCell ref="D6:G7"/>
    <mergeCell ref="H6:O7"/>
    <mergeCell ref="A7:B7"/>
    <mergeCell ref="A12:B13"/>
    <mergeCell ref="D14:G14"/>
    <mergeCell ref="H14:K14"/>
    <mergeCell ref="M12:N14"/>
    <mergeCell ref="A10:B11"/>
    <mergeCell ref="A14:B14"/>
    <mergeCell ref="A15:B15"/>
    <mergeCell ref="A18:B19"/>
    <mergeCell ref="A20:B20"/>
    <mergeCell ref="A21:B2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52:B52"/>
    <mergeCell ref="A53:B53"/>
    <mergeCell ref="A54:B54"/>
    <mergeCell ref="A55:B55"/>
    <mergeCell ref="A35:B35"/>
    <mergeCell ref="A36:B36"/>
    <mergeCell ref="A38:B38"/>
    <mergeCell ref="A39:B39"/>
    <mergeCell ref="A34:B34"/>
    <mergeCell ref="A37:B37"/>
    <mergeCell ref="A22:B22"/>
    <mergeCell ref="A23:B23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628:B628"/>
    <mergeCell ref="A629:B629"/>
    <mergeCell ref="A630:B630"/>
    <mergeCell ref="A631:B631"/>
    <mergeCell ref="A632:B632"/>
    <mergeCell ref="A633:B633"/>
    <mergeCell ref="A622:B622"/>
    <mergeCell ref="A623:B623"/>
    <mergeCell ref="A624:B624"/>
    <mergeCell ref="A625:B625"/>
    <mergeCell ref="A626:B626"/>
    <mergeCell ref="A627:B627"/>
    <mergeCell ref="A616:B616"/>
    <mergeCell ref="A617:B617"/>
    <mergeCell ref="A618:B618"/>
    <mergeCell ref="A619:B619"/>
    <mergeCell ref="A620:B620"/>
    <mergeCell ref="A621:B621"/>
    <mergeCell ref="A646:B646"/>
    <mergeCell ref="A647:B647"/>
    <mergeCell ref="A648:B648"/>
    <mergeCell ref="A649:B649"/>
    <mergeCell ref="A650:B650"/>
    <mergeCell ref="A651:B651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64:B664"/>
    <mergeCell ref="A665:B665"/>
    <mergeCell ref="A666:B666"/>
    <mergeCell ref="A667:B667"/>
    <mergeCell ref="A668:B668"/>
    <mergeCell ref="A669:B669"/>
    <mergeCell ref="A658:B658"/>
    <mergeCell ref="A659:B659"/>
    <mergeCell ref="A660:B660"/>
    <mergeCell ref="A661:B661"/>
    <mergeCell ref="A662:B662"/>
    <mergeCell ref="A663:B663"/>
    <mergeCell ref="A652:B652"/>
    <mergeCell ref="A653:B653"/>
    <mergeCell ref="A654:B654"/>
    <mergeCell ref="A655:B655"/>
    <mergeCell ref="A656:B656"/>
    <mergeCell ref="A657:B657"/>
    <mergeCell ref="A682:B682"/>
    <mergeCell ref="A683:B683"/>
    <mergeCell ref="A684:B684"/>
    <mergeCell ref="A685:B685"/>
    <mergeCell ref="A686:B686"/>
    <mergeCell ref="A687:B687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B673"/>
    <mergeCell ref="A674:B674"/>
    <mergeCell ref="A675:B675"/>
    <mergeCell ref="A700:B700"/>
    <mergeCell ref="A701:B701"/>
    <mergeCell ref="A702:B702"/>
    <mergeCell ref="A703:B703"/>
    <mergeCell ref="A704:B704"/>
    <mergeCell ref="A705:B705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718:B718"/>
    <mergeCell ref="A719:B719"/>
    <mergeCell ref="A720:B720"/>
    <mergeCell ref="A721:B721"/>
    <mergeCell ref="A722:B722"/>
    <mergeCell ref="A723:B723"/>
    <mergeCell ref="A712:B712"/>
    <mergeCell ref="A713:B713"/>
    <mergeCell ref="A714:B714"/>
    <mergeCell ref="A715:B715"/>
    <mergeCell ref="A716:B716"/>
    <mergeCell ref="A717:B717"/>
    <mergeCell ref="A706:B706"/>
    <mergeCell ref="A707:B707"/>
    <mergeCell ref="A708:B708"/>
    <mergeCell ref="A709:B709"/>
    <mergeCell ref="A710:B710"/>
    <mergeCell ref="A711:B711"/>
    <mergeCell ref="A736:B736"/>
    <mergeCell ref="A737:B737"/>
    <mergeCell ref="A738:B738"/>
    <mergeCell ref="A739:B739"/>
    <mergeCell ref="A740:B740"/>
    <mergeCell ref="A741:B741"/>
    <mergeCell ref="A730:B730"/>
    <mergeCell ref="A731:B731"/>
    <mergeCell ref="A732:B732"/>
    <mergeCell ref="A733:B733"/>
    <mergeCell ref="A734:B734"/>
    <mergeCell ref="A735:B735"/>
    <mergeCell ref="A724:B724"/>
    <mergeCell ref="A725:B725"/>
    <mergeCell ref="A726:B726"/>
    <mergeCell ref="A727:B727"/>
    <mergeCell ref="A728:B728"/>
    <mergeCell ref="A729:B729"/>
    <mergeCell ref="A754:B754"/>
    <mergeCell ref="A755:B755"/>
    <mergeCell ref="A756:B756"/>
    <mergeCell ref="A757:B757"/>
    <mergeCell ref="A758:B758"/>
    <mergeCell ref="A759:B759"/>
    <mergeCell ref="A748:B748"/>
    <mergeCell ref="A749:B749"/>
    <mergeCell ref="A750:B750"/>
    <mergeCell ref="A751:B751"/>
    <mergeCell ref="A752:B752"/>
    <mergeCell ref="A753:B753"/>
    <mergeCell ref="A742:B742"/>
    <mergeCell ref="A743:B743"/>
    <mergeCell ref="A744:B744"/>
    <mergeCell ref="A745:B745"/>
    <mergeCell ref="A746:B746"/>
    <mergeCell ref="A747:B747"/>
    <mergeCell ref="A772:B772"/>
    <mergeCell ref="A773:B773"/>
    <mergeCell ref="A774:B774"/>
    <mergeCell ref="A775:B775"/>
    <mergeCell ref="A776:B776"/>
    <mergeCell ref="A777:B777"/>
    <mergeCell ref="A766:B766"/>
    <mergeCell ref="A767:B767"/>
    <mergeCell ref="A768:B768"/>
    <mergeCell ref="A769:B769"/>
    <mergeCell ref="A770:B770"/>
    <mergeCell ref="A771:B771"/>
    <mergeCell ref="A760:B760"/>
    <mergeCell ref="A761:B761"/>
    <mergeCell ref="A762:B762"/>
    <mergeCell ref="A763:B763"/>
    <mergeCell ref="A764:B764"/>
    <mergeCell ref="A765:B765"/>
    <mergeCell ref="A790:B790"/>
    <mergeCell ref="A791:B791"/>
    <mergeCell ref="A792:B792"/>
    <mergeCell ref="A793:B793"/>
    <mergeCell ref="A794:B794"/>
    <mergeCell ref="A795:B795"/>
    <mergeCell ref="A784:B784"/>
    <mergeCell ref="A785:B785"/>
    <mergeCell ref="A786:B786"/>
    <mergeCell ref="A787:B787"/>
    <mergeCell ref="A788:B788"/>
    <mergeCell ref="A789:B789"/>
    <mergeCell ref="A778:B778"/>
    <mergeCell ref="A779:B779"/>
    <mergeCell ref="A780:B780"/>
    <mergeCell ref="A781:B781"/>
    <mergeCell ref="A782:B782"/>
    <mergeCell ref="A783:B783"/>
    <mergeCell ref="A808:B808"/>
    <mergeCell ref="A809:B809"/>
    <mergeCell ref="A810:B810"/>
    <mergeCell ref="A811:B811"/>
    <mergeCell ref="A812:B812"/>
    <mergeCell ref="A813:B813"/>
    <mergeCell ref="A802:B802"/>
    <mergeCell ref="A803:B803"/>
    <mergeCell ref="A804:B804"/>
    <mergeCell ref="A805:B805"/>
    <mergeCell ref="A806:B806"/>
    <mergeCell ref="A807:B807"/>
    <mergeCell ref="A796:B796"/>
    <mergeCell ref="A797:B797"/>
    <mergeCell ref="A798:B798"/>
    <mergeCell ref="A799:B799"/>
    <mergeCell ref="A800:B800"/>
    <mergeCell ref="A801:B801"/>
    <mergeCell ref="A826:B826"/>
    <mergeCell ref="A827:B827"/>
    <mergeCell ref="A828:B828"/>
    <mergeCell ref="A829:B829"/>
    <mergeCell ref="A830:B830"/>
    <mergeCell ref="A831:B831"/>
    <mergeCell ref="A820:B820"/>
    <mergeCell ref="A821:B821"/>
    <mergeCell ref="A822:B822"/>
    <mergeCell ref="A823:B823"/>
    <mergeCell ref="A824:B824"/>
    <mergeCell ref="A825:B825"/>
    <mergeCell ref="A814:B814"/>
    <mergeCell ref="A815:B815"/>
    <mergeCell ref="A816:B816"/>
    <mergeCell ref="A817:B817"/>
    <mergeCell ref="A818:B818"/>
    <mergeCell ref="A819:B819"/>
    <mergeCell ref="A844:B844"/>
    <mergeCell ref="A845:B845"/>
    <mergeCell ref="A846:B846"/>
    <mergeCell ref="A847:B847"/>
    <mergeCell ref="A848:B848"/>
    <mergeCell ref="A849:B849"/>
    <mergeCell ref="A838:B838"/>
    <mergeCell ref="A839:B839"/>
    <mergeCell ref="A840:B840"/>
    <mergeCell ref="A841:B841"/>
    <mergeCell ref="A842:B842"/>
    <mergeCell ref="A843:B843"/>
    <mergeCell ref="A832:B832"/>
    <mergeCell ref="A833:B833"/>
    <mergeCell ref="A834:B834"/>
    <mergeCell ref="A835:B835"/>
    <mergeCell ref="A836:B836"/>
    <mergeCell ref="A837:B837"/>
    <mergeCell ref="A862:B862"/>
    <mergeCell ref="A863:B863"/>
    <mergeCell ref="A864:B864"/>
    <mergeCell ref="A865:B865"/>
    <mergeCell ref="A866:B866"/>
    <mergeCell ref="A867:B867"/>
    <mergeCell ref="A856:B856"/>
    <mergeCell ref="A857:B857"/>
    <mergeCell ref="A858:B858"/>
    <mergeCell ref="A859:B859"/>
    <mergeCell ref="A860:B860"/>
    <mergeCell ref="A861:B861"/>
    <mergeCell ref="A850:B850"/>
    <mergeCell ref="A851:B851"/>
    <mergeCell ref="A852:B852"/>
    <mergeCell ref="A853:B853"/>
    <mergeCell ref="A854:B854"/>
    <mergeCell ref="A855:B855"/>
    <mergeCell ref="A880:B880"/>
    <mergeCell ref="A881:B881"/>
    <mergeCell ref="A882:B882"/>
    <mergeCell ref="A883:B883"/>
    <mergeCell ref="A884:B884"/>
    <mergeCell ref="A885:B885"/>
    <mergeCell ref="A874:B874"/>
    <mergeCell ref="A875:B875"/>
    <mergeCell ref="A876:B876"/>
    <mergeCell ref="A877:B877"/>
    <mergeCell ref="A878:B878"/>
    <mergeCell ref="A879:B879"/>
    <mergeCell ref="A868:B868"/>
    <mergeCell ref="A869:B869"/>
    <mergeCell ref="A870:B870"/>
    <mergeCell ref="A871:B871"/>
    <mergeCell ref="A872:B872"/>
    <mergeCell ref="A873:B873"/>
    <mergeCell ref="A898:B898"/>
    <mergeCell ref="A899:B899"/>
    <mergeCell ref="A900:B900"/>
    <mergeCell ref="A901:B901"/>
    <mergeCell ref="A902:B902"/>
    <mergeCell ref="A903:B903"/>
    <mergeCell ref="A892:B892"/>
    <mergeCell ref="A893:B893"/>
    <mergeCell ref="A894:B894"/>
    <mergeCell ref="A895:B895"/>
    <mergeCell ref="A896:B896"/>
    <mergeCell ref="A897:B897"/>
    <mergeCell ref="A886:B886"/>
    <mergeCell ref="A887:B887"/>
    <mergeCell ref="A888:B888"/>
    <mergeCell ref="A889:B889"/>
    <mergeCell ref="A890:B890"/>
    <mergeCell ref="A891:B891"/>
    <mergeCell ref="A916:B916"/>
    <mergeCell ref="A917:B917"/>
    <mergeCell ref="A918:B918"/>
    <mergeCell ref="A919:B919"/>
    <mergeCell ref="A920:B920"/>
    <mergeCell ref="A921:B921"/>
    <mergeCell ref="A910:B910"/>
    <mergeCell ref="A911:B911"/>
    <mergeCell ref="A912:B912"/>
    <mergeCell ref="A913:B913"/>
    <mergeCell ref="A914:B914"/>
    <mergeCell ref="A915:B915"/>
    <mergeCell ref="A904:B904"/>
    <mergeCell ref="A905:B905"/>
    <mergeCell ref="A906:B906"/>
    <mergeCell ref="A907:B907"/>
    <mergeCell ref="A908:B908"/>
    <mergeCell ref="A909:B909"/>
    <mergeCell ref="A934:B934"/>
    <mergeCell ref="A935:B935"/>
    <mergeCell ref="A936:B936"/>
    <mergeCell ref="A937:B937"/>
    <mergeCell ref="A938:B938"/>
    <mergeCell ref="A939:B939"/>
    <mergeCell ref="A928:B928"/>
    <mergeCell ref="A929:B929"/>
    <mergeCell ref="A930:B930"/>
    <mergeCell ref="A931:B931"/>
    <mergeCell ref="A932:B932"/>
    <mergeCell ref="A933:B933"/>
    <mergeCell ref="A922:B922"/>
    <mergeCell ref="A923:B923"/>
    <mergeCell ref="A924:B924"/>
    <mergeCell ref="A925:B925"/>
    <mergeCell ref="A926:B926"/>
    <mergeCell ref="A927:B927"/>
    <mergeCell ref="A952:B952"/>
    <mergeCell ref="A953:B953"/>
    <mergeCell ref="A954:B954"/>
    <mergeCell ref="A955:B955"/>
    <mergeCell ref="A956:B956"/>
    <mergeCell ref="A957:B957"/>
    <mergeCell ref="A946:B946"/>
    <mergeCell ref="A947:B947"/>
    <mergeCell ref="A948:B948"/>
    <mergeCell ref="A949:B949"/>
    <mergeCell ref="A950:B950"/>
    <mergeCell ref="A951:B951"/>
    <mergeCell ref="A940:B940"/>
    <mergeCell ref="A941:B941"/>
    <mergeCell ref="A942:B942"/>
    <mergeCell ref="A943:B943"/>
    <mergeCell ref="A944:B944"/>
    <mergeCell ref="A945:B945"/>
    <mergeCell ref="A970:B970"/>
    <mergeCell ref="A971:B971"/>
    <mergeCell ref="A972:B972"/>
    <mergeCell ref="A973:B973"/>
    <mergeCell ref="A974:B974"/>
    <mergeCell ref="A975:B975"/>
    <mergeCell ref="A964:B964"/>
    <mergeCell ref="A965:B965"/>
    <mergeCell ref="A966:B966"/>
    <mergeCell ref="A967:B967"/>
    <mergeCell ref="A968:B968"/>
    <mergeCell ref="A969:B969"/>
    <mergeCell ref="A958:B958"/>
    <mergeCell ref="A959:B959"/>
    <mergeCell ref="A960:B960"/>
    <mergeCell ref="A961:B961"/>
    <mergeCell ref="A962:B962"/>
    <mergeCell ref="A963:B963"/>
    <mergeCell ref="A988:B988"/>
    <mergeCell ref="A989:B989"/>
    <mergeCell ref="A990:B990"/>
    <mergeCell ref="A991:B991"/>
    <mergeCell ref="A992:B992"/>
    <mergeCell ref="A993:B993"/>
    <mergeCell ref="A982:B982"/>
    <mergeCell ref="A983:B983"/>
    <mergeCell ref="A984:B984"/>
    <mergeCell ref="A985:B985"/>
    <mergeCell ref="A986:B986"/>
    <mergeCell ref="A987:B987"/>
    <mergeCell ref="A976:B976"/>
    <mergeCell ref="A977:B977"/>
    <mergeCell ref="A978:B978"/>
    <mergeCell ref="A979:B979"/>
    <mergeCell ref="A980:B980"/>
    <mergeCell ref="A981:B981"/>
    <mergeCell ref="A1006:B1006"/>
    <mergeCell ref="A1007:B1007"/>
    <mergeCell ref="A1008:B1008"/>
    <mergeCell ref="A1009:B1009"/>
    <mergeCell ref="A1010:B1010"/>
    <mergeCell ref="A1011:B1011"/>
    <mergeCell ref="A1000:B1000"/>
    <mergeCell ref="A1001:B1001"/>
    <mergeCell ref="A1002:B1002"/>
    <mergeCell ref="A1003:B1003"/>
    <mergeCell ref="A1004:B1004"/>
    <mergeCell ref="A1005:B1005"/>
    <mergeCell ref="A994:B994"/>
    <mergeCell ref="A995:B995"/>
    <mergeCell ref="A996:B996"/>
    <mergeCell ref="A997:B997"/>
    <mergeCell ref="A998:B998"/>
    <mergeCell ref="A999:B999"/>
    <mergeCell ref="A1024:B1024"/>
    <mergeCell ref="A1025:B1025"/>
    <mergeCell ref="A1026:B1026"/>
    <mergeCell ref="A1027:B1027"/>
    <mergeCell ref="A1028:B1028"/>
    <mergeCell ref="A1029:B1029"/>
    <mergeCell ref="A1018:B1018"/>
    <mergeCell ref="A1019:B1019"/>
    <mergeCell ref="A1020:B1020"/>
    <mergeCell ref="A1021:B1021"/>
    <mergeCell ref="A1022:B1022"/>
    <mergeCell ref="A1023:B1023"/>
    <mergeCell ref="A1012:B1012"/>
    <mergeCell ref="A1013:B1013"/>
    <mergeCell ref="A1014:B1014"/>
    <mergeCell ref="A1015:B1015"/>
    <mergeCell ref="A1016:B1016"/>
    <mergeCell ref="A1017:B1017"/>
    <mergeCell ref="A1042:B1042"/>
    <mergeCell ref="A1043:B1043"/>
    <mergeCell ref="A1044:B1044"/>
    <mergeCell ref="A1045:B1045"/>
    <mergeCell ref="A1046:B1046"/>
    <mergeCell ref="A1047:B1047"/>
    <mergeCell ref="A1036:B1036"/>
    <mergeCell ref="A1037:B1037"/>
    <mergeCell ref="A1038:B1038"/>
    <mergeCell ref="A1039:B1039"/>
    <mergeCell ref="A1040:B1040"/>
    <mergeCell ref="A1041:B1041"/>
    <mergeCell ref="A1030:B1030"/>
    <mergeCell ref="A1031:B1031"/>
    <mergeCell ref="A1032:B1032"/>
    <mergeCell ref="A1033:B1033"/>
    <mergeCell ref="A1034:B1034"/>
    <mergeCell ref="A1035:B1035"/>
    <mergeCell ref="A1060:B1060"/>
    <mergeCell ref="A1061:B1061"/>
    <mergeCell ref="A1062:B1062"/>
    <mergeCell ref="A1063:B1063"/>
    <mergeCell ref="A1064:B1064"/>
    <mergeCell ref="A1065:B1065"/>
    <mergeCell ref="A1054:B1054"/>
    <mergeCell ref="A1055:B1055"/>
    <mergeCell ref="A1056:B1056"/>
    <mergeCell ref="A1057:B1057"/>
    <mergeCell ref="A1058:B1058"/>
    <mergeCell ref="A1059:B1059"/>
    <mergeCell ref="A1048:B1048"/>
    <mergeCell ref="A1049:B1049"/>
    <mergeCell ref="A1050:B1050"/>
    <mergeCell ref="A1051:B1051"/>
    <mergeCell ref="A1052:B1052"/>
    <mergeCell ref="A1053:B1053"/>
    <mergeCell ref="A1078:B1078"/>
    <mergeCell ref="A1079:B1079"/>
    <mergeCell ref="A1080:B1080"/>
    <mergeCell ref="A1081:B1081"/>
    <mergeCell ref="A1082:B1082"/>
    <mergeCell ref="A1083:B1083"/>
    <mergeCell ref="A1072:B1072"/>
    <mergeCell ref="A1073:B1073"/>
    <mergeCell ref="A1074:B1074"/>
    <mergeCell ref="A1075:B1075"/>
    <mergeCell ref="A1076:B1076"/>
    <mergeCell ref="A1077:B1077"/>
    <mergeCell ref="A1066:B1066"/>
    <mergeCell ref="A1067:B1067"/>
    <mergeCell ref="A1068:B1068"/>
    <mergeCell ref="A1069:B1069"/>
    <mergeCell ref="A1070:B1070"/>
    <mergeCell ref="A1071:B1071"/>
    <mergeCell ref="A1096:B1096"/>
    <mergeCell ref="A1097:B1097"/>
    <mergeCell ref="A1098:B1098"/>
    <mergeCell ref="A1099:B1099"/>
    <mergeCell ref="A1100:B1100"/>
    <mergeCell ref="A1101:B1101"/>
    <mergeCell ref="A1090:B1090"/>
    <mergeCell ref="A1091:B1091"/>
    <mergeCell ref="A1092:B1092"/>
    <mergeCell ref="A1093:B1093"/>
    <mergeCell ref="A1094:B1094"/>
    <mergeCell ref="A1095:B1095"/>
    <mergeCell ref="A1084:B1084"/>
    <mergeCell ref="A1085:B1085"/>
    <mergeCell ref="A1086:B1086"/>
    <mergeCell ref="A1087:B1087"/>
    <mergeCell ref="A1088:B1088"/>
    <mergeCell ref="A1089:B1089"/>
    <mergeCell ref="A1114:B1114"/>
    <mergeCell ref="A1115:B1115"/>
    <mergeCell ref="A1116:B1116"/>
    <mergeCell ref="A1117:B1117"/>
    <mergeCell ref="A1118:B1118"/>
    <mergeCell ref="A1119:B1119"/>
    <mergeCell ref="A1108:B1108"/>
    <mergeCell ref="A1109:B1109"/>
    <mergeCell ref="A1110:B1110"/>
    <mergeCell ref="A1111:B1111"/>
    <mergeCell ref="A1112:B1112"/>
    <mergeCell ref="A1113:B1113"/>
    <mergeCell ref="A1102:B1102"/>
    <mergeCell ref="A1103:B1103"/>
    <mergeCell ref="A1104:B1104"/>
    <mergeCell ref="A1105:B1105"/>
    <mergeCell ref="A1106:B1106"/>
    <mergeCell ref="A1107:B1107"/>
    <mergeCell ref="A1132:B1132"/>
    <mergeCell ref="A1133:B1133"/>
    <mergeCell ref="A1134:B1134"/>
    <mergeCell ref="A1135:B1135"/>
    <mergeCell ref="A1136:B1136"/>
    <mergeCell ref="A1137:B1137"/>
    <mergeCell ref="A1126:B1126"/>
    <mergeCell ref="A1127:B1127"/>
    <mergeCell ref="A1128:B1128"/>
    <mergeCell ref="A1129:B1129"/>
    <mergeCell ref="A1130:B1130"/>
    <mergeCell ref="A1131:B1131"/>
    <mergeCell ref="A1120:B1120"/>
    <mergeCell ref="A1121:B1121"/>
    <mergeCell ref="A1122:B1122"/>
    <mergeCell ref="A1123:B1123"/>
    <mergeCell ref="A1124:B1124"/>
    <mergeCell ref="A1125:B1125"/>
    <mergeCell ref="A1150:B1150"/>
    <mergeCell ref="A1151:B1151"/>
    <mergeCell ref="A1152:B1152"/>
    <mergeCell ref="A1153:B1153"/>
    <mergeCell ref="A1154:B1154"/>
    <mergeCell ref="A1155:B1155"/>
    <mergeCell ref="A1144:B1144"/>
    <mergeCell ref="A1145:B1145"/>
    <mergeCell ref="A1146:B1146"/>
    <mergeCell ref="A1147:B1147"/>
    <mergeCell ref="A1148:B1148"/>
    <mergeCell ref="A1149:B1149"/>
    <mergeCell ref="A1138:B1138"/>
    <mergeCell ref="A1139:B1139"/>
    <mergeCell ref="A1140:B1140"/>
    <mergeCell ref="A1141:B1141"/>
    <mergeCell ref="A1142:B1142"/>
    <mergeCell ref="A1143:B1143"/>
    <mergeCell ref="A1168:B1168"/>
    <mergeCell ref="A1169:B1169"/>
    <mergeCell ref="A1170:B1170"/>
    <mergeCell ref="A1171:B1171"/>
    <mergeCell ref="A1172:B1172"/>
    <mergeCell ref="A1173:B1173"/>
    <mergeCell ref="A1162:B1162"/>
    <mergeCell ref="A1163:B1163"/>
    <mergeCell ref="A1164:B1164"/>
    <mergeCell ref="A1165:B1165"/>
    <mergeCell ref="A1166:B1166"/>
    <mergeCell ref="A1167:B1167"/>
    <mergeCell ref="A1156:B1156"/>
    <mergeCell ref="A1157:B1157"/>
    <mergeCell ref="A1158:B1158"/>
    <mergeCell ref="A1159:B1159"/>
    <mergeCell ref="A1160:B1160"/>
    <mergeCell ref="A1161:B1161"/>
    <mergeCell ref="A1186:B1186"/>
    <mergeCell ref="A1187:B1187"/>
    <mergeCell ref="A1188:B1188"/>
    <mergeCell ref="A1189:B1189"/>
    <mergeCell ref="A1190:B1190"/>
    <mergeCell ref="A1191:B1191"/>
    <mergeCell ref="A1180:B1180"/>
    <mergeCell ref="A1181:B1181"/>
    <mergeCell ref="A1182:B1182"/>
    <mergeCell ref="A1183:B1183"/>
    <mergeCell ref="A1184:B1184"/>
    <mergeCell ref="A1185:B1185"/>
    <mergeCell ref="A1174:B1174"/>
    <mergeCell ref="A1175:B1175"/>
    <mergeCell ref="A1176:B1176"/>
    <mergeCell ref="A1177:B1177"/>
    <mergeCell ref="A1178:B1178"/>
    <mergeCell ref="A1179:B1179"/>
    <mergeCell ref="A1204:B1204"/>
    <mergeCell ref="A1205:B1205"/>
    <mergeCell ref="A1206:B1206"/>
    <mergeCell ref="A1207:B1207"/>
    <mergeCell ref="A1208:B1208"/>
    <mergeCell ref="A1209:B1209"/>
    <mergeCell ref="A1198:B1198"/>
    <mergeCell ref="A1199:B1199"/>
    <mergeCell ref="A1200:B1200"/>
    <mergeCell ref="A1201:B1201"/>
    <mergeCell ref="A1202:B1202"/>
    <mergeCell ref="A1203:B1203"/>
    <mergeCell ref="A1192:B1192"/>
    <mergeCell ref="A1193:B1193"/>
    <mergeCell ref="A1194:B1194"/>
    <mergeCell ref="A1195:B1195"/>
    <mergeCell ref="A1196:B1196"/>
    <mergeCell ref="A1197:B1197"/>
    <mergeCell ref="A1222:B1222"/>
    <mergeCell ref="A1223:B1223"/>
    <mergeCell ref="A1224:B1224"/>
    <mergeCell ref="A1225:B1225"/>
    <mergeCell ref="A1226:B1226"/>
    <mergeCell ref="A1227:B1227"/>
    <mergeCell ref="A1216:B1216"/>
    <mergeCell ref="A1217:B1217"/>
    <mergeCell ref="A1218:B1218"/>
    <mergeCell ref="A1219:B1219"/>
    <mergeCell ref="A1220:B1220"/>
    <mergeCell ref="A1221:B1221"/>
    <mergeCell ref="A1210:B1210"/>
    <mergeCell ref="A1211:B1211"/>
    <mergeCell ref="A1212:B1212"/>
    <mergeCell ref="A1213:B1213"/>
    <mergeCell ref="A1214:B1214"/>
    <mergeCell ref="A1215:B1215"/>
    <mergeCell ref="A1240:B1240"/>
    <mergeCell ref="A1241:B1241"/>
    <mergeCell ref="A1242:B1242"/>
    <mergeCell ref="A1243:B1243"/>
    <mergeCell ref="A1244:B1244"/>
    <mergeCell ref="A1245:B1245"/>
    <mergeCell ref="A1234:B1234"/>
    <mergeCell ref="A1235:B1235"/>
    <mergeCell ref="A1236:B1236"/>
    <mergeCell ref="A1237:B1237"/>
    <mergeCell ref="A1238:B1238"/>
    <mergeCell ref="A1239:B1239"/>
    <mergeCell ref="A1228:B1228"/>
    <mergeCell ref="A1229:B1229"/>
    <mergeCell ref="A1230:B1230"/>
    <mergeCell ref="A1231:B1231"/>
    <mergeCell ref="A1232:B1232"/>
    <mergeCell ref="A1233:B1233"/>
    <mergeCell ref="A1258:B1258"/>
    <mergeCell ref="A1259:B1259"/>
    <mergeCell ref="A1260:B1260"/>
    <mergeCell ref="A1261:B1261"/>
    <mergeCell ref="A1262:B1262"/>
    <mergeCell ref="A1263:B1263"/>
    <mergeCell ref="A1252:B1252"/>
    <mergeCell ref="A1253:B1253"/>
    <mergeCell ref="A1254:B1254"/>
    <mergeCell ref="A1255:B1255"/>
    <mergeCell ref="A1256:B1256"/>
    <mergeCell ref="A1257:B1257"/>
    <mergeCell ref="A1246:B1246"/>
    <mergeCell ref="A1247:B1247"/>
    <mergeCell ref="A1248:B1248"/>
    <mergeCell ref="A1249:B1249"/>
    <mergeCell ref="A1250:B1250"/>
    <mergeCell ref="A1251:B1251"/>
    <mergeCell ref="A1276:B1276"/>
    <mergeCell ref="A1277:B1277"/>
    <mergeCell ref="A1278:B1278"/>
    <mergeCell ref="A1279:B1279"/>
    <mergeCell ref="A1280:B1280"/>
    <mergeCell ref="A1281:B1281"/>
    <mergeCell ref="A1270:B1270"/>
    <mergeCell ref="A1271:B1271"/>
    <mergeCell ref="A1272:B1272"/>
    <mergeCell ref="A1273:B1273"/>
    <mergeCell ref="A1274:B1274"/>
    <mergeCell ref="A1275:B1275"/>
    <mergeCell ref="A1264:B1264"/>
    <mergeCell ref="A1265:B1265"/>
    <mergeCell ref="A1266:B1266"/>
    <mergeCell ref="A1267:B1267"/>
    <mergeCell ref="A1268:B1268"/>
    <mergeCell ref="A1269:B1269"/>
    <mergeCell ref="A1294:B1294"/>
    <mergeCell ref="A1295:B1295"/>
    <mergeCell ref="A1296:B1296"/>
    <mergeCell ref="A1297:B1297"/>
    <mergeCell ref="A1298:B1298"/>
    <mergeCell ref="A1299:B1299"/>
    <mergeCell ref="A1288:B1288"/>
    <mergeCell ref="A1289:B1289"/>
    <mergeCell ref="A1290:B1290"/>
    <mergeCell ref="A1291:B1291"/>
    <mergeCell ref="A1292:B1292"/>
    <mergeCell ref="A1293:B1293"/>
    <mergeCell ref="A1282:B1282"/>
    <mergeCell ref="A1283:B1283"/>
    <mergeCell ref="A1284:B1284"/>
    <mergeCell ref="A1285:B1285"/>
    <mergeCell ref="A1286:B1286"/>
    <mergeCell ref="A1287:B1287"/>
    <mergeCell ref="A1312:B1312"/>
    <mergeCell ref="A1313:B1313"/>
    <mergeCell ref="A1314:B1314"/>
    <mergeCell ref="A1315:B1315"/>
    <mergeCell ref="A1316:B1316"/>
    <mergeCell ref="A1317:B1317"/>
    <mergeCell ref="A1306:B1306"/>
    <mergeCell ref="A1307:B1307"/>
    <mergeCell ref="A1308:B1308"/>
    <mergeCell ref="A1309:B1309"/>
    <mergeCell ref="A1310:B1310"/>
    <mergeCell ref="A1311:B1311"/>
    <mergeCell ref="A1300:B1300"/>
    <mergeCell ref="A1301:B1301"/>
    <mergeCell ref="A1302:B1302"/>
    <mergeCell ref="A1303:B1303"/>
    <mergeCell ref="A1304:B1304"/>
    <mergeCell ref="A1305:B1305"/>
    <mergeCell ref="A1330:B1330"/>
    <mergeCell ref="A1331:B1331"/>
    <mergeCell ref="A1332:B1332"/>
    <mergeCell ref="A1333:B1333"/>
    <mergeCell ref="A1334:B1334"/>
    <mergeCell ref="A1335:B1335"/>
    <mergeCell ref="A1324:B1324"/>
    <mergeCell ref="A1325:B1325"/>
    <mergeCell ref="A1326:B1326"/>
    <mergeCell ref="A1327:B1327"/>
    <mergeCell ref="A1328:B1328"/>
    <mergeCell ref="A1329:B1329"/>
    <mergeCell ref="A1318:B1318"/>
    <mergeCell ref="A1319:B1319"/>
    <mergeCell ref="A1320:B1320"/>
    <mergeCell ref="A1321:B1321"/>
    <mergeCell ref="A1322:B1322"/>
    <mergeCell ref="A1323:B1323"/>
    <mergeCell ref="A1348:B1348"/>
    <mergeCell ref="A1349:B1349"/>
    <mergeCell ref="A1350:B1350"/>
    <mergeCell ref="A1351:B1351"/>
    <mergeCell ref="A1352:B1352"/>
    <mergeCell ref="A1353:B1353"/>
    <mergeCell ref="A1342:B1342"/>
    <mergeCell ref="A1343:B1343"/>
    <mergeCell ref="A1344:B1344"/>
    <mergeCell ref="A1345:B1345"/>
    <mergeCell ref="A1346:B1346"/>
    <mergeCell ref="A1347:B1347"/>
    <mergeCell ref="A1336:B1336"/>
    <mergeCell ref="A1337:B1337"/>
    <mergeCell ref="A1338:B1338"/>
    <mergeCell ref="A1339:B1339"/>
    <mergeCell ref="A1340:B1340"/>
    <mergeCell ref="A1341:B1341"/>
    <mergeCell ref="A1366:B1366"/>
    <mergeCell ref="A1367:B1367"/>
    <mergeCell ref="A1368:B1368"/>
    <mergeCell ref="A1369:B1369"/>
    <mergeCell ref="A1370:B1370"/>
    <mergeCell ref="A1371:B1371"/>
    <mergeCell ref="A1360:B1360"/>
    <mergeCell ref="A1361:B1361"/>
    <mergeCell ref="A1362:B1362"/>
    <mergeCell ref="A1363:B1363"/>
    <mergeCell ref="A1364:B1364"/>
    <mergeCell ref="A1365:B1365"/>
    <mergeCell ref="A1354:B1354"/>
    <mergeCell ref="A1355:B1355"/>
    <mergeCell ref="A1356:B1356"/>
    <mergeCell ref="A1357:B1357"/>
    <mergeCell ref="A1358:B1358"/>
    <mergeCell ref="A1359:B1359"/>
    <mergeCell ref="A1384:B1384"/>
    <mergeCell ref="A1385:B1385"/>
    <mergeCell ref="A1386:B1386"/>
    <mergeCell ref="A1387:B1387"/>
    <mergeCell ref="A1388:B1388"/>
    <mergeCell ref="A1389:B1389"/>
    <mergeCell ref="A1378:B1378"/>
    <mergeCell ref="A1379:B1379"/>
    <mergeCell ref="A1380:B1380"/>
    <mergeCell ref="A1381:B1381"/>
    <mergeCell ref="A1382:B1382"/>
    <mergeCell ref="A1383:B1383"/>
    <mergeCell ref="A1372:B1372"/>
    <mergeCell ref="A1373:B1373"/>
    <mergeCell ref="A1374:B1374"/>
    <mergeCell ref="A1375:B1375"/>
    <mergeCell ref="A1376:B1376"/>
    <mergeCell ref="A1377:B1377"/>
    <mergeCell ref="A1402:B1402"/>
    <mergeCell ref="A1403:B1403"/>
    <mergeCell ref="A1404:B1404"/>
    <mergeCell ref="A1405:B1405"/>
    <mergeCell ref="A1406:B1406"/>
    <mergeCell ref="A1407:B1407"/>
    <mergeCell ref="A1396:B1396"/>
    <mergeCell ref="A1397:B1397"/>
    <mergeCell ref="A1398:B1398"/>
    <mergeCell ref="A1399:B1399"/>
    <mergeCell ref="A1400:B1400"/>
    <mergeCell ref="A1401:B1401"/>
    <mergeCell ref="A1390:B1390"/>
    <mergeCell ref="A1391:B1391"/>
    <mergeCell ref="A1392:B1392"/>
    <mergeCell ref="A1393:B1393"/>
    <mergeCell ref="A1394:B1394"/>
    <mergeCell ref="A1395:B1395"/>
    <mergeCell ref="A1420:B1420"/>
    <mergeCell ref="A1421:B1421"/>
    <mergeCell ref="A1422:B1422"/>
    <mergeCell ref="A1423:B1423"/>
    <mergeCell ref="A1424:B1424"/>
    <mergeCell ref="A1425:B1425"/>
    <mergeCell ref="A1414:B1414"/>
    <mergeCell ref="A1415:B1415"/>
    <mergeCell ref="A1416:B1416"/>
    <mergeCell ref="A1417:B1417"/>
    <mergeCell ref="A1418:B1418"/>
    <mergeCell ref="A1419:B1419"/>
    <mergeCell ref="A1408:B1408"/>
    <mergeCell ref="A1409:B1409"/>
    <mergeCell ref="A1410:B1410"/>
    <mergeCell ref="A1411:B1411"/>
    <mergeCell ref="A1412:B1412"/>
    <mergeCell ref="A1413:B1413"/>
    <mergeCell ref="A1438:B1438"/>
    <mergeCell ref="A1439:B1439"/>
    <mergeCell ref="A1440:B1440"/>
    <mergeCell ref="A1441:B1441"/>
    <mergeCell ref="A1442:B1442"/>
    <mergeCell ref="A1443:B1443"/>
    <mergeCell ref="A1432:B1432"/>
    <mergeCell ref="A1433:B1433"/>
    <mergeCell ref="A1434:B1434"/>
    <mergeCell ref="A1435:B1435"/>
    <mergeCell ref="A1436:B1436"/>
    <mergeCell ref="A1437:B1437"/>
    <mergeCell ref="A1426:B1426"/>
    <mergeCell ref="A1427:B1427"/>
    <mergeCell ref="A1428:B1428"/>
    <mergeCell ref="A1429:B1429"/>
    <mergeCell ref="A1430:B1430"/>
    <mergeCell ref="A1431:B1431"/>
    <mergeCell ref="A1456:B1456"/>
    <mergeCell ref="A1457:B1457"/>
    <mergeCell ref="A1458:B1458"/>
    <mergeCell ref="A1459:B1459"/>
    <mergeCell ref="A1460:B1460"/>
    <mergeCell ref="A1461:B1461"/>
    <mergeCell ref="A1450:B1450"/>
    <mergeCell ref="A1451:B1451"/>
    <mergeCell ref="A1452:B1452"/>
    <mergeCell ref="A1453:B1453"/>
    <mergeCell ref="A1454:B1454"/>
    <mergeCell ref="A1455:B1455"/>
    <mergeCell ref="A1444:B1444"/>
    <mergeCell ref="A1445:B1445"/>
    <mergeCell ref="A1446:B1446"/>
    <mergeCell ref="A1447:B1447"/>
    <mergeCell ref="A1448:B1448"/>
    <mergeCell ref="A1449:B1449"/>
    <mergeCell ref="A1474:B1474"/>
    <mergeCell ref="A1475:B1475"/>
    <mergeCell ref="A1476:B1476"/>
    <mergeCell ref="A1477:B1477"/>
    <mergeCell ref="A1478:B1478"/>
    <mergeCell ref="A1479:B1479"/>
    <mergeCell ref="A1468:B1468"/>
    <mergeCell ref="A1469:B1469"/>
    <mergeCell ref="A1470:B1470"/>
    <mergeCell ref="A1471:B1471"/>
    <mergeCell ref="A1472:B1472"/>
    <mergeCell ref="A1473:B1473"/>
    <mergeCell ref="A1462:B1462"/>
    <mergeCell ref="A1463:B1463"/>
    <mergeCell ref="A1464:B1464"/>
    <mergeCell ref="A1465:B1465"/>
    <mergeCell ref="A1466:B1466"/>
    <mergeCell ref="A1467:B1467"/>
    <mergeCell ref="A1492:B1492"/>
    <mergeCell ref="A1493:B1493"/>
    <mergeCell ref="A1494:B1494"/>
    <mergeCell ref="A1495:B1495"/>
    <mergeCell ref="A1496:B1496"/>
    <mergeCell ref="A1497:B1497"/>
    <mergeCell ref="A1486:B1486"/>
    <mergeCell ref="A1487:B1487"/>
    <mergeCell ref="A1488:B1488"/>
    <mergeCell ref="A1489:B1489"/>
    <mergeCell ref="A1490:B1490"/>
    <mergeCell ref="A1491:B1491"/>
    <mergeCell ref="A1480:B1480"/>
    <mergeCell ref="A1481:B1481"/>
    <mergeCell ref="A1482:B1482"/>
    <mergeCell ref="A1483:B1483"/>
    <mergeCell ref="A1484:B1484"/>
    <mergeCell ref="A1485:B1485"/>
    <mergeCell ref="A1510:B1510"/>
    <mergeCell ref="A1511:B1511"/>
    <mergeCell ref="A1512:B1512"/>
    <mergeCell ref="A1513:B1513"/>
    <mergeCell ref="A1514:B1514"/>
    <mergeCell ref="A1515:B1515"/>
    <mergeCell ref="A1504:B1504"/>
    <mergeCell ref="A1505:B1505"/>
    <mergeCell ref="A1506:B1506"/>
    <mergeCell ref="A1507:B1507"/>
    <mergeCell ref="A1508:B1508"/>
    <mergeCell ref="A1509:B1509"/>
    <mergeCell ref="A1498:B1498"/>
    <mergeCell ref="A1499:B1499"/>
    <mergeCell ref="A1500:B1500"/>
    <mergeCell ref="A1501:B1501"/>
    <mergeCell ref="A1502:B1502"/>
    <mergeCell ref="A1503:B1503"/>
    <mergeCell ref="A1528:B1528"/>
    <mergeCell ref="A1529:B1529"/>
    <mergeCell ref="A1530:B1530"/>
    <mergeCell ref="A1531:B1531"/>
    <mergeCell ref="A1532:B1532"/>
    <mergeCell ref="A1533:B1533"/>
    <mergeCell ref="A1522:B1522"/>
    <mergeCell ref="A1523:B1523"/>
    <mergeCell ref="A1524:B1524"/>
    <mergeCell ref="A1525:B1525"/>
    <mergeCell ref="A1526:B1526"/>
    <mergeCell ref="A1527:B1527"/>
    <mergeCell ref="A1516:B1516"/>
    <mergeCell ref="A1517:B1517"/>
    <mergeCell ref="A1518:B1518"/>
    <mergeCell ref="A1519:B1519"/>
    <mergeCell ref="A1520:B1520"/>
    <mergeCell ref="A1521:B1521"/>
    <mergeCell ref="A1546:B1546"/>
    <mergeCell ref="A1547:B1547"/>
    <mergeCell ref="A1548:B1548"/>
    <mergeCell ref="A1549:B1549"/>
    <mergeCell ref="A1550:B1550"/>
    <mergeCell ref="A1551:B1551"/>
    <mergeCell ref="A1540:B1540"/>
    <mergeCell ref="A1541:B1541"/>
    <mergeCell ref="A1542:B1542"/>
    <mergeCell ref="A1543:B1543"/>
    <mergeCell ref="A1544:B1544"/>
    <mergeCell ref="A1545:B1545"/>
    <mergeCell ref="A1534:B1534"/>
    <mergeCell ref="A1535:B1535"/>
    <mergeCell ref="A1536:B1536"/>
    <mergeCell ref="A1537:B1537"/>
    <mergeCell ref="A1538:B1538"/>
    <mergeCell ref="A1539:B1539"/>
    <mergeCell ref="A1564:B1564"/>
    <mergeCell ref="A1565:B1565"/>
    <mergeCell ref="A1566:B1566"/>
    <mergeCell ref="A1567:B1567"/>
    <mergeCell ref="A1568:B1568"/>
    <mergeCell ref="A1569:B1569"/>
    <mergeCell ref="A1558:B1558"/>
    <mergeCell ref="A1559:B1559"/>
    <mergeCell ref="A1560:B1560"/>
    <mergeCell ref="A1561:B1561"/>
    <mergeCell ref="A1562:B1562"/>
    <mergeCell ref="A1563:B1563"/>
    <mergeCell ref="A1552:B1552"/>
    <mergeCell ref="A1553:B1553"/>
    <mergeCell ref="A1554:B1554"/>
    <mergeCell ref="A1555:B1555"/>
    <mergeCell ref="A1556:B1556"/>
    <mergeCell ref="A1557:B1557"/>
    <mergeCell ref="A1582:B1582"/>
    <mergeCell ref="A1583:B1583"/>
    <mergeCell ref="A1584:B1584"/>
    <mergeCell ref="A1585:B1585"/>
    <mergeCell ref="A1586:B1586"/>
    <mergeCell ref="A1587:B1587"/>
    <mergeCell ref="A1576:B1576"/>
    <mergeCell ref="A1577:B1577"/>
    <mergeCell ref="A1578:B1578"/>
    <mergeCell ref="A1579:B1579"/>
    <mergeCell ref="A1580:B1580"/>
    <mergeCell ref="A1581:B1581"/>
    <mergeCell ref="A1570:B1570"/>
    <mergeCell ref="A1571:B1571"/>
    <mergeCell ref="A1572:B1572"/>
    <mergeCell ref="A1573:B1573"/>
    <mergeCell ref="A1574:B1574"/>
    <mergeCell ref="A1575:B1575"/>
    <mergeCell ref="A1600:B1600"/>
    <mergeCell ref="A1601:B1601"/>
    <mergeCell ref="A1602:B1602"/>
    <mergeCell ref="A1603:B1603"/>
    <mergeCell ref="A1604:B1604"/>
    <mergeCell ref="A1605:B1605"/>
    <mergeCell ref="A1594:B1594"/>
    <mergeCell ref="A1595:B1595"/>
    <mergeCell ref="A1596:B1596"/>
    <mergeCell ref="A1597:B1597"/>
    <mergeCell ref="A1598:B1598"/>
    <mergeCell ref="A1599:B1599"/>
    <mergeCell ref="A1588:B1588"/>
    <mergeCell ref="A1589:B1589"/>
    <mergeCell ref="A1590:B1590"/>
    <mergeCell ref="A1591:B1591"/>
    <mergeCell ref="A1592:B1592"/>
    <mergeCell ref="A1593:B1593"/>
    <mergeCell ref="A1618:B1618"/>
    <mergeCell ref="A1619:B1619"/>
    <mergeCell ref="A1620:B1620"/>
    <mergeCell ref="A1621:B1621"/>
    <mergeCell ref="A1622:B1622"/>
    <mergeCell ref="A1623:B1623"/>
    <mergeCell ref="A1612:B1612"/>
    <mergeCell ref="A1613:B1613"/>
    <mergeCell ref="A1614:B1614"/>
    <mergeCell ref="A1615:B1615"/>
    <mergeCell ref="A1616:B1616"/>
    <mergeCell ref="A1617:B1617"/>
    <mergeCell ref="A1606:B1606"/>
    <mergeCell ref="A1607:B1607"/>
    <mergeCell ref="A1608:B1608"/>
    <mergeCell ref="A1609:B1609"/>
    <mergeCell ref="A1610:B1610"/>
    <mergeCell ref="A1611:B1611"/>
    <mergeCell ref="A1636:B1636"/>
    <mergeCell ref="A1637:B1637"/>
    <mergeCell ref="A1638:B1638"/>
    <mergeCell ref="A1639:B1639"/>
    <mergeCell ref="A1640:B1640"/>
    <mergeCell ref="A1641:B1641"/>
    <mergeCell ref="A1630:B1630"/>
    <mergeCell ref="A1631:B1631"/>
    <mergeCell ref="A1632:B1632"/>
    <mergeCell ref="A1633:B1633"/>
    <mergeCell ref="A1634:B1634"/>
    <mergeCell ref="A1635:B1635"/>
    <mergeCell ref="A1624:B1624"/>
    <mergeCell ref="A1625:B1625"/>
    <mergeCell ref="A1626:B1626"/>
    <mergeCell ref="A1627:B1627"/>
    <mergeCell ref="A1628:B1628"/>
    <mergeCell ref="A1629:B1629"/>
    <mergeCell ref="A1654:B1654"/>
    <mergeCell ref="A1655:B1655"/>
    <mergeCell ref="A1656:B1656"/>
    <mergeCell ref="A1657:B1657"/>
    <mergeCell ref="A1658:B1658"/>
    <mergeCell ref="A1659:B1659"/>
    <mergeCell ref="A1648:B1648"/>
    <mergeCell ref="A1649:B1649"/>
    <mergeCell ref="A1650:B1650"/>
    <mergeCell ref="A1651:B1651"/>
    <mergeCell ref="A1652:B1652"/>
    <mergeCell ref="A1653:B1653"/>
    <mergeCell ref="A1642:B1642"/>
    <mergeCell ref="A1643:B1643"/>
    <mergeCell ref="A1644:B1644"/>
    <mergeCell ref="A1645:B1645"/>
    <mergeCell ref="A1646:B1646"/>
    <mergeCell ref="A1647:B1647"/>
    <mergeCell ref="A1672:B1672"/>
    <mergeCell ref="A1673:B1673"/>
    <mergeCell ref="A1674:B1674"/>
    <mergeCell ref="A1675:B1675"/>
    <mergeCell ref="A1676:B1676"/>
    <mergeCell ref="A1677:B1677"/>
    <mergeCell ref="A1666:B1666"/>
    <mergeCell ref="A1667:B1667"/>
    <mergeCell ref="A1668:B1668"/>
    <mergeCell ref="A1669:B1669"/>
    <mergeCell ref="A1670:B1670"/>
    <mergeCell ref="A1671:B1671"/>
    <mergeCell ref="A1660:B1660"/>
    <mergeCell ref="A1661:B1661"/>
    <mergeCell ref="A1662:B1662"/>
    <mergeCell ref="A1663:B1663"/>
    <mergeCell ref="A1664:B1664"/>
    <mergeCell ref="A1665:B1665"/>
    <mergeCell ref="A1690:B1690"/>
    <mergeCell ref="A1691:B1691"/>
    <mergeCell ref="A1692:B1692"/>
    <mergeCell ref="A1693:B1693"/>
    <mergeCell ref="A1694:B1694"/>
    <mergeCell ref="A1695:B1695"/>
    <mergeCell ref="A1684:B1684"/>
    <mergeCell ref="A1685:B1685"/>
    <mergeCell ref="A1686:B1686"/>
    <mergeCell ref="A1687:B1687"/>
    <mergeCell ref="A1688:B1688"/>
    <mergeCell ref="A1689:B1689"/>
    <mergeCell ref="A1678:B1678"/>
    <mergeCell ref="A1679:B1679"/>
    <mergeCell ref="A1680:B1680"/>
    <mergeCell ref="A1681:B1681"/>
    <mergeCell ref="A1682:B1682"/>
    <mergeCell ref="A1683:B1683"/>
    <mergeCell ref="A1708:B1708"/>
    <mergeCell ref="A1709:B1709"/>
    <mergeCell ref="A1710:B1710"/>
    <mergeCell ref="A1711:B1711"/>
    <mergeCell ref="A1712:B1712"/>
    <mergeCell ref="A1713:B1713"/>
    <mergeCell ref="A1702:B1702"/>
    <mergeCell ref="A1703:B1703"/>
    <mergeCell ref="A1704:B1704"/>
    <mergeCell ref="A1705:B1705"/>
    <mergeCell ref="A1706:B1706"/>
    <mergeCell ref="A1707:B1707"/>
    <mergeCell ref="A1696:B1696"/>
    <mergeCell ref="A1697:B1697"/>
    <mergeCell ref="A1698:B1698"/>
    <mergeCell ref="A1699:B1699"/>
    <mergeCell ref="A1700:B1700"/>
    <mergeCell ref="A1701:B1701"/>
    <mergeCell ref="A1726:B1726"/>
    <mergeCell ref="A1727:B1727"/>
    <mergeCell ref="A1728:B1728"/>
    <mergeCell ref="A1729:B1729"/>
    <mergeCell ref="A1730:B1730"/>
    <mergeCell ref="A1731:B1731"/>
    <mergeCell ref="A1720:B1720"/>
    <mergeCell ref="A1721:B1721"/>
    <mergeCell ref="A1722:B1722"/>
    <mergeCell ref="A1723:B1723"/>
    <mergeCell ref="A1724:B1724"/>
    <mergeCell ref="A1725:B1725"/>
    <mergeCell ref="A1714:B1714"/>
    <mergeCell ref="A1715:B1715"/>
    <mergeCell ref="A1716:B1716"/>
    <mergeCell ref="A1717:B1717"/>
    <mergeCell ref="A1718:B1718"/>
    <mergeCell ref="A1719:B1719"/>
    <mergeCell ref="A1744:B1744"/>
    <mergeCell ref="A1745:B1745"/>
    <mergeCell ref="A1746:B1746"/>
    <mergeCell ref="A1747:B1747"/>
    <mergeCell ref="A1748:B1748"/>
    <mergeCell ref="A1749:B1749"/>
    <mergeCell ref="A1738:B1738"/>
    <mergeCell ref="A1739:B1739"/>
    <mergeCell ref="A1740:B1740"/>
    <mergeCell ref="A1741:B1741"/>
    <mergeCell ref="A1742:B1742"/>
    <mergeCell ref="A1743:B1743"/>
    <mergeCell ref="A1732:B1732"/>
    <mergeCell ref="A1733:B1733"/>
    <mergeCell ref="A1734:B1734"/>
    <mergeCell ref="A1735:B1735"/>
    <mergeCell ref="A1736:B1736"/>
    <mergeCell ref="A1737:B1737"/>
    <mergeCell ref="A1762:B1762"/>
    <mergeCell ref="A1763:B1763"/>
    <mergeCell ref="A1764:B1764"/>
    <mergeCell ref="A1765:B1765"/>
    <mergeCell ref="A1766:B1766"/>
    <mergeCell ref="A1767:B1767"/>
    <mergeCell ref="A1756:B1756"/>
    <mergeCell ref="A1757:B1757"/>
    <mergeCell ref="A1758:B1758"/>
    <mergeCell ref="A1759:B1759"/>
    <mergeCell ref="A1760:B1760"/>
    <mergeCell ref="A1761:B1761"/>
    <mergeCell ref="A1750:B1750"/>
    <mergeCell ref="A1751:B1751"/>
    <mergeCell ref="A1752:B1752"/>
    <mergeCell ref="A1753:B1753"/>
    <mergeCell ref="A1754:B1754"/>
    <mergeCell ref="A1755:B1755"/>
    <mergeCell ref="A1780:B1780"/>
    <mergeCell ref="A1781:B1781"/>
    <mergeCell ref="A1782:B1782"/>
    <mergeCell ref="A1783:B1783"/>
    <mergeCell ref="A1784:B1784"/>
    <mergeCell ref="A1785:B1785"/>
    <mergeCell ref="A1774:B1774"/>
    <mergeCell ref="A1775:B1775"/>
    <mergeCell ref="A1776:B1776"/>
    <mergeCell ref="A1777:B1777"/>
    <mergeCell ref="A1778:B1778"/>
    <mergeCell ref="A1779:B1779"/>
    <mergeCell ref="A1768:B1768"/>
    <mergeCell ref="A1769:B1769"/>
    <mergeCell ref="A1770:B1770"/>
    <mergeCell ref="A1771:B1771"/>
    <mergeCell ref="A1772:B1772"/>
    <mergeCell ref="A1773:B1773"/>
    <mergeCell ref="A1798:B1798"/>
    <mergeCell ref="A1799:B1799"/>
    <mergeCell ref="A1800:B1800"/>
    <mergeCell ref="A1801:B1801"/>
    <mergeCell ref="A1802:B1802"/>
    <mergeCell ref="A1803:B1803"/>
    <mergeCell ref="A1792:B1792"/>
    <mergeCell ref="A1793:B1793"/>
    <mergeCell ref="A1794:B1794"/>
    <mergeCell ref="A1795:B1795"/>
    <mergeCell ref="A1796:B1796"/>
    <mergeCell ref="A1797:B1797"/>
    <mergeCell ref="A1786:B1786"/>
    <mergeCell ref="A1787:B1787"/>
    <mergeCell ref="A1788:B1788"/>
    <mergeCell ref="A1789:B1789"/>
    <mergeCell ref="A1790:B1790"/>
    <mergeCell ref="A1791:B1791"/>
    <mergeCell ref="A1816:B1816"/>
    <mergeCell ref="A1817:B1817"/>
    <mergeCell ref="A1818:B1818"/>
    <mergeCell ref="A1819:B1819"/>
    <mergeCell ref="A1820:B1820"/>
    <mergeCell ref="A1821:B1821"/>
    <mergeCell ref="A1810:B1810"/>
    <mergeCell ref="A1811:B1811"/>
    <mergeCell ref="A1812:B1812"/>
    <mergeCell ref="A1813:B1813"/>
    <mergeCell ref="A1814:B1814"/>
    <mergeCell ref="A1815:B1815"/>
    <mergeCell ref="A1804:B1804"/>
    <mergeCell ref="A1805:B1805"/>
    <mergeCell ref="A1806:B1806"/>
    <mergeCell ref="A1807:B1807"/>
    <mergeCell ref="A1808:B1808"/>
    <mergeCell ref="A1809:B1809"/>
    <mergeCell ref="A1834:B1834"/>
    <mergeCell ref="A1835:B1835"/>
    <mergeCell ref="A1836:B1836"/>
    <mergeCell ref="A1837:B1837"/>
    <mergeCell ref="A1838:B1838"/>
    <mergeCell ref="A1839:B1839"/>
    <mergeCell ref="A1828:B1828"/>
    <mergeCell ref="A1829:B1829"/>
    <mergeCell ref="A1830:B1830"/>
    <mergeCell ref="A1831:B1831"/>
    <mergeCell ref="A1832:B1832"/>
    <mergeCell ref="A1833:B1833"/>
    <mergeCell ref="A1822:B1822"/>
    <mergeCell ref="A1823:B1823"/>
    <mergeCell ref="A1824:B1824"/>
    <mergeCell ref="A1825:B1825"/>
    <mergeCell ref="A1826:B1826"/>
    <mergeCell ref="A1827:B1827"/>
    <mergeCell ref="A1852:B1852"/>
    <mergeCell ref="A1853:B1853"/>
    <mergeCell ref="A1854:B1854"/>
    <mergeCell ref="A1855:B1855"/>
    <mergeCell ref="A1856:B1856"/>
    <mergeCell ref="A1857:B1857"/>
    <mergeCell ref="A1846:B1846"/>
    <mergeCell ref="A1847:B1847"/>
    <mergeCell ref="A1848:B1848"/>
    <mergeCell ref="A1849:B1849"/>
    <mergeCell ref="A1850:B1850"/>
    <mergeCell ref="A1851:B1851"/>
    <mergeCell ref="A1840:B1840"/>
    <mergeCell ref="A1841:B1841"/>
    <mergeCell ref="A1842:B1842"/>
    <mergeCell ref="A1843:B1843"/>
    <mergeCell ref="A1844:B1844"/>
    <mergeCell ref="A1845:B1845"/>
    <mergeCell ref="A1870:B1870"/>
    <mergeCell ref="A1871:B1871"/>
    <mergeCell ref="A1872:B1872"/>
    <mergeCell ref="A1873:B1873"/>
    <mergeCell ref="A1874:B1874"/>
    <mergeCell ref="A1875:B1875"/>
    <mergeCell ref="A1864:B1864"/>
    <mergeCell ref="A1865:B1865"/>
    <mergeCell ref="A1866:B1866"/>
    <mergeCell ref="A1867:B1867"/>
    <mergeCell ref="A1868:B1868"/>
    <mergeCell ref="A1869:B1869"/>
    <mergeCell ref="A1858:B1858"/>
    <mergeCell ref="A1859:B1859"/>
    <mergeCell ref="A1860:B1860"/>
    <mergeCell ref="A1861:B1861"/>
    <mergeCell ref="A1862:B1862"/>
    <mergeCell ref="A1863:B1863"/>
    <mergeCell ref="A1888:B1888"/>
    <mergeCell ref="A1889:B1889"/>
    <mergeCell ref="A1890:B1890"/>
    <mergeCell ref="A1891:B1891"/>
    <mergeCell ref="A1892:B1892"/>
    <mergeCell ref="A1893:B1893"/>
    <mergeCell ref="A1882:B1882"/>
    <mergeCell ref="A1883:B1883"/>
    <mergeCell ref="A1884:B1884"/>
    <mergeCell ref="A1885:B1885"/>
    <mergeCell ref="A1886:B1886"/>
    <mergeCell ref="A1887:B1887"/>
    <mergeCell ref="A1876:B1876"/>
    <mergeCell ref="A1877:B1877"/>
    <mergeCell ref="A1878:B1878"/>
    <mergeCell ref="A1879:B1879"/>
    <mergeCell ref="A1880:B1880"/>
    <mergeCell ref="A1881:B1881"/>
    <mergeCell ref="A1906:B1906"/>
    <mergeCell ref="A1907:B1907"/>
    <mergeCell ref="A1908:B1908"/>
    <mergeCell ref="A1909:B1909"/>
    <mergeCell ref="A1910:B1910"/>
    <mergeCell ref="A1911:B1911"/>
    <mergeCell ref="A1900:B1900"/>
    <mergeCell ref="A1901:B1901"/>
    <mergeCell ref="A1902:B1902"/>
    <mergeCell ref="A1903:B1903"/>
    <mergeCell ref="A1904:B1904"/>
    <mergeCell ref="A1905:B1905"/>
    <mergeCell ref="A1894:B1894"/>
    <mergeCell ref="A1895:B1895"/>
    <mergeCell ref="A1896:B1896"/>
    <mergeCell ref="A1897:B1897"/>
    <mergeCell ref="A1898:B1898"/>
    <mergeCell ref="A1899:B1899"/>
    <mergeCell ref="A1924:B1924"/>
    <mergeCell ref="A1925:B1925"/>
    <mergeCell ref="A1926:B1926"/>
    <mergeCell ref="A1927:B1927"/>
    <mergeCell ref="A1928:B1928"/>
    <mergeCell ref="A1929:B1929"/>
    <mergeCell ref="A1918:B1918"/>
    <mergeCell ref="A1919:B1919"/>
    <mergeCell ref="A1920:B1920"/>
    <mergeCell ref="A1921:B1921"/>
    <mergeCell ref="A1922:B1922"/>
    <mergeCell ref="A1923:B1923"/>
    <mergeCell ref="A1912:B1912"/>
    <mergeCell ref="A1913:B1913"/>
    <mergeCell ref="A1914:B1914"/>
    <mergeCell ref="A1915:B1915"/>
    <mergeCell ref="A1916:B1916"/>
    <mergeCell ref="A1917:B1917"/>
    <mergeCell ref="A1942:B1942"/>
    <mergeCell ref="A1943:B1943"/>
    <mergeCell ref="A1944:B1944"/>
    <mergeCell ref="A1945:B1945"/>
    <mergeCell ref="A1946:B1946"/>
    <mergeCell ref="A1947:B1947"/>
    <mergeCell ref="A1936:B1936"/>
    <mergeCell ref="A1937:B1937"/>
    <mergeCell ref="A1938:B1938"/>
    <mergeCell ref="A1939:B1939"/>
    <mergeCell ref="A1940:B1940"/>
    <mergeCell ref="A1941:B1941"/>
    <mergeCell ref="A1930:B1930"/>
    <mergeCell ref="A1931:B1931"/>
    <mergeCell ref="A1932:B1932"/>
    <mergeCell ref="A1933:B1933"/>
    <mergeCell ref="A1934:B1934"/>
    <mergeCell ref="A1935:B1935"/>
    <mergeCell ref="A1960:B1960"/>
    <mergeCell ref="A1961:B1961"/>
    <mergeCell ref="A1962:B1962"/>
    <mergeCell ref="A1963:B1963"/>
    <mergeCell ref="A1964:B1964"/>
    <mergeCell ref="A1965:B1965"/>
    <mergeCell ref="A1954:B1954"/>
    <mergeCell ref="A1955:B1955"/>
    <mergeCell ref="A1956:B1956"/>
    <mergeCell ref="A1957:B1957"/>
    <mergeCell ref="A1958:B1958"/>
    <mergeCell ref="A1959:B1959"/>
    <mergeCell ref="A1948:B1948"/>
    <mergeCell ref="A1949:B1949"/>
    <mergeCell ref="A1950:B1950"/>
    <mergeCell ref="A1951:B1951"/>
    <mergeCell ref="A1952:B1952"/>
    <mergeCell ref="A1953:B1953"/>
    <mergeCell ref="A1978:B1978"/>
    <mergeCell ref="A1979:B1979"/>
    <mergeCell ref="A1980:B1980"/>
    <mergeCell ref="A1981:B1981"/>
    <mergeCell ref="A1982:B1982"/>
    <mergeCell ref="A1983:B1983"/>
    <mergeCell ref="A1972:B1972"/>
    <mergeCell ref="A1973:B1973"/>
    <mergeCell ref="A1974:B1974"/>
    <mergeCell ref="A1975:B1975"/>
    <mergeCell ref="A1976:B1976"/>
    <mergeCell ref="A1977:B1977"/>
    <mergeCell ref="A1966:B1966"/>
    <mergeCell ref="A1967:B1967"/>
    <mergeCell ref="A1968:B1968"/>
    <mergeCell ref="A1969:B1969"/>
    <mergeCell ref="A1970:B1970"/>
    <mergeCell ref="A1971:B1971"/>
    <mergeCell ref="A1996:B1996"/>
    <mergeCell ref="A1997:B1997"/>
    <mergeCell ref="A1998:B1998"/>
    <mergeCell ref="A1999:B1999"/>
    <mergeCell ref="A2000:B2000"/>
    <mergeCell ref="A2001:B2001"/>
    <mergeCell ref="A1990:B1990"/>
    <mergeCell ref="A1991:B1991"/>
    <mergeCell ref="A1992:B1992"/>
    <mergeCell ref="A1993:B1993"/>
    <mergeCell ref="A1994:B1994"/>
    <mergeCell ref="A1995:B1995"/>
    <mergeCell ref="A1984:B1984"/>
    <mergeCell ref="A1985:B1985"/>
    <mergeCell ref="A1986:B1986"/>
    <mergeCell ref="A1987:B1987"/>
    <mergeCell ref="A1988:B1988"/>
    <mergeCell ref="A1989:B1989"/>
    <mergeCell ref="A2014:B2014"/>
    <mergeCell ref="A2015:B2015"/>
    <mergeCell ref="A2016:B2016"/>
    <mergeCell ref="A2017:B2017"/>
    <mergeCell ref="A2018:B2018"/>
    <mergeCell ref="A2019:B2019"/>
    <mergeCell ref="A2008:B2008"/>
    <mergeCell ref="A2009:B2009"/>
    <mergeCell ref="A2010:B2010"/>
    <mergeCell ref="A2011:B2011"/>
    <mergeCell ref="A2012:B2012"/>
    <mergeCell ref="A2013:B2013"/>
    <mergeCell ref="A2002:B2002"/>
    <mergeCell ref="A2003:B2003"/>
    <mergeCell ref="A2004:B2004"/>
    <mergeCell ref="A2005:B2005"/>
    <mergeCell ref="A2006:B2006"/>
    <mergeCell ref="A2007:B2007"/>
    <mergeCell ref="A2032:B2032"/>
    <mergeCell ref="A2033:B2033"/>
    <mergeCell ref="A2034:B2034"/>
    <mergeCell ref="A2035:B2035"/>
    <mergeCell ref="A2036:B2036"/>
    <mergeCell ref="A2037:B2037"/>
    <mergeCell ref="A2026:B2026"/>
    <mergeCell ref="A2027:B2027"/>
    <mergeCell ref="A2028:B2028"/>
    <mergeCell ref="A2029:B2029"/>
    <mergeCell ref="A2030:B2030"/>
    <mergeCell ref="A2031:B2031"/>
    <mergeCell ref="A2020:B2020"/>
    <mergeCell ref="A2021:B2021"/>
    <mergeCell ref="A2022:B2022"/>
    <mergeCell ref="A2023:B2023"/>
    <mergeCell ref="A2024:B2024"/>
    <mergeCell ref="A2025:B2025"/>
    <mergeCell ref="A2050:B2050"/>
    <mergeCell ref="A2051:B2051"/>
    <mergeCell ref="A2052:B2052"/>
    <mergeCell ref="A2053:B2053"/>
    <mergeCell ref="A2054:B2054"/>
    <mergeCell ref="A2055:B2055"/>
    <mergeCell ref="A2044:B2044"/>
    <mergeCell ref="A2045:B2045"/>
    <mergeCell ref="A2046:B2046"/>
    <mergeCell ref="A2047:B2047"/>
    <mergeCell ref="A2048:B2048"/>
    <mergeCell ref="A2049:B2049"/>
    <mergeCell ref="A2038:B2038"/>
    <mergeCell ref="A2039:B2039"/>
    <mergeCell ref="A2040:B2040"/>
    <mergeCell ref="A2041:B2041"/>
    <mergeCell ref="A2042:B2042"/>
    <mergeCell ref="A2043:B2043"/>
  </mergeCells>
  <conditionalFormatting sqref="A10:B10">
    <cfRule type="cellIs" dxfId="0" priority="1" operator="equal">
      <formula>"&gt; ACTUALIZAR PROVISIÓN ISR Y PTU"</formula>
    </cfRule>
  </conditionalFormatting>
  <hyperlinks>
    <hyperlink ref="A1:B2" location="MENU!A1" display="DECLARACION ANUAL PERSONAS MORALES" xr:uid="{A2A60DD6-9969-4FBD-9F43-E84BB1F16171}"/>
    <hyperlink ref="B3" location="'ISR PM'!A1" display="►" xr:uid="{CF6DF863-13D6-441A-B052-769BF528B9EA}"/>
    <hyperlink ref="A3" location="CONTACTO!A1" display="◄" xr:uid="{683A4BE4-2E86-4128-BFEF-457CEAA52CA2}"/>
    <hyperlink ref="A5" location="'DATOS DE LA EMPRESA'!A1" display="Datos de la empresa" xr:uid="{E22BF870-8C20-40AD-AAF7-1CAF072F504E}"/>
    <hyperlink ref="A4" location="'DATOS DE LA EMPRESA'!A1" display="Datos de la empresa" xr:uid="{01A7CF5B-5ED2-49E5-A750-4A573FB2B1CB}"/>
    <hyperlink ref="A4:B4" location="CONTACTO!A1" display="&gt; CONTACTO" xr:uid="{336C3EF1-A68A-4875-B8C7-BD9C658D97DD}"/>
    <hyperlink ref="A6:B6" location="'ISR PM'!A1" display="ISR PERSONAS MORALES" xr:uid="{77C2A167-4CEF-4714-A784-6D9BD7A715D0}"/>
    <hyperlink ref="A7:B7" location="IVA!A1" display="IMPUESTO AL VALOR AGREGADO" xr:uid="{96208B62-D3E4-4E32-AC30-7778EAD8248A}"/>
    <hyperlink ref="A8:B8" location="'ISR SALARIOS'!A1" display="ISR RETENCION SALARIOS" xr:uid="{C409F42E-483C-4B2B-9677-AA63C5BDEE5D}"/>
    <hyperlink ref="A9:B9" location="'ISR ASIMILADOS'!A1" display="ISR RETENCION ASIMILADOS" xr:uid="{74A1AA5B-E7D0-406E-BD05-EE68B902265E}"/>
    <hyperlink ref="A10:B11" location="'ISR HONORARIOS'!A1" display="ISR RETENCION SERVICIOS PROFISIONALES" xr:uid="{33631945-3200-483C-9897-0E97C0561773}"/>
    <hyperlink ref="A12:B13" location="'ISR ARRENDAMIENTO'!A1" display="ISR RETENCIONES ARRENDAMIENTO DE INMUEBLES" xr:uid="{5E259F74-3DED-4895-AA12-5AE04CB7290E}"/>
    <hyperlink ref="A14:B14" location="'IVA RETENCIONES'!A1" display="IVA RETENCIONES" xr:uid="{082757F0-76CC-4A2F-B316-993E2D4B4593}"/>
    <hyperlink ref="A15:B15" location="'ISR INTERESES'!A1" display="ISR RETENCION POR INTERESES" xr:uid="{499ABE90-176B-439A-BEE7-371A3911F00E}"/>
    <hyperlink ref="A16:B16" location="'ISR DIVIDENDOS'!A1" display="ISR POR DIVIDENDOS" xr:uid="{7D41A71F-565B-42CF-8AB8-E09518BA89A1}"/>
    <hyperlink ref="A17:B17" location="'ISR OTRAS'!A1" display="ISR OTRAS RETENCIONES" xr:uid="{99A00476-8080-4BA0-98FA-466857D46B9B}"/>
    <hyperlink ref="A18:B19" location="'ISR EXTRANJEROS'!A1" display="ISR RETENCION POR PAGOS AL EXTRANJERO" xr:uid="{0201FDF1-1DF1-41A5-90F4-AFE7967E4BD8}"/>
    <hyperlink ref="A20:B20" location="'ISR RET DIVIDENDOS'!A1" display="ISR RETENCIONES POR DIVIDENDOS" xr:uid="{9323BDE1-6571-48F5-B36C-5C382199628E}"/>
    <hyperlink ref="A21:B21" location="Hoja1!A1" display="&gt; HOJA DE TRABAJO 1" xr:uid="{B13E074B-573C-4768-B011-6BFF20EF2945}"/>
    <hyperlink ref="A22:B22" location="Hoja2!A1" display="&gt; HOJA DE TRABAJO 2" xr:uid="{4BFA4E92-C05B-4100-A576-254AE1A78E08}"/>
    <hyperlink ref="A23:B23" location="Hoja3!A1" display="&gt; HOJA DE TRABAJO 3" xr:uid="{933A3EBC-A9D3-41FB-B330-4DDAA089D24D}"/>
    <hyperlink ref="A24:B24" location="Hoja4!A1" display="&gt; HOJA DE TRABAJO 4" xr:uid="{6129A466-F646-4380-A89B-B8D5BD66E1FD}"/>
    <hyperlink ref="A25:B25" location="Hoja5!A1" display="&gt; HOJA DE TRABAJO 5" xr:uid="{CFE48426-2CA9-4F66-9E03-6C78EACD88EC}"/>
  </hyperlinks>
  <pageMargins left="0.7" right="0.7" top="0.75" bottom="0.75" header="0.3" footer="0.3"/>
  <pageSetup orientation="portrait" r:id="rId1"/>
  <headerFooter>
    <oddHeader>&amp;R&amp;"Calibri"&amp;10 Publica&amp;1#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B9F39-9783-4F77-B4E6-3F168F1BD664}">
  <sheetPr>
    <pageSetUpPr fitToPage="1"/>
  </sheetPr>
  <dimension ref="A1:T2055"/>
  <sheetViews>
    <sheetView zoomScaleNormal="100" workbookViewId="0">
      <pane xSplit="5" ySplit="5" topLeftCell="F6" activePane="bottomRight" state="frozen"/>
      <selection sqref="A1:B2"/>
      <selection pane="topRight" sqref="A1:B2"/>
      <selection pane="bottomLeft" sqref="A1:B2"/>
      <selection pane="bottomRight" sqref="A1:B2"/>
    </sheetView>
  </sheetViews>
  <sheetFormatPr baseColWidth="10" defaultColWidth="11.42578125" defaultRowHeight="19.899999999999999" customHeight="1" x14ac:dyDescent="0.25"/>
  <cols>
    <col min="1" max="2" width="13.28515625" style="32" customWidth="1"/>
    <col min="3" max="3" width="3.7109375" style="19" customWidth="1"/>
    <col min="4" max="4" width="4.85546875" style="57" customWidth="1"/>
    <col min="5" max="5" width="53.5703125" style="19" customWidth="1"/>
    <col min="6" max="6" width="15.7109375" style="36" customWidth="1"/>
    <col min="7" max="18" width="15.7109375" style="19" customWidth="1"/>
    <col min="19" max="19" width="7.5703125" style="19" customWidth="1"/>
    <col min="20" max="20" width="16.5703125" style="35" hidden="1" customWidth="1"/>
    <col min="21" max="16384" width="11.42578125" style="19"/>
  </cols>
  <sheetData>
    <row r="1" spans="1:20" ht="19.899999999999999" customHeight="1" x14ac:dyDescent="0.25">
      <c r="A1" s="110" t="s">
        <v>133</v>
      </c>
      <c r="B1" s="111"/>
      <c r="D1" s="33" t="str">
        <f>'DATOS DE LA EMPRESA'!H6</f>
        <v>EMPRESA SA DE CV</v>
      </c>
      <c r="F1" s="19"/>
      <c r="T1" s="34"/>
    </row>
    <row r="2" spans="1:20" ht="19.899999999999999" customHeight="1" x14ac:dyDescent="0.25">
      <c r="A2" s="112"/>
      <c r="B2" s="113"/>
      <c r="D2" s="33" t="str">
        <f>"PAGOS PROVISIONALES Y DEFINITIVOS "&amp;'DATOS DE LA EMPRESA'!H12</f>
        <v>PAGOS PROVISIONALES Y DEFINITIVOS 2019</v>
      </c>
      <c r="F2" s="19"/>
    </row>
    <row r="3" spans="1:20" ht="19.899999999999999" customHeight="1" x14ac:dyDescent="0.25">
      <c r="A3" s="31" t="s">
        <v>84</v>
      </c>
      <c r="B3" s="31" t="s">
        <v>85</v>
      </c>
      <c r="D3" s="33"/>
      <c r="F3" s="19"/>
    </row>
    <row r="4" spans="1:20" ht="19.899999999999999" customHeight="1" x14ac:dyDescent="0.25">
      <c r="A4" s="115" t="s">
        <v>130</v>
      </c>
      <c r="B4" s="116"/>
      <c r="D4" s="33" t="s">
        <v>194</v>
      </c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38"/>
    </row>
    <row r="5" spans="1:20" ht="19.899999999999999" customHeight="1" x14ac:dyDescent="0.25">
      <c r="A5" s="117" t="s">
        <v>129</v>
      </c>
      <c r="B5" s="118"/>
      <c r="D5" s="39"/>
      <c r="E5" s="40" t="s">
        <v>24</v>
      </c>
      <c r="F5" s="40" t="s">
        <v>20</v>
      </c>
      <c r="G5" s="40" t="s">
        <v>21</v>
      </c>
      <c r="H5" s="40" t="s">
        <v>22</v>
      </c>
      <c r="I5" s="40" t="s">
        <v>23</v>
      </c>
      <c r="J5" s="40" t="s">
        <v>1</v>
      </c>
      <c r="K5" s="40" t="s">
        <v>2</v>
      </c>
      <c r="L5" s="40" t="s">
        <v>3</v>
      </c>
      <c r="M5" s="40" t="s">
        <v>4</v>
      </c>
      <c r="N5" s="40" t="s">
        <v>5</v>
      </c>
      <c r="O5" s="40" t="s">
        <v>6</v>
      </c>
      <c r="P5" s="40" t="s">
        <v>7</v>
      </c>
      <c r="Q5" s="40" t="s">
        <v>8</v>
      </c>
      <c r="R5" s="41" t="s">
        <v>0</v>
      </c>
      <c r="T5" s="42"/>
    </row>
    <row r="6" spans="1:20" ht="19.899999999999999" customHeight="1" x14ac:dyDescent="0.25">
      <c r="A6" s="119" t="s">
        <v>201</v>
      </c>
      <c r="B6" s="120"/>
      <c r="D6" s="43" t="s">
        <v>15</v>
      </c>
      <c r="E6" s="44" t="s">
        <v>9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45">
        <f>SUM(F6:Q6)</f>
        <v>0</v>
      </c>
      <c r="T6" s="42"/>
    </row>
    <row r="7" spans="1:20" ht="19.899999999999999" customHeight="1" x14ac:dyDescent="0.25">
      <c r="A7" s="119" t="s">
        <v>202</v>
      </c>
      <c r="B7" s="120"/>
      <c r="D7" s="43" t="s">
        <v>15</v>
      </c>
      <c r="E7" s="44" t="s">
        <v>10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45">
        <f>SUM(F7:Q7)</f>
        <v>0</v>
      </c>
      <c r="T7" s="46">
        <v>178901731.78999999</v>
      </c>
    </row>
    <row r="8" spans="1:20" ht="19.899999999999999" customHeight="1" x14ac:dyDescent="0.25">
      <c r="A8" s="119" t="s">
        <v>203</v>
      </c>
      <c r="B8" s="120"/>
      <c r="D8" s="43" t="s">
        <v>15</v>
      </c>
      <c r="E8" s="44" t="s">
        <v>11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45">
        <f>SUM(F8:Q8)</f>
        <v>0</v>
      </c>
      <c r="T8" s="46"/>
    </row>
    <row r="9" spans="1:20" ht="19.899999999999999" customHeight="1" x14ac:dyDescent="0.25">
      <c r="A9" s="119" t="s">
        <v>204</v>
      </c>
      <c r="B9" s="120"/>
      <c r="D9" s="43" t="s">
        <v>15</v>
      </c>
      <c r="E9" s="44" t="s">
        <v>186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45">
        <f>SUM(F9:Q9)</f>
        <v>0</v>
      </c>
      <c r="T9" s="46">
        <v>11776469.84</v>
      </c>
    </row>
    <row r="10" spans="1:20" ht="19.899999999999999" customHeight="1" x14ac:dyDescent="0.25">
      <c r="A10" s="106" t="s">
        <v>205</v>
      </c>
      <c r="B10" s="107"/>
      <c r="D10" s="43" t="s">
        <v>17</v>
      </c>
      <c r="E10" s="47" t="s">
        <v>45</v>
      </c>
      <c r="F10" s="45">
        <f>SUM(F6:F9)</f>
        <v>0</v>
      </c>
      <c r="G10" s="45">
        <f t="shared" ref="G10:Q10" si="0">SUM(G6:G9)</f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 t="shared" si="0"/>
        <v>0</v>
      </c>
      <c r="L10" s="45">
        <f t="shared" si="0"/>
        <v>0</v>
      </c>
      <c r="M10" s="45">
        <f t="shared" si="0"/>
        <v>0</v>
      </c>
      <c r="N10" s="45">
        <f t="shared" si="0"/>
        <v>0</v>
      </c>
      <c r="O10" s="45">
        <f t="shared" si="0"/>
        <v>0</v>
      </c>
      <c r="P10" s="45">
        <f t="shared" si="0"/>
        <v>0</v>
      </c>
      <c r="Q10" s="45">
        <f t="shared" si="0"/>
        <v>0</v>
      </c>
      <c r="R10" s="45">
        <f>SUM(F10:Q10)</f>
        <v>0</v>
      </c>
      <c r="T10" s="46">
        <v>559134.48</v>
      </c>
    </row>
    <row r="11" spans="1:20" ht="19.899999999999999" customHeight="1" x14ac:dyDescent="0.25">
      <c r="A11" s="108"/>
      <c r="B11" s="109"/>
      <c r="D11" s="43" t="s">
        <v>16</v>
      </c>
      <c r="E11" s="47" t="s">
        <v>29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T11" s="48">
        <v>191237336.10999998</v>
      </c>
    </row>
    <row r="12" spans="1:20" ht="19.899999999999999" customHeight="1" x14ac:dyDescent="0.25">
      <c r="A12" s="106" t="s">
        <v>206</v>
      </c>
      <c r="B12" s="107"/>
      <c r="D12" s="43" t="s">
        <v>16</v>
      </c>
      <c r="E12" s="44" t="s">
        <v>35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45">
        <f>SUM(F12:Q12)</f>
        <v>0</v>
      </c>
      <c r="T12" s="46"/>
    </row>
    <row r="13" spans="1:20" ht="19.899999999999999" customHeight="1" x14ac:dyDescent="0.25">
      <c r="A13" s="108"/>
      <c r="B13" s="109"/>
      <c r="D13" s="43" t="s">
        <v>16</v>
      </c>
      <c r="E13" s="44" t="s">
        <v>131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45">
        <f>SUM(F13:Q13)</f>
        <v>0</v>
      </c>
      <c r="T13" s="46">
        <v>0</v>
      </c>
    </row>
    <row r="14" spans="1:20" ht="19.899999999999999" customHeight="1" x14ac:dyDescent="0.25">
      <c r="A14" s="91" t="s">
        <v>207</v>
      </c>
      <c r="B14" s="91"/>
      <c r="D14" s="43" t="s">
        <v>16</v>
      </c>
      <c r="E14" s="44" t="s">
        <v>187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45">
        <f>SUM(F14:Q14)</f>
        <v>0</v>
      </c>
      <c r="T14" s="46"/>
    </row>
    <row r="15" spans="1:20" ht="19.899999999999999" customHeight="1" x14ac:dyDescent="0.25">
      <c r="A15" s="91" t="s">
        <v>208</v>
      </c>
      <c r="B15" s="91"/>
      <c r="D15" s="43" t="s">
        <v>16</v>
      </c>
      <c r="E15" s="44" t="s">
        <v>134</v>
      </c>
      <c r="F15" s="80"/>
      <c r="G15" s="44">
        <f>F19</f>
        <v>0</v>
      </c>
      <c r="H15" s="44">
        <f t="shared" ref="H15:Q15" si="1">G19</f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0</v>
      </c>
      <c r="Q15" s="44">
        <f t="shared" si="1"/>
        <v>0</v>
      </c>
      <c r="R15" s="45"/>
      <c r="T15" s="46">
        <v>0</v>
      </c>
    </row>
    <row r="16" spans="1:20" ht="19.899999999999999" customHeight="1" x14ac:dyDescent="0.25">
      <c r="A16" s="91" t="s">
        <v>209</v>
      </c>
      <c r="B16" s="91"/>
      <c r="D16" s="43" t="s">
        <v>15</v>
      </c>
      <c r="E16" s="47" t="s">
        <v>28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T16" s="46">
        <v>0</v>
      </c>
    </row>
    <row r="17" spans="1:20" ht="19.899999999999999" customHeight="1" x14ac:dyDescent="0.25">
      <c r="A17" s="91" t="s">
        <v>210</v>
      </c>
      <c r="B17" s="91"/>
      <c r="D17" s="43" t="s">
        <v>15</v>
      </c>
      <c r="E17" s="44" t="s">
        <v>132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45">
        <f>SUM(F17:Q17)</f>
        <v>0</v>
      </c>
      <c r="T17" s="46"/>
    </row>
    <row r="18" spans="1:20" ht="19.899999999999999" customHeight="1" x14ac:dyDescent="0.25">
      <c r="A18" s="127" t="s">
        <v>211</v>
      </c>
      <c r="B18" s="128"/>
      <c r="D18" s="43" t="s">
        <v>15</v>
      </c>
      <c r="E18" s="44" t="s">
        <v>188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45">
        <f>SUM(F18:Q18)</f>
        <v>0</v>
      </c>
      <c r="T18" s="46"/>
    </row>
    <row r="19" spans="1:20" ht="19.899999999999999" customHeight="1" x14ac:dyDescent="0.25">
      <c r="A19" s="129"/>
      <c r="B19" s="130"/>
      <c r="D19" s="43" t="s">
        <v>15</v>
      </c>
      <c r="E19" s="44" t="s">
        <v>135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45">
        <f>SUM(F19:Q19)</f>
        <v>0</v>
      </c>
      <c r="T19" s="46">
        <v>0</v>
      </c>
    </row>
    <row r="20" spans="1:20" ht="19.899999999999999" customHeight="1" x14ac:dyDescent="0.25">
      <c r="A20" s="91" t="s">
        <v>212</v>
      </c>
      <c r="B20" s="91"/>
      <c r="D20" s="43" t="s">
        <v>17</v>
      </c>
      <c r="E20" s="45" t="s">
        <v>46</v>
      </c>
      <c r="F20" s="45">
        <f>ROUND(F10-F12-F13-F14-F15+F17+F18+F19,0)</f>
        <v>0</v>
      </c>
      <c r="G20" s="45">
        <f t="shared" ref="G20:Q20" si="2">ROUND(G10-G12-G13-G14-G15+G17+G18+G19,0)</f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>SUM(F20:Q20)</f>
        <v>0</v>
      </c>
      <c r="T20" s="46">
        <v>0</v>
      </c>
    </row>
    <row r="21" spans="1:20" ht="19.899999999999999" customHeight="1" x14ac:dyDescent="0.25">
      <c r="A21" s="91" t="s">
        <v>218</v>
      </c>
      <c r="B21" s="91"/>
      <c r="D21" s="43" t="s">
        <v>17</v>
      </c>
      <c r="E21" s="47" t="s">
        <v>47</v>
      </c>
      <c r="F21" s="45">
        <f>IF('DATOS DE LA EMPRESA'!$M$12="ACTIVADO",F20,0)</f>
        <v>0</v>
      </c>
      <c r="G21" s="45">
        <f>IF('DATOS DE LA EMPRESA'!$M$12="ACTIVADO",(G20+F21),0)</f>
        <v>0</v>
      </c>
      <c r="H21" s="45">
        <f>IF('DATOS DE LA EMPRESA'!$M$12="ACTIVADO",(H20+G21),0)</f>
        <v>0</v>
      </c>
      <c r="I21" s="45">
        <f>IF('DATOS DE LA EMPRESA'!$M$12="ACTIVADO",(I20+H21),0)</f>
        <v>0</v>
      </c>
      <c r="J21" s="45">
        <f>IF('DATOS DE LA EMPRESA'!$M$12="ACTIVADO",(J20+I21),0)</f>
        <v>0</v>
      </c>
      <c r="K21" s="45">
        <f>IF('DATOS DE LA EMPRESA'!$M$12="ACTIVADO",(K20+J21),0)</f>
        <v>0</v>
      </c>
      <c r="L21" s="45">
        <f>IF('DATOS DE LA EMPRESA'!$M$12="ACTIVADO",(L20+K21),0)</f>
        <v>0</v>
      </c>
      <c r="M21" s="45">
        <f>IF('DATOS DE LA EMPRESA'!$M$12="ACTIVADO",(M20+L21),0)</f>
        <v>0</v>
      </c>
      <c r="N21" s="45">
        <f>IF('DATOS DE LA EMPRESA'!$M$12="ACTIVADO",(N20+M21),0)</f>
        <v>0</v>
      </c>
      <c r="O21" s="45">
        <f>IF('DATOS DE LA EMPRESA'!$M$12="ACTIVADO",(O20+N21),0)</f>
        <v>0</v>
      </c>
      <c r="P21" s="45">
        <f>IF('DATOS DE LA EMPRESA'!$M$12="ACTIVADO",(P20+O21),0)</f>
        <v>0</v>
      </c>
      <c r="Q21" s="45">
        <f>IF('DATOS DE LA EMPRESA'!$M$12="ACTIVADO",(Q20+P21),0)</f>
        <v>0</v>
      </c>
      <c r="R21" s="45"/>
      <c r="T21" s="48">
        <v>191237336</v>
      </c>
    </row>
    <row r="22" spans="1:20" ht="19.899999999999999" customHeight="1" x14ac:dyDescent="0.25">
      <c r="A22" s="91" t="s">
        <v>219</v>
      </c>
      <c r="B22" s="91"/>
      <c r="D22" s="43" t="s">
        <v>18</v>
      </c>
      <c r="E22" s="49" t="s">
        <v>13</v>
      </c>
      <c r="F22" s="81"/>
      <c r="G22" s="50">
        <f>F22</f>
        <v>0</v>
      </c>
      <c r="H22" s="81"/>
      <c r="I22" s="50">
        <f>H22</f>
        <v>0</v>
      </c>
      <c r="J22" s="50">
        <f t="shared" ref="J22:Q22" si="3">I22</f>
        <v>0</v>
      </c>
      <c r="K22" s="50">
        <f t="shared" si="3"/>
        <v>0</v>
      </c>
      <c r="L22" s="50">
        <f t="shared" si="3"/>
        <v>0</v>
      </c>
      <c r="M22" s="50">
        <f t="shared" si="3"/>
        <v>0</v>
      </c>
      <c r="N22" s="50">
        <f>M22</f>
        <v>0</v>
      </c>
      <c r="O22" s="50">
        <f t="shared" si="3"/>
        <v>0</v>
      </c>
      <c r="P22" s="50">
        <f t="shared" si="3"/>
        <v>0</v>
      </c>
      <c r="Q22" s="50">
        <f t="shared" si="3"/>
        <v>0</v>
      </c>
      <c r="R22" s="45"/>
      <c r="T22" s="48">
        <v>1926875383</v>
      </c>
    </row>
    <row r="23" spans="1:20" ht="19.899999999999999" customHeight="1" x14ac:dyDescent="0.25">
      <c r="A23" s="91" t="s">
        <v>220</v>
      </c>
      <c r="B23" s="91"/>
      <c r="D23" s="43" t="s">
        <v>17</v>
      </c>
      <c r="E23" s="47" t="s">
        <v>48</v>
      </c>
      <c r="F23" s="45">
        <f>ROUND(F21*F22,0)</f>
        <v>0</v>
      </c>
      <c r="G23" s="45">
        <f t="shared" ref="G23:Q23" si="4">ROUND(G21*G22,0)</f>
        <v>0</v>
      </c>
      <c r="H23" s="45">
        <f t="shared" si="4"/>
        <v>0</v>
      </c>
      <c r="I23" s="45">
        <f t="shared" si="4"/>
        <v>0</v>
      </c>
      <c r="J23" s="45">
        <f t="shared" si="4"/>
        <v>0</v>
      </c>
      <c r="K23" s="45">
        <f t="shared" si="4"/>
        <v>0</v>
      </c>
      <c r="L23" s="45">
        <f t="shared" si="4"/>
        <v>0</v>
      </c>
      <c r="M23" s="45">
        <f t="shared" si="4"/>
        <v>0</v>
      </c>
      <c r="N23" s="45">
        <f>ROUND(N21*N22,0)</f>
        <v>0</v>
      </c>
      <c r="O23" s="45">
        <f t="shared" si="4"/>
        <v>0</v>
      </c>
      <c r="P23" s="45">
        <f t="shared" si="4"/>
        <v>0</v>
      </c>
      <c r="Q23" s="45">
        <f t="shared" si="4"/>
        <v>0</v>
      </c>
      <c r="R23" s="45"/>
      <c r="T23" s="51">
        <v>4.0500000000000001E-2</v>
      </c>
    </row>
    <row r="24" spans="1:20" ht="19.899999999999999" customHeight="1" x14ac:dyDescent="0.25">
      <c r="A24" s="91" t="s">
        <v>221</v>
      </c>
      <c r="B24" s="91"/>
      <c r="D24" s="43" t="s">
        <v>15</v>
      </c>
      <c r="E24" s="49" t="s">
        <v>25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45">
        <f t="shared" ref="R24:R29" si="5">SUM(F24:Q24)</f>
        <v>0</v>
      </c>
      <c r="T24" s="48">
        <v>78038453</v>
      </c>
    </row>
    <row r="25" spans="1:20" ht="19.899999999999999" customHeight="1" x14ac:dyDescent="0.25">
      <c r="A25" s="91" t="s">
        <v>222</v>
      </c>
      <c r="B25" s="91"/>
      <c r="D25" s="43" t="s">
        <v>16</v>
      </c>
      <c r="E25" s="49" t="s">
        <v>49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45">
        <f t="shared" si="5"/>
        <v>0</v>
      </c>
      <c r="T25" s="46">
        <v>0</v>
      </c>
    </row>
    <row r="26" spans="1:20" ht="19.899999999999999" customHeight="1" x14ac:dyDescent="0.25">
      <c r="A26" s="91"/>
      <c r="B26" s="91"/>
      <c r="D26" s="43" t="s">
        <v>16</v>
      </c>
      <c r="E26" s="49" t="s">
        <v>50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45">
        <f t="shared" si="5"/>
        <v>0</v>
      </c>
      <c r="T26" s="46">
        <v>0</v>
      </c>
    </row>
    <row r="27" spans="1:20" ht="19.899999999999999" customHeight="1" x14ac:dyDescent="0.25">
      <c r="A27" s="91"/>
      <c r="B27" s="91"/>
      <c r="D27" s="43" t="s">
        <v>16</v>
      </c>
      <c r="E27" s="49" t="s">
        <v>51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45">
        <f t="shared" si="5"/>
        <v>0</v>
      </c>
      <c r="T27" s="46">
        <v>0</v>
      </c>
    </row>
    <row r="28" spans="1:20" ht="19.899999999999999" customHeight="1" x14ac:dyDescent="0.25">
      <c r="A28" s="91"/>
      <c r="B28" s="91"/>
      <c r="D28" s="43" t="s">
        <v>16</v>
      </c>
      <c r="E28" s="49" t="s">
        <v>52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45">
        <f t="shared" si="5"/>
        <v>0</v>
      </c>
      <c r="T28" s="46">
        <v>0</v>
      </c>
    </row>
    <row r="29" spans="1:20" ht="19.899999999999999" customHeight="1" x14ac:dyDescent="0.25">
      <c r="A29" s="91"/>
      <c r="B29" s="91"/>
      <c r="D29" s="43" t="s">
        <v>16</v>
      </c>
      <c r="E29" s="49" t="s">
        <v>53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45">
        <f t="shared" si="5"/>
        <v>0</v>
      </c>
      <c r="T29" s="46">
        <v>4733900.62</v>
      </c>
    </row>
    <row r="30" spans="1:20" ht="19.899999999999999" customHeight="1" x14ac:dyDescent="0.25">
      <c r="A30" s="91"/>
      <c r="B30" s="91"/>
      <c r="D30" s="43" t="s">
        <v>17</v>
      </c>
      <c r="E30" s="47" t="s">
        <v>54</v>
      </c>
      <c r="F30" s="45">
        <f>ROUND(IF(F23+F24-F25-F26-F27-F28-F29&lt;0,0,F23+F24-F25-F26-F27-F28-F29),0)</f>
        <v>0</v>
      </c>
      <c r="G30" s="45">
        <f t="shared" ref="G30:Q30" si="6">ROUND(IF(G23+G24-G25-G26-G27-G28-G29&lt;0,0,G23+G24-G25-G26-G27-G28-G29),0)</f>
        <v>0</v>
      </c>
      <c r="H30" s="45">
        <f t="shared" si="6"/>
        <v>0</v>
      </c>
      <c r="I30" s="45">
        <f t="shared" si="6"/>
        <v>0</v>
      </c>
      <c r="J30" s="45">
        <f t="shared" si="6"/>
        <v>0</v>
      </c>
      <c r="K30" s="45">
        <f t="shared" si="6"/>
        <v>0</v>
      </c>
      <c r="L30" s="45">
        <f t="shared" si="6"/>
        <v>0</v>
      </c>
      <c r="M30" s="45">
        <f t="shared" si="6"/>
        <v>0</v>
      </c>
      <c r="N30" s="45">
        <f>ROUND(IF(N23+N24-N25-N26-N27-N28-N29&lt;0,0,N23+N24-N25-N26-N27-N28-N29),0)</f>
        <v>0</v>
      </c>
      <c r="O30" s="45">
        <f t="shared" si="6"/>
        <v>0</v>
      </c>
      <c r="P30" s="45">
        <f t="shared" si="6"/>
        <v>0</v>
      </c>
      <c r="Q30" s="45">
        <f t="shared" si="6"/>
        <v>0</v>
      </c>
      <c r="R30" s="45"/>
      <c r="T30" s="46">
        <v>0</v>
      </c>
    </row>
    <row r="31" spans="1:20" ht="19.899999999999999" customHeight="1" x14ac:dyDescent="0.25">
      <c r="A31" s="91"/>
      <c r="B31" s="91"/>
      <c r="D31" s="43" t="s">
        <v>18</v>
      </c>
      <c r="E31" s="49" t="s">
        <v>14</v>
      </c>
      <c r="F31" s="82">
        <v>0.3</v>
      </c>
      <c r="G31" s="52">
        <f>F31</f>
        <v>0.3</v>
      </c>
      <c r="H31" s="52">
        <f t="shared" ref="H31:Q31" si="7">G31</f>
        <v>0.3</v>
      </c>
      <c r="I31" s="52">
        <f t="shared" si="7"/>
        <v>0.3</v>
      </c>
      <c r="J31" s="52">
        <f t="shared" si="7"/>
        <v>0.3</v>
      </c>
      <c r="K31" s="52">
        <f t="shared" si="7"/>
        <v>0.3</v>
      </c>
      <c r="L31" s="52">
        <f t="shared" si="7"/>
        <v>0.3</v>
      </c>
      <c r="M31" s="52">
        <f t="shared" si="7"/>
        <v>0.3</v>
      </c>
      <c r="N31" s="52">
        <f t="shared" si="7"/>
        <v>0.3</v>
      </c>
      <c r="O31" s="52">
        <f t="shared" si="7"/>
        <v>0.3</v>
      </c>
      <c r="P31" s="52">
        <f t="shared" si="7"/>
        <v>0.3</v>
      </c>
      <c r="Q31" s="52">
        <f t="shared" si="7"/>
        <v>0.3</v>
      </c>
      <c r="R31" s="45"/>
      <c r="T31" s="48">
        <v>73304552</v>
      </c>
    </row>
    <row r="32" spans="1:20" ht="19.899999999999999" customHeight="1" x14ac:dyDescent="0.25">
      <c r="A32" s="91"/>
      <c r="B32" s="91"/>
      <c r="D32" s="43" t="s">
        <v>17</v>
      </c>
      <c r="E32" s="47" t="s">
        <v>55</v>
      </c>
      <c r="F32" s="45">
        <f>ROUND(F30*F31,0)</f>
        <v>0</v>
      </c>
      <c r="G32" s="45">
        <f t="shared" ref="G32:Q32" si="8">ROUND(G30*G31,0)</f>
        <v>0</v>
      </c>
      <c r="H32" s="45">
        <f t="shared" si="8"/>
        <v>0</v>
      </c>
      <c r="I32" s="45">
        <f t="shared" si="8"/>
        <v>0</v>
      </c>
      <c r="J32" s="45">
        <f t="shared" si="8"/>
        <v>0</v>
      </c>
      <c r="K32" s="45">
        <f t="shared" si="8"/>
        <v>0</v>
      </c>
      <c r="L32" s="45">
        <f t="shared" si="8"/>
        <v>0</v>
      </c>
      <c r="M32" s="45">
        <f t="shared" si="8"/>
        <v>0</v>
      </c>
      <c r="N32" s="45">
        <f>ROUND(N30*N31,0)</f>
        <v>0</v>
      </c>
      <c r="O32" s="45">
        <f t="shared" si="8"/>
        <v>0</v>
      </c>
      <c r="P32" s="45">
        <f t="shared" si="8"/>
        <v>0</v>
      </c>
      <c r="Q32" s="45">
        <f t="shared" si="8"/>
        <v>0</v>
      </c>
      <c r="R32" s="45"/>
      <c r="T32" s="53">
        <v>0.3</v>
      </c>
    </row>
    <row r="33" spans="1:20" ht="19.899999999999999" customHeight="1" x14ac:dyDescent="0.25">
      <c r="A33" s="91"/>
      <c r="B33" s="91"/>
      <c r="D33" s="43" t="s">
        <v>16</v>
      </c>
      <c r="E33" s="49" t="s">
        <v>56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45"/>
      <c r="T33" s="48">
        <v>21991366</v>
      </c>
    </row>
    <row r="34" spans="1:20" ht="19.899999999999999" customHeight="1" x14ac:dyDescent="0.25">
      <c r="A34" s="91"/>
      <c r="B34" s="91"/>
      <c r="D34" s="43" t="s">
        <v>17</v>
      </c>
      <c r="E34" s="47" t="s">
        <v>19</v>
      </c>
      <c r="F34" s="45">
        <f>ROUND(IF(F32-F33&lt;0,0,F32-F33),0)</f>
        <v>0</v>
      </c>
      <c r="G34" s="45">
        <f t="shared" ref="G34:Q34" si="9">ROUND(IF(G32-G33&lt;0,0,G32-G33),0)</f>
        <v>0</v>
      </c>
      <c r="H34" s="45">
        <f t="shared" si="9"/>
        <v>0</v>
      </c>
      <c r="I34" s="45">
        <f t="shared" si="9"/>
        <v>0</v>
      </c>
      <c r="J34" s="45">
        <f t="shared" si="9"/>
        <v>0</v>
      </c>
      <c r="K34" s="45">
        <f t="shared" si="9"/>
        <v>0</v>
      </c>
      <c r="L34" s="45">
        <f t="shared" si="9"/>
        <v>0</v>
      </c>
      <c r="M34" s="45">
        <f t="shared" si="9"/>
        <v>0</v>
      </c>
      <c r="N34" s="45">
        <f>ROUND(IF(N32-N33&lt;0,0,N32-N33),0)</f>
        <v>0</v>
      </c>
      <c r="O34" s="45">
        <f t="shared" si="9"/>
        <v>0</v>
      </c>
      <c r="P34" s="45">
        <f t="shared" si="9"/>
        <v>0</v>
      </c>
      <c r="Q34" s="45">
        <f t="shared" si="9"/>
        <v>0</v>
      </c>
      <c r="R34" s="45"/>
      <c r="T34" s="46">
        <v>0</v>
      </c>
    </row>
    <row r="35" spans="1:20" ht="19.899999999999999" customHeight="1" x14ac:dyDescent="0.25">
      <c r="A35" s="91"/>
      <c r="B35" s="91"/>
      <c r="D35" s="43" t="s">
        <v>16</v>
      </c>
      <c r="E35" s="49" t="s">
        <v>57</v>
      </c>
      <c r="F35" s="44">
        <v>0</v>
      </c>
      <c r="G35" s="44">
        <f>F39</f>
        <v>0</v>
      </c>
      <c r="H35" s="44">
        <f>F39+G39</f>
        <v>0</v>
      </c>
      <c r="I35" s="44">
        <f>F39+G39+H39</f>
        <v>0</v>
      </c>
      <c r="J35" s="44">
        <f>F39+G39+H39+I39</f>
        <v>0</v>
      </c>
      <c r="K35" s="44">
        <f>F39+G39+H39+I39+J39</f>
        <v>0</v>
      </c>
      <c r="L35" s="44">
        <f>F39+G39+H39+I39+J39+K39</f>
        <v>0</v>
      </c>
      <c r="M35" s="44">
        <f>F39+G39+H39+I39+J39+K39+L39</f>
        <v>0</v>
      </c>
      <c r="N35" s="44">
        <f>F39+G39+H39+I39+J39+K39+L39+M39</f>
        <v>0</v>
      </c>
      <c r="O35" s="44">
        <f>F39+G39+H39+I39+J39+K39+L39+M39+N39</f>
        <v>0</v>
      </c>
      <c r="P35" s="44">
        <f>F39+G39+H39+I39+J39+K39+L39+M39+N39+O39</f>
        <v>0</v>
      </c>
      <c r="Q35" s="44">
        <f>F39+G39+H39+I39+J39+K39+L39+M39+N39+O39+P39</f>
        <v>0</v>
      </c>
      <c r="R35" s="45"/>
      <c r="T35" s="48">
        <v>21991366</v>
      </c>
    </row>
    <row r="36" spans="1:20" ht="19.899999999999999" customHeight="1" x14ac:dyDescent="0.25">
      <c r="A36" s="91"/>
      <c r="B36" s="91"/>
      <c r="D36" s="43" t="s">
        <v>16</v>
      </c>
      <c r="E36" s="49" t="s">
        <v>58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45">
        <f t="shared" ref="R36:R54" si="10">SUM(F36:Q36)</f>
        <v>0</v>
      </c>
      <c r="T36" s="46">
        <v>19845809</v>
      </c>
    </row>
    <row r="37" spans="1:20" ht="19.899999999999999" customHeight="1" x14ac:dyDescent="0.25">
      <c r="A37" s="91"/>
      <c r="B37" s="91"/>
      <c r="D37" s="43" t="s">
        <v>15</v>
      </c>
      <c r="E37" s="49" t="s">
        <v>31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45">
        <f t="shared" si="10"/>
        <v>0</v>
      </c>
      <c r="T37" s="46">
        <v>804.66</v>
      </c>
    </row>
    <row r="38" spans="1:20" ht="19.899999999999999" customHeight="1" x14ac:dyDescent="0.25">
      <c r="A38" s="91"/>
      <c r="B38" s="91"/>
      <c r="D38" s="43" t="s">
        <v>16</v>
      </c>
      <c r="E38" s="49" t="s">
        <v>32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45">
        <f t="shared" si="10"/>
        <v>0</v>
      </c>
      <c r="T38" s="46">
        <v>0</v>
      </c>
    </row>
    <row r="39" spans="1:20" ht="19.899999999999999" customHeight="1" x14ac:dyDescent="0.25">
      <c r="A39" s="91"/>
      <c r="B39" s="91"/>
      <c r="D39" s="43" t="s">
        <v>17</v>
      </c>
      <c r="E39" s="47" t="s">
        <v>37</v>
      </c>
      <c r="F39" s="45">
        <f>ROUND(IF(F34-F35-F36+F37-F38&lt;0,0,F34-F35-F36+F37-F38),0)</f>
        <v>0</v>
      </c>
      <c r="G39" s="45">
        <f t="shared" ref="G39:Q39" si="11">ROUND(IF(G34-G35-G36+G37-G38&lt;0,0,G34-G35-G36+G37-G38),0)</f>
        <v>0</v>
      </c>
      <c r="H39" s="45">
        <f t="shared" si="11"/>
        <v>0</v>
      </c>
      <c r="I39" s="45">
        <f t="shared" si="11"/>
        <v>0</v>
      </c>
      <c r="J39" s="45">
        <f t="shared" si="11"/>
        <v>0</v>
      </c>
      <c r="K39" s="45">
        <f t="shared" si="11"/>
        <v>0</v>
      </c>
      <c r="L39" s="45">
        <f t="shared" si="11"/>
        <v>0</v>
      </c>
      <c r="M39" s="45">
        <f t="shared" si="11"/>
        <v>0</v>
      </c>
      <c r="N39" s="45">
        <f>ROUND(IF(N34-N35-N36+N37-N38&lt;0,0,N34-N35-N36+N37-N38),0)</f>
        <v>0</v>
      </c>
      <c r="O39" s="45">
        <f t="shared" si="11"/>
        <v>0</v>
      </c>
      <c r="P39" s="45">
        <f t="shared" si="11"/>
        <v>0</v>
      </c>
      <c r="Q39" s="45">
        <f t="shared" si="11"/>
        <v>0</v>
      </c>
      <c r="R39" s="45">
        <f t="shared" si="10"/>
        <v>0</v>
      </c>
      <c r="T39" s="46">
        <v>0</v>
      </c>
    </row>
    <row r="40" spans="1:20" ht="19.899999999999999" customHeight="1" x14ac:dyDescent="0.25">
      <c r="A40" s="91"/>
      <c r="B40" s="91"/>
      <c r="D40" s="43" t="s">
        <v>15</v>
      </c>
      <c r="E40" s="49" t="s">
        <v>62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45">
        <f t="shared" si="10"/>
        <v>0</v>
      </c>
      <c r="T40" s="48">
        <v>2144752</v>
      </c>
    </row>
    <row r="41" spans="1:20" ht="19.899999999999999" customHeight="1" x14ac:dyDescent="0.25">
      <c r="A41" s="91"/>
      <c r="B41" s="91"/>
      <c r="D41" s="43" t="s">
        <v>15</v>
      </c>
      <c r="E41" s="49" t="s">
        <v>63</v>
      </c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45">
        <f t="shared" si="10"/>
        <v>0</v>
      </c>
      <c r="T41" s="46">
        <v>0</v>
      </c>
    </row>
    <row r="42" spans="1:20" ht="19.899999999999999" customHeight="1" x14ac:dyDescent="0.25">
      <c r="A42" s="91"/>
      <c r="B42" s="91"/>
      <c r="D42" s="43" t="s">
        <v>15</v>
      </c>
      <c r="E42" s="49" t="s">
        <v>64</v>
      </c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45">
        <f t="shared" si="10"/>
        <v>0</v>
      </c>
      <c r="T42" s="46">
        <v>0</v>
      </c>
    </row>
    <row r="43" spans="1:20" ht="19.899999999999999" customHeight="1" x14ac:dyDescent="0.25">
      <c r="A43" s="91"/>
      <c r="B43" s="91"/>
      <c r="D43" s="43" t="s">
        <v>17</v>
      </c>
      <c r="E43" s="47" t="s">
        <v>65</v>
      </c>
      <c r="F43" s="45">
        <f>ROUND(F39+F40+F41+F42,0)</f>
        <v>0</v>
      </c>
      <c r="G43" s="45">
        <f t="shared" ref="G43:Q43" si="12">ROUND(G39+G40+G41+G42,0)</f>
        <v>0</v>
      </c>
      <c r="H43" s="45">
        <f t="shared" si="12"/>
        <v>0</v>
      </c>
      <c r="I43" s="45">
        <f t="shared" si="12"/>
        <v>0</v>
      </c>
      <c r="J43" s="45">
        <f t="shared" si="12"/>
        <v>0</v>
      </c>
      <c r="K43" s="45">
        <f t="shared" si="12"/>
        <v>0</v>
      </c>
      <c r="L43" s="45">
        <f t="shared" si="12"/>
        <v>0</v>
      </c>
      <c r="M43" s="45">
        <f>ROUND(M39+M40+M41+M42,0)</f>
        <v>0</v>
      </c>
      <c r="N43" s="45">
        <f>ROUND(N39+N40+N41+N42,0)</f>
        <v>0</v>
      </c>
      <c r="O43" s="45">
        <f t="shared" si="12"/>
        <v>0</v>
      </c>
      <c r="P43" s="45">
        <f t="shared" si="12"/>
        <v>0</v>
      </c>
      <c r="Q43" s="45">
        <f t="shared" si="12"/>
        <v>0</v>
      </c>
      <c r="R43" s="45">
        <f t="shared" si="10"/>
        <v>0</v>
      </c>
      <c r="T43" s="46">
        <v>0</v>
      </c>
    </row>
    <row r="44" spans="1:20" ht="19.899999999999999" customHeight="1" x14ac:dyDescent="0.25">
      <c r="A44" s="91"/>
      <c r="B44" s="91"/>
      <c r="D44" s="43" t="s">
        <v>15</v>
      </c>
      <c r="E44" s="49" t="s">
        <v>12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45">
        <f t="shared" si="10"/>
        <v>0</v>
      </c>
      <c r="T44" s="48">
        <v>2144752</v>
      </c>
    </row>
    <row r="45" spans="1:20" ht="19.899999999999999" customHeight="1" x14ac:dyDescent="0.25">
      <c r="A45" s="91"/>
      <c r="B45" s="91"/>
      <c r="D45" s="43" t="s">
        <v>15</v>
      </c>
      <c r="E45" s="49" t="s">
        <v>66</v>
      </c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45">
        <f t="shared" si="10"/>
        <v>0</v>
      </c>
      <c r="T45" s="46">
        <v>0</v>
      </c>
    </row>
    <row r="46" spans="1:20" ht="19.899999999999999" customHeight="1" x14ac:dyDescent="0.25">
      <c r="A46" s="91"/>
      <c r="B46" s="91"/>
      <c r="D46" s="43" t="s">
        <v>15</v>
      </c>
      <c r="E46" s="49" t="s">
        <v>59</v>
      </c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45">
        <f t="shared" si="10"/>
        <v>0</v>
      </c>
      <c r="T46" s="46">
        <v>0</v>
      </c>
    </row>
    <row r="47" spans="1:20" ht="19.899999999999999" customHeight="1" x14ac:dyDescent="0.25">
      <c r="A47" s="91"/>
      <c r="B47" s="91"/>
      <c r="D47" s="43" t="s">
        <v>15</v>
      </c>
      <c r="E47" s="49" t="s">
        <v>33</v>
      </c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45">
        <f t="shared" si="10"/>
        <v>0</v>
      </c>
      <c r="T47" s="46">
        <v>0</v>
      </c>
    </row>
    <row r="48" spans="1:20" ht="19.899999999999999" customHeight="1" x14ac:dyDescent="0.25">
      <c r="A48" s="91"/>
      <c r="B48" s="91"/>
      <c r="D48" s="43" t="s">
        <v>15</v>
      </c>
      <c r="E48" s="49" t="s">
        <v>73</v>
      </c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45">
        <f t="shared" si="10"/>
        <v>0</v>
      </c>
      <c r="T48" s="46">
        <v>2144752</v>
      </c>
    </row>
    <row r="49" spans="1:20" ht="19.899999999999999" customHeight="1" x14ac:dyDescent="0.25">
      <c r="A49" s="91"/>
      <c r="B49" s="91"/>
      <c r="D49" s="43" t="s">
        <v>15</v>
      </c>
      <c r="E49" s="49" t="s">
        <v>67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45">
        <f t="shared" si="10"/>
        <v>0</v>
      </c>
      <c r="T49" s="46">
        <v>0</v>
      </c>
    </row>
    <row r="50" spans="1:20" ht="19.899999999999999" customHeight="1" x14ac:dyDescent="0.25">
      <c r="A50" s="91"/>
      <c r="B50" s="91"/>
      <c r="D50" s="43" t="s">
        <v>15</v>
      </c>
      <c r="E50" s="49" t="s">
        <v>68</v>
      </c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45">
        <f t="shared" si="10"/>
        <v>0</v>
      </c>
      <c r="T50" s="46">
        <v>0</v>
      </c>
    </row>
    <row r="51" spans="1:20" ht="19.899999999999999" customHeight="1" x14ac:dyDescent="0.25">
      <c r="A51" s="91"/>
      <c r="B51" s="91"/>
      <c r="D51" s="43" t="s">
        <v>15</v>
      </c>
      <c r="E51" s="49" t="s">
        <v>69</v>
      </c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45">
        <f t="shared" si="10"/>
        <v>0</v>
      </c>
      <c r="T51" s="46">
        <v>0</v>
      </c>
    </row>
    <row r="52" spans="1:20" ht="19.899999999999999" customHeight="1" x14ac:dyDescent="0.25">
      <c r="A52" s="91"/>
      <c r="B52" s="91"/>
      <c r="D52" s="43" t="s">
        <v>15</v>
      </c>
      <c r="E52" s="49" t="s">
        <v>189</v>
      </c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45">
        <f t="shared" si="10"/>
        <v>0</v>
      </c>
      <c r="T52" s="46">
        <v>0</v>
      </c>
    </row>
    <row r="53" spans="1:20" ht="19.899999999999999" customHeight="1" x14ac:dyDescent="0.25">
      <c r="A53" s="91"/>
      <c r="B53" s="91"/>
      <c r="D53" s="43" t="s">
        <v>15</v>
      </c>
      <c r="E53" s="49" t="s">
        <v>76</v>
      </c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45">
        <f t="shared" si="10"/>
        <v>0</v>
      </c>
      <c r="T53" s="46">
        <v>0</v>
      </c>
    </row>
    <row r="54" spans="1:20" ht="19.899999999999999" customHeight="1" x14ac:dyDescent="0.25">
      <c r="A54" s="91"/>
      <c r="B54" s="91"/>
      <c r="D54" s="43" t="s">
        <v>17</v>
      </c>
      <c r="E54" s="47" t="s">
        <v>72</v>
      </c>
      <c r="F54" s="54">
        <f>ROUND(SUM(F44:F53),0)</f>
        <v>0</v>
      </c>
      <c r="G54" s="54">
        <f t="shared" ref="G54:Q54" si="13">ROUND(SUM(G44:G53),0)</f>
        <v>0</v>
      </c>
      <c r="H54" s="54">
        <f t="shared" si="13"/>
        <v>0</v>
      </c>
      <c r="I54" s="54">
        <f t="shared" si="13"/>
        <v>0</v>
      </c>
      <c r="J54" s="54">
        <f t="shared" si="13"/>
        <v>0</v>
      </c>
      <c r="K54" s="54">
        <f t="shared" si="13"/>
        <v>0</v>
      </c>
      <c r="L54" s="54">
        <f t="shared" si="13"/>
        <v>0</v>
      </c>
      <c r="M54" s="54">
        <f t="shared" si="13"/>
        <v>0</v>
      </c>
      <c r="N54" s="54">
        <f t="shared" si="13"/>
        <v>0</v>
      </c>
      <c r="O54" s="54">
        <f t="shared" si="13"/>
        <v>0</v>
      </c>
      <c r="P54" s="54">
        <f t="shared" si="13"/>
        <v>0</v>
      </c>
      <c r="Q54" s="54">
        <f t="shared" si="13"/>
        <v>0</v>
      </c>
      <c r="R54" s="45">
        <f t="shared" si="10"/>
        <v>0</v>
      </c>
      <c r="T54" s="46">
        <v>0</v>
      </c>
    </row>
    <row r="55" spans="1:20" ht="19.899999999999999" customHeight="1" thickBot="1" x14ac:dyDescent="0.3">
      <c r="A55" s="91"/>
      <c r="B55" s="91"/>
      <c r="D55" s="43" t="s">
        <v>17</v>
      </c>
      <c r="E55" s="47" t="s">
        <v>60</v>
      </c>
      <c r="F55" s="55">
        <f>ROUND(IF(F43-F54&lt;0,0,F43-F54),0)</f>
        <v>0</v>
      </c>
      <c r="G55" s="55">
        <f t="shared" ref="G55:Q55" si="14">ROUND(IF(G43-G54&lt;0,0,G43-G54),0)</f>
        <v>0</v>
      </c>
      <c r="H55" s="55">
        <f t="shared" si="14"/>
        <v>0</v>
      </c>
      <c r="I55" s="55">
        <f t="shared" si="14"/>
        <v>0</v>
      </c>
      <c r="J55" s="55">
        <f t="shared" si="14"/>
        <v>0</v>
      </c>
      <c r="K55" s="55">
        <f t="shared" si="14"/>
        <v>0</v>
      </c>
      <c r="L55" s="55">
        <f t="shared" si="14"/>
        <v>0</v>
      </c>
      <c r="M55" s="55">
        <f t="shared" si="14"/>
        <v>0</v>
      </c>
      <c r="N55" s="55">
        <f t="shared" si="14"/>
        <v>0</v>
      </c>
      <c r="O55" s="55">
        <f t="shared" si="14"/>
        <v>0</v>
      </c>
      <c r="P55" s="55">
        <f t="shared" si="14"/>
        <v>0</v>
      </c>
      <c r="Q55" s="55">
        <f t="shared" si="14"/>
        <v>0</v>
      </c>
      <c r="R55" s="55">
        <f>SUM(F55:Q55)</f>
        <v>0</v>
      </c>
      <c r="T55" s="56">
        <v>2144752</v>
      </c>
    </row>
    <row r="56" spans="1:20" ht="19.899999999999999" customHeight="1" thickTop="1" x14ac:dyDescent="0.25">
      <c r="A56" s="91"/>
      <c r="B56" s="91"/>
    </row>
    <row r="57" spans="1:20" ht="19.899999999999999" customHeight="1" x14ac:dyDescent="0.25">
      <c r="A57" s="91"/>
      <c r="B57" s="91"/>
    </row>
    <row r="58" spans="1:20" ht="19.899999999999999" customHeight="1" x14ac:dyDescent="0.25">
      <c r="A58" s="91"/>
      <c r="B58" s="91"/>
    </row>
    <row r="59" spans="1:20" ht="19.899999999999999" customHeight="1" x14ac:dyDescent="0.25">
      <c r="A59" s="91"/>
      <c r="B59" s="91"/>
    </row>
    <row r="60" spans="1:20" ht="19.899999999999999" customHeight="1" x14ac:dyDescent="0.25">
      <c r="A60" s="91"/>
      <c r="B60" s="91"/>
    </row>
    <row r="61" spans="1:20" ht="19.899999999999999" customHeight="1" x14ac:dyDescent="0.25">
      <c r="A61" s="91"/>
      <c r="B61" s="91"/>
    </row>
    <row r="62" spans="1:20" ht="19.899999999999999" customHeight="1" x14ac:dyDescent="0.25">
      <c r="A62" s="91"/>
      <c r="B62" s="91"/>
    </row>
    <row r="63" spans="1:20" ht="19.899999999999999" customHeight="1" x14ac:dyDescent="0.25">
      <c r="A63" s="91"/>
      <c r="B63" s="91"/>
    </row>
    <row r="64" spans="1:20" ht="19.899999999999999" customHeight="1" x14ac:dyDescent="0.25">
      <c r="A64" s="91"/>
      <c r="B64" s="91"/>
    </row>
    <row r="65" spans="1:2" ht="19.899999999999999" customHeight="1" x14ac:dyDescent="0.25">
      <c r="A65" s="91"/>
      <c r="B65" s="91"/>
    </row>
    <row r="66" spans="1:2" ht="19.899999999999999" customHeight="1" x14ac:dyDescent="0.25">
      <c r="A66" s="91"/>
      <c r="B66" s="91"/>
    </row>
    <row r="67" spans="1:2" ht="19.899999999999999" customHeight="1" x14ac:dyDescent="0.25">
      <c r="A67" s="91"/>
      <c r="B67" s="91"/>
    </row>
    <row r="68" spans="1:2" ht="19.899999999999999" customHeight="1" x14ac:dyDescent="0.25">
      <c r="A68" s="91"/>
      <c r="B68" s="91"/>
    </row>
    <row r="69" spans="1:2" ht="19.899999999999999" customHeight="1" x14ac:dyDescent="0.25">
      <c r="A69" s="91"/>
      <c r="B69" s="91"/>
    </row>
    <row r="70" spans="1:2" ht="19.899999999999999" customHeight="1" x14ac:dyDescent="0.25">
      <c r="A70" s="91"/>
      <c r="B70" s="91"/>
    </row>
    <row r="71" spans="1:2" ht="19.899999999999999" customHeight="1" x14ac:dyDescent="0.25">
      <c r="A71" s="91"/>
      <c r="B71" s="91"/>
    </row>
    <row r="72" spans="1:2" ht="19.899999999999999" customHeight="1" x14ac:dyDescent="0.25">
      <c r="A72" s="91"/>
      <c r="B72" s="91"/>
    </row>
    <row r="73" spans="1:2" ht="19.899999999999999" customHeight="1" x14ac:dyDescent="0.25">
      <c r="A73" s="91"/>
      <c r="B73" s="91"/>
    </row>
    <row r="74" spans="1:2" ht="19.899999999999999" customHeight="1" x14ac:dyDescent="0.25">
      <c r="A74" s="91"/>
      <c r="B74" s="91"/>
    </row>
    <row r="75" spans="1:2" ht="19.899999999999999" customHeight="1" x14ac:dyDescent="0.25">
      <c r="A75" s="91"/>
      <c r="B75" s="91"/>
    </row>
    <row r="76" spans="1:2" ht="19.899999999999999" customHeight="1" x14ac:dyDescent="0.25">
      <c r="A76" s="91"/>
      <c r="B76" s="91"/>
    </row>
    <row r="77" spans="1:2" ht="19.899999999999999" customHeight="1" x14ac:dyDescent="0.25">
      <c r="A77" s="91"/>
      <c r="B77" s="91"/>
    </row>
    <row r="78" spans="1:2" ht="19.899999999999999" customHeight="1" x14ac:dyDescent="0.25">
      <c r="A78" s="91"/>
      <c r="B78" s="91"/>
    </row>
    <row r="79" spans="1:2" ht="19.899999999999999" customHeight="1" x14ac:dyDescent="0.25">
      <c r="A79" s="91"/>
      <c r="B79" s="91"/>
    </row>
    <row r="80" spans="1:2" ht="19.899999999999999" customHeight="1" x14ac:dyDescent="0.25">
      <c r="A80" s="91"/>
      <c r="B80" s="91"/>
    </row>
    <row r="81" spans="1:2" ht="19.899999999999999" customHeight="1" x14ac:dyDescent="0.25">
      <c r="A81" s="91"/>
      <c r="B81" s="91"/>
    </row>
    <row r="82" spans="1:2" ht="19.899999999999999" customHeight="1" x14ac:dyDescent="0.25">
      <c r="A82" s="91"/>
      <c r="B82" s="91"/>
    </row>
    <row r="83" spans="1:2" ht="19.899999999999999" customHeight="1" x14ac:dyDescent="0.25">
      <c r="A83" s="91"/>
      <c r="B83" s="91"/>
    </row>
    <row r="84" spans="1:2" ht="19.899999999999999" customHeight="1" x14ac:dyDescent="0.25">
      <c r="A84" s="91"/>
      <c r="B84" s="91"/>
    </row>
    <row r="85" spans="1:2" ht="19.899999999999999" customHeight="1" x14ac:dyDescent="0.25">
      <c r="A85" s="91"/>
      <c r="B85" s="91"/>
    </row>
    <row r="86" spans="1:2" ht="19.899999999999999" customHeight="1" x14ac:dyDescent="0.25">
      <c r="A86" s="91"/>
      <c r="B86" s="91"/>
    </row>
    <row r="87" spans="1:2" ht="19.899999999999999" customHeight="1" x14ac:dyDescent="0.25">
      <c r="A87" s="91"/>
      <c r="B87" s="91"/>
    </row>
    <row r="88" spans="1:2" ht="19.899999999999999" customHeight="1" x14ac:dyDescent="0.25">
      <c r="A88" s="91"/>
      <c r="B88" s="91"/>
    </row>
    <row r="89" spans="1:2" ht="19.899999999999999" customHeight="1" x14ac:dyDescent="0.25">
      <c r="A89" s="91"/>
      <c r="B89" s="91"/>
    </row>
    <row r="90" spans="1:2" ht="19.899999999999999" customHeight="1" x14ac:dyDescent="0.25">
      <c r="A90" s="91"/>
      <c r="B90" s="91"/>
    </row>
    <row r="91" spans="1:2" ht="19.899999999999999" customHeight="1" x14ac:dyDescent="0.25">
      <c r="A91" s="91"/>
      <c r="B91" s="91"/>
    </row>
    <row r="92" spans="1:2" ht="19.899999999999999" customHeight="1" x14ac:dyDescent="0.25">
      <c r="A92" s="91"/>
      <c r="B92" s="91"/>
    </row>
    <row r="93" spans="1:2" ht="19.899999999999999" customHeight="1" x14ac:dyDescent="0.25">
      <c r="A93" s="91"/>
      <c r="B93" s="91"/>
    </row>
    <row r="94" spans="1:2" ht="19.899999999999999" customHeight="1" x14ac:dyDescent="0.25">
      <c r="A94" s="91"/>
      <c r="B94" s="91"/>
    </row>
    <row r="95" spans="1:2" ht="19.899999999999999" customHeight="1" x14ac:dyDescent="0.25">
      <c r="A95" s="91"/>
      <c r="B95" s="91"/>
    </row>
    <row r="96" spans="1:2" ht="19.899999999999999" customHeight="1" x14ac:dyDescent="0.25">
      <c r="A96" s="91"/>
      <c r="B96" s="91"/>
    </row>
    <row r="97" spans="1:2" ht="19.899999999999999" customHeight="1" x14ac:dyDescent="0.25">
      <c r="A97" s="91"/>
      <c r="B97" s="91"/>
    </row>
    <row r="98" spans="1:2" ht="19.899999999999999" customHeight="1" x14ac:dyDescent="0.25">
      <c r="A98" s="91"/>
      <c r="B98" s="91"/>
    </row>
    <row r="99" spans="1:2" ht="19.899999999999999" customHeight="1" x14ac:dyDescent="0.25">
      <c r="A99" s="91"/>
      <c r="B99" s="91"/>
    </row>
    <row r="100" spans="1:2" ht="19.899999999999999" customHeight="1" x14ac:dyDescent="0.25">
      <c r="A100" s="91"/>
      <c r="B100" s="91"/>
    </row>
    <row r="101" spans="1:2" ht="19.899999999999999" customHeight="1" x14ac:dyDescent="0.25">
      <c r="A101" s="91"/>
      <c r="B101" s="91"/>
    </row>
    <row r="102" spans="1:2" ht="19.899999999999999" customHeight="1" x14ac:dyDescent="0.25">
      <c r="A102" s="91"/>
      <c r="B102" s="91"/>
    </row>
    <row r="103" spans="1:2" ht="19.899999999999999" customHeight="1" x14ac:dyDescent="0.25">
      <c r="A103" s="91"/>
      <c r="B103" s="91"/>
    </row>
    <row r="104" spans="1:2" ht="19.899999999999999" customHeight="1" x14ac:dyDescent="0.25">
      <c r="A104" s="91"/>
      <c r="B104" s="91"/>
    </row>
    <row r="105" spans="1:2" ht="19.899999999999999" customHeight="1" x14ac:dyDescent="0.25">
      <c r="A105" s="91"/>
      <c r="B105" s="91"/>
    </row>
    <row r="106" spans="1:2" ht="19.899999999999999" customHeight="1" x14ac:dyDescent="0.25">
      <c r="A106" s="91"/>
      <c r="B106" s="91"/>
    </row>
    <row r="107" spans="1:2" ht="19.899999999999999" customHeight="1" x14ac:dyDescent="0.25">
      <c r="A107" s="91"/>
      <c r="B107" s="91"/>
    </row>
    <row r="108" spans="1:2" ht="19.899999999999999" customHeight="1" x14ac:dyDescent="0.25">
      <c r="A108" s="91"/>
      <c r="B108" s="91"/>
    </row>
    <row r="109" spans="1:2" ht="19.899999999999999" customHeight="1" x14ac:dyDescent="0.25">
      <c r="A109" s="91"/>
      <c r="B109" s="91"/>
    </row>
    <row r="110" spans="1:2" ht="19.899999999999999" customHeight="1" x14ac:dyDescent="0.25">
      <c r="A110" s="91"/>
      <c r="B110" s="91"/>
    </row>
    <row r="111" spans="1:2" ht="19.899999999999999" customHeight="1" x14ac:dyDescent="0.25">
      <c r="A111" s="91"/>
      <c r="B111" s="91"/>
    </row>
    <row r="112" spans="1:2" ht="19.899999999999999" customHeight="1" x14ac:dyDescent="0.25">
      <c r="A112" s="91"/>
      <c r="B112" s="91"/>
    </row>
    <row r="113" spans="1:2" ht="19.899999999999999" customHeight="1" x14ac:dyDescent="0.25">
      <c r="A113" s="91"/>
      <c r="B113" s="91"/>
    </row>
    <row r="114" spans="1:2" ht="19.899999999999999" customHeight="1" x14ac:dyDescent="0.25">
      <c r="A114" s="91"/>
      <c r="B114" s="91"/>
    </row>
    <row r="115" spans="1:2" ht="19.899999999999999" customHeight="1" x14ac:dyDescent="0.25">
      <c r="A115" s="91"/>
      <c r="B115" s="91"/>
    </row>
    <row r="116" spans="1:2" ht="19.899999999999999" customHeight="1" x14ac:dyDescent="0.25">
      <c r="A116" s="91"/>
      <c r="B116" s="91"/>
    </row>
    <row r="117" spans="1:2" ht="19.899999999999999" customHeight="1" x14ac:dyDescent="0.25">
      <c r="A117" s="91"/>
      <c r="B117" s="91"/>
    </row>
    <row r="118" spans="1:2" ht="19.899999999999999" customHeight="1" x14ac:dyDescent="0.25">
      <c r="A118" s="91"/>
      <c r="B118" s="91"/>
    </row>
    <row r="119" spans="1:2" ht="19.899999999999999" customHeight="1" x14ac:dyDescent="0.25">
      <c r="A119" s="91"/>
      <c r="B119" s="91"/>
    </row>
    <row r="120" spans="1:2" ht="19.899999999999999" customHeight="1" x14ac:dyDescent="0.25">
      <c r="A120" s="91"/>
      <c r="B120" s="91"/>
    </row>
    <row r="121" spans="1:2" ht="19.899999999999999" customHeight="1" x14ac:dyDescent="0.25">
      <c r="A121" s="91"/>
      <c r="B121" s="91"/>
    </row>
    <row r="122" spans="1:2" ht="19.899999999999999" customHeight="1" x14ac:dyDescent="0.25">
      <c r="A122" s="91"/>
      <c r="B122" s="91"/>
    </row>
    <row r="123" spans="1:2" ht="19.899999999999999" customHeight="1" x14ac:dyDescent="0.25">
      <c r="A123" s="91"/>
      <c r="B123" s="91"/>
    </row>
    <row r="124" spans="1:2" ht="19.899999999999999" customHeight="1" x14ac:dyDescent="0.25">
      <c r="A124" s="91"/>
      <c r="B124" s="91"/>
    </row>
    <row r="125" spans="1:2" ht="19.899999999999999" customHeight="1" x14ac:dyDescent="0.25">
      <c r="A125" s="91"/>
      <c r="B125" s="91"/>
    </row>
    <row r="126" spans="1:2" ht="19.899999999999999" customHeight="1" x14ac:dyDescent="0.25">
      <c r="A126" s="91"/>
      <c r="B126" s="91"/>
    </row>
    <row r="127" spans="1:2" ht="19.899999999999999" customHeight="1" x14ac:dyDescent="0.25">
      <c r="A127" s="91"/>
      <c r="B127" s="91"/>
    </row>
    <row r="128" spans="1:2" ht="19.899999999999999" customHeight="1" x14ac:dyDescent="0.25">
      <c r="A128" s="91"/>
      <c r="B128" s="91"/>
    </row>
    <row r="129" spans="1:2" ht="19.899999999999999" customHeight="1" x14ac:dyDescent="0.25">
      <c r="A129" s="91"/>
      <c r="B129" s="91"/>
    </row>
    <row r="130" spans="1:2" ht="19.899999999999999" customHeight="1" x14ac:dyDescent="0.25">
      <c r="A130" s="91"/>
      <c r="B130" s="91"/>
    </row>
    <row r="131" spans="1:2" ht="19.899999999999999" customHeight="1" x14ac:dyDescent="0.25">
      <c r="A131" s="91"/>
      <c r="B131" s="91"/>
    </row>
    <row r="132" spans="1:2" ht="19.899999999999999" customHeight="1" x14ac:dyDescent="0.25">
      <c r="A132" s="91"/>
      <c r="B132" s="91"/>
    </row>
    <row r="133" spans="1:2" ht="19.899999999999999" customHeight="1" x14ac:dyDescent="0.25">
      <c r="A133" s="91"/>
      <c r="B133" s="91"/>
    </row>
    <row r="134" spans="1:2" ht="19.899999999999999" customHeight="1" x14ac:dyDescent="0.25">
      <c r="A134" s="91"/>
      <c r="B134" s="91"/>
    </row>
    <row r="135" spans="1:2" ht="19.899999999999999" customHeight="1" x14ac:dyDescent="0.25">
      <c r="A135" s="91"/>
      <c r="B135" s="91"/>
    </row>
    <row r="136" spans="1:2" ht="19.899999999999999" customHeight="1" x14ac:dyDescent="0.25">
      <c r="A136" s="91"/>
      <c r="B136" s="91"/>
    </row>
    <row r="137" spans="1:2" ht="19.899999999999999" customHeight="1" x14ac:dyDescent="0.25">
      <c r="A137" s="91"/>
      <c r="B137" s="91"/>
    </row>
    <row r="138" spans="1:2" ht="19.899999999999999" customHeight="1" x14ac:dyDescent="0.25">
      <c r="A138" s="91"/>
      <c r="B138" s="91"/>
    </row>
    <row r="139" spans="1:2" ht="19.899999999999999" customHeight="1" x14ac:dyDescent="0.25">
      <c r="A139" s="91"/>
      <c r="B139" s="91"/>
    </row>
    <row r="140" spans="1:2" ht="19.899999999999999" customHeight="1" x14ac:dyDescent="0.25">
      <c r="A140" s="91"/>
      <c r="B140" s="91"/>
    </row>
    <row r="141" spans="1:2" ht="19.899999999999999" customHeight="1" x14ac:dyDescent="0.25">
      <c r="A141" s="91"/>
      <c r="B141" s="91"/>
    </row>
    <row r="142" spans="1:2" ht="19.899999999999999" customHeight="1" x14ac:dyDescent="0.25">
      <c r="A142" s="91"/>
      <c r="B142" s="91"/>
    </row>
    <row r="143" spans="1:2" ht="19.899999999999999" customHeight="1" x14ac:dyDescent="0.25">
      <c r="A143" s="91"/>
      <c r="B143" s="91"/>
    </row>
    <row r="144" spans="1:2" ht="19.899999999999999" customHeight="1" x14ac:dyDescent="0.25">
      <c r="A144" s="91"/>
      <c r="B144" s="91"/>
    </row>
    <row r="145" spans="1:2" ht="19.899999999999999" customHeight="1" x14ac:dyDescent="0.25">
      <c r="A145" s="91"/>
      <c r="B145" s="91"/>
    </row>
    <row r="146" spans="1:2" ht="19.899999999999999" customHeight="1" x14ac:dyDescent="0.25">
      <c r="A146" s="91"/>
      <c r="B146" s="91"/>
    </row>
    <row r="147" spans="1:2" ht="19.899999999999999" customHeight="1" x14ac:dyDescent="0.25">
      <c r="A147" s="91"/>
      <c r="B147" s="91"/>
    </row>
    <row r="148" spans="1:2" ht="19.899999999999999" customHeight="1" x14ac:dyDescent="0.25">
      <c r="A148" s="91"/>
      <c r="B148" s="91"/>
    </row>
    <row r="149" spans="1:2" ht="19.899999999999999" customHeight="1" x14ac:dyDescent="0.25">
      <c r="A149" s="91"/>
      <c r="B149" s="91"/>
    </row>
    <row r="150" spans="1:2" ht="19.899999999999999" customHeight="1" x14ac:dyDescent="0.25">
      <c r="A150" s="91"/>
      <c r="B150" s="91"/>
    </row>
    <row r="151" spans="1:2" ht="19.899999999999999" customHeight="1" x14ac:dyDescent="0.25">
      <c r="A151" s="91"/>
      <c r="B151" s="91"/>
    </row>
    <row r="152" spans="1:2" ht="19.899999999999999" customHeight="1" x14ac:dyDescent="0.25">
      <c r="A152" s="91"/>
      <c r="B152" s="91"/>
    </row>
    <row r="153" spans="1:2" ht="19.899999999999999" customHeight="1" x14ac:dyDescent="0.25">
      <c r="A153" s="91"/>
      <c r="B153" s="91"/>
    </row>
    <row r="154" spans="1:2" ht="19.899999999999999" customHeight="1" x14ac:dyDescent="0.25">
      <c r="A154" s="91"/>
      <c r="B154" s="91"/>
    </row>
    <row r="155" spans="1:2" ht="19.899999999999999" customHeight="1" x14ac:dyDescent="0.25">
      <c r="A155" s="91"/>
      <c r="B155" s="91"/>
    </row>
    <row r="156" spans="1:2" ht="19.899999999999999" customHeight="1" x14ac:dyDescent="0.25">
      <c r="A156" s="91"/>
      <c r="B156" s="91"/>
    </row>
    <row r="157" spans="1:2" ht="19.899999999999999" customHeight="1" x14ac:dyDescent="0.25">
      <c r="A157" s="91"/>
      <c r="B157" s="91"/>
    </row>
    <row r="158" spans="1:2" ht="19.899999999999999" customHeight="1" x14ac:dyDescent="0.25">
      <c r="A158" s="91"/>
      <c r="B158" s="91"/>
    </row>
    <row r="159" spans="1:2" ht="19.899999999999999" customHeight="1" x14ac:dyDescent="0.25">
      <c r="A159" s="91"/>
      <c r="B159" s="91"/>
    </row>
    <row r="160" spans="1:2" ht="19.899999999999999" customHeight="1" x14ac:dyDescent="0.25">
      <c r="A160" s="91"/>
      <c r="B160" s="91"/>
    </row>
    <row r="161" spans="1:2" ht="19.899999999999999" customHeight="1" x14ac:dyDescent="0.25">
      <c r="A161" s="91"/>
      <c r="B161" s="91"/>
    </row>
    <row r="162" spans="1:2" ht="19.899999999999999" customHeight="1" x14ac:dyDescent="0.25">
      <c r="A162" s="91"/>
      <c r="B162" s="91"/>
    </row>
    <row r="163" spans="1:2" ht="19.899999999999999" customHeight="1" x14ac:dyDescent="0.25">
      <c r="A163" s="91"/>
      <c r="B163" s="91"/>
    </row>
    <row r="164" spans="1:2" ht="19.899999999999999" customHeight="1" x14ac:dyDescent="0.25">
      <c r="A164" s="91"/>
      <c r="B164" s="91"/>
    </row>
    <row r="165" spans="1:2" ht="19.899999999999999" customHeight="1" x14ac:dyDescent="0.25">
      <c r="A165" s="91"/>
      <c r="B165" s="91"/>
    </row>
    <row r="166" spans="1:2" ht="19.899999999999999" customHeight="1" x14ac:dyDescent="0.25">
      <c r="A166" s="91"/>
      <c r="B166" s="91"/>
    </row>
    <row r="167" spans="1:2" ht="19.899999999999999" customHeight="1" x14ac:dyDescent="0.25">
      <c r="A167" s="91"/>
      <c r="B167" s="91"/>
    </row>
    <row r="168" spans="1:2" ht="19.899999999999999" customHeight="1" x14ac:dyDescent="0.25">
      <c r="A168" s="91"/>
      <c r="B168" s="91"/>
    </row>
    <row r="169" spans="1:2" ht="19.899999999999999" customHeight="1" x14ac:dyDescent="0.25">
      <c r="A169" s="91"/>
      <c r="B169" s="91"/>
    </row>
    <row r="170" spans="1:2" ht="19.899999999999999" customHeight="1" x14ac:dyDescent="0.25">
      <c r="A170" s="91"/>
      <c r="B170" s="91"/>
    </row>
    <row r="171" spans="1:2" ht="19.899999999999999" customHeight="1" x14ac:dyDescent="0.25">
      <c r="A171" s="91"/>
      <c r="B171" s="91"/>
    </row>
    <row r="172" spans="1:2" ht="19.899999999999999" customHeight="1" x14ac:dyDescent="0.25">
      <c r="A172" s="91"/>
      <c r="B172" s="91"/>
    </row>
    <row r="173" spans="1:2" ht="19.899999999999999" customHeight="1" x14ac:dyDescent="0.25">
      <c r="A173" s="91"/>
      <c r="B173" s="91"/>
    </row>
    <row r="174" spans="1:2" ht="19.899999999999999" customHeight="1" x14ac:dyDescent="0.25">
      <c r="A174" s="91"/>
      <c r="B174" s="91"/>
    </row>
    <row r="175" spans="1:2" ht="19.899999999999999" customHeight="1" x14ac:dyDescent="0.25">
      <c r="A175" s="91"/>
      <c r="B175" s="91"/>
    </row>
    <row r="176" spans="1:2" ht="19.899999999999999" customHeight="1" x14ac:dyDescent="0.25">
      <c r="A176" s="91"/>
      <c r="B176" s="91"/>
    </row>
    <row r="177" spans="1:2" ht="19.899999999999999" customHeight="1" x14ac:dyDescent="0.25">
      <c r="A177" s="91"/>
      <c r="B177" s="91"/>
    </row>
    <row r="178" spans="1:2" ht="19.899999999999999" customHeight="1" x14ac:dyDescent="0.25">
      <c r="A178" s="91"/>
      <c r="B178" s="91"/>
    </row>
    <row r="179" spans="1:2" ht="19.899999999999999" customHeight="1" x14ac:dyDescent="0.25">
      <c r="A179" s="91"/>
      <c r="B179" s="91"/>
    </row>
    <row r="180" spans="1:2" ht="19.899999999999999" customHeight="1" x14ac:dyDescent="0.25">
      <c r="A180" s="91"/>
      <c r="B180" s="91"/>
    </row>
    <row r="181" spans="1:2" ht="19.899999999999999" customHeight="1" x14ac:dyDescent="0.25">
      <c r="A181" s="91"/>
      <c r="B181" s="91"/>
    </row>
    <row r="182" spans="1:2" ht="19.899999999999999" customHeight="1" x14ac:dyDescent="0.25">
      <c r="A182" s="91"/>
      <c r="B182" s="91"/>
    </row>
    <row r="183" spans="1:2" ht="19.899999999999999" customHeight="1" x14ac:dyDescent="0.25">
      <c r="A183" s="91"/>
      <c r="B183" s="91"/>
    </row>
    <row r="184" spans="1:2" ht="19.899999999999999" customHeight="1" x14ac:dyDescent="0.25">
      <c r="A184" s="91"/>
      <c r="B184" s="91"/>
    </row>
    <row r="185" spans="1:2" ht="19.899999999999999" customHeight="1" x14ac:dyDescent="0.25">
      <c r="A185" s="91"/>
      <c r="B185" s="91"/>
    </row>
    <row r="186" spans="1:2" ht="19.899999999999999" customHeight="1" x14ac:dyDescent="0.25">
      <c r="A186" s="91"/>
      <c r="B186" s="91"/>
    </row>
    <row r="187" spans="1:2" ht="19.899999999999999" customHeight="1" x14ac:dyDescent="0.25">
      <c r="A187" s="91"/>
      <c r="B187" s="91"/>
    </row>
    <row r="188" spans="1:2" ht="19.899999999999999" customHeight="1" x14ac:dyDescent="0.25">
      <c r="A188" s="91"/>
      <c r="B188" s="91"/>
    </row>
    <row r="189" spans="1:2" ht="19.899999999999999" customHeight="1" x14ac:dyDescent="0.25">
      <c r="A189" s="91"/>
      <c r="B189" s="91"/>
    </row>
    <row r="190" spans="1:2" ht="19.899999999999999" customHeight="1" x14ac:dyDescent="0.25">
      <c r="A190" s="91"/>
      <c r="B190" s="91"/>
    </row>
    <row r="191" spans="1:2" ht="19.899999999999999" customHeight="1" x14ac:dyDescent="0.25">
      <c r="A191" s="91"/>
      <c r="B191" s="91"/>
    </row>
    <row r="192" spans="1:2" ht="19.899999999999999" customHeight="1" x14ac:dyDescent="0.25">
      <c r="A192" s="91"/>
      <c r="B192" s="91"/>
    </row>
    <row r="193" spans="1:2" ht="19.899999999999999" customHeight="1" x14ac:dyDescent="0.25">
      <c r="A193" s="91"/>
      <c r="B193" s="91"/>
    </row>
    <row r="194" spans="1:2" ht="19.899999999999999" customHeight="1" x14ac:dyDescent="0.25">
      <c r="A194" s="91"/>
      <c r="B194" s="91"/>
    </row>
    <row r="195" spans="1:2" ht="19.899999999999999" customHeight="1" x14ac:dyDescent="0.25">
      <c r="A195" s="91"/>
      <c r="B195" s="91"/>
    </row>
    <row r="196" spans="1:2" ht="19.899999999999999" customHeight="1" x14ac:dyDescent="0.25">
      <c r="A196" s="91"/>
      <c r="B196" s="91"/>
    </row>
    <row r="197" spans="1:2" ht="19.899999999999999" customHeight="1" x14ac:dyDescent="0.25">
      <c r="A197" s="91"/>
      <c r="B197" s="91"/>
    </row>
    <row r="198" spans="1:2" ht="19.899999999999999" customHeight="1" x14ac:dyDescent="0.25">
      <c r="A198" s="91"/>
      <c r="B198" s="91"/>
    </row>
    <row r="199" spans="1:2" ht="19.899999999999999" customHeight="1" x14ac:dyDescent="0.25">
      <c r="A199" s="91"/>
      <c r="B199" s="91"/>
    </row>
    <row r="200" spans="1:2" ht="19.899999999999999" customHeight="1" x14ac:dyDescent="0.25">
      <c r="A200" s="91"/>
      <c r="B200" s="91"/>
    </row>
    <row r="201" spans="1:2" ht="19.899999999999999" customHeight="1" x14ac:dyDescent="0.25">
      <c r="A201" s="91"/>
      <c r="B201" s="91"/>
    </row>
    <row r="202" spans="1:2" ht="19.899999999999999" customHeight="1" x14ac:dyDescent="0.25">
      <c r="A202" s="91"/>
      <c r="B202" s="91"/>
    </row>
    <row r="203" spans="1:2" ht="19.899999999999999" customHeight="1" x14ac:dyDescent="0.25">
      <c r="A203" s="91"/>
      <c r="B203" s="91"/>
    </row>
    <row r="204" spans="1:2" ht="19.899999999999999" customHeight="1" x14ac:dyDescent="0.25">
      <c r="A204" s="91"/>
      <c r="B204" s="91"/>
    </row>
    <row r="205" spans="1:2" ht="19.899999999999999" customHeight="1" x14ac:dyDescent="0.25">
      <c r="A205" s="91"/>
      <c r="B205" s="91"/>
    </row>
    <row r="206" spans="1:2" ht="19.899999999999999" customHeight="1" x14ac:dyDescent="0.25">
      <c r="A206" s="91"/>
      <c r="B206" s="91"/>
    </row>
    <row r="207" spans="1:2" ht="19.899999999999999" customHeight="1" x14ac:dyDescent="0.25">
      <c r="A207" s="91"/>
      <c r="B207" s="91"/>
    </row>
    <row r="208" spans="1:2" ht="19.899999999999999" customHeight="1" x14ac:dyDescent="0.25">
      <c r="A208" s="91"/>
      <c r="B208" s="91"/>
    </row>
    <row r="209" spans="1:2" ht="19.899999999999999" customHeight="1" x14ac:dyDescent="0.25">
      <c r="A209" s="91"/>
      <c r="B209" s="91"/>
    </row>
    <row r="210" spans="1:2" ht="19.899999999999999" customHeight="1" x14ac:dyDescent="0.25">
      <c r="A210" s="91"/>
      <c r="B210" s="91"/>
    </row>
    <row r="211" spans="1:2" ht="19.899999999999999" customHeight="1" x14ac:dyDescent="0.25">
      <c r="A211" s="91"/>
      <c r="B211" s="91"/>
    </row>
    <row r="212" spans="1:2" ht="19.899999999999999" customHeight="1" x14ac:dyDescent="0.25">
      <c r="A212" s="91"/>
      <c r="B212" s="91"/>
    </row>
    <row r="213" spans="1:2" ht="19.899999999999999" customHeight="1" x14ac:dyDescent="0.25">
      <c r="A213" s="91"/>
      <c r="B213" s="91"/>
    </row>
    <row r="214" spans="1:2" ht="19.899999999999999" customHeight="1" x14ac:dyDescent="0.25">
      <c r="A214" s="91"/>
      <c r="B214" s="91"/>
    </row>
    <row r="215" spans="1:2" ht="19.899999999999999" customHeight="1" x14ac:dyDescent="0.25">
      <c r="A215" s="91"/>
      <c r="B215" s="91"/>
    </row>
    <row r="216" spans="1:2" ht="19.899999999999999" customHeight="1" x14ac:dyDescent="0.25">
      <c r="A216" s="91"/>
      <c r="B216" s="91"/>
    </row>
    <row r="217" spans="1:2" ht="19.899999999999999" customHeight="1" x14ac:dyDescent="0.25">
      <c r="A217" s="91"/>
      <c r="B217" s="91"/>
    </row>
    <row r="218" spans="1:2" ht="19.899999999999999" customHeight="1" x14ac:dyDescent="0.25">
      <c r="A218" s="91"/>
      <c r="B218" s="91"/>
    </row>
    <row r="219" spans="1:2" ht="19.899999999999999" customHeight="1" x14ac:dyDescent="0.25">
      <c r="A219" s="91"/>
      <c r="B219" s="91"/>
    </row>
    <row r="220" spans="1:2" ht="19.899999999999999" customHeight="1" x14ac:dyDescent="0.25">
      <c r="A220" s="91"/>
      <c r="B220" s="91"/>
    </row>
    <row r="221" spans="1:2" ht="19.899999999999999" customHeight="1" x14ac:dyDescent="0.25">
      <c r="A221" s="91"/>
      <c r="B221" s="91"/>
    </row>
    <row r="222" spans="1:2" ht="19.899999999999999" customHeight="1" x14ac:dyDescent="0.25">
      <c r="A222" s="91"/>
      <c r="B222" s="91"/>
    </row>
    <row r="223" spans="1:2" ht="19.899999999999999" customHeight="1" x14ac:dyDescent="0.25">
      <c r="A223" s="91"/>
      <c r="B223" s="91"/>
    </row>
    <row r="224" spans="1:2" ht="19.899999999999999" customHeight="1" x14ac:dyDescent="0.25">
      <c r="A224" s="91"/>
      <c r="B224" s="91"/>
    </row>
    <row r="225" spans="1:2" ht="19.899999999999999" customHeight="1" x14ac:dyDescent="0.25">
      <c r="A225" s="91"/>
      <c r="B225" s="91"/>
    </row>
    <row r="226" spans="1:2" ht="19.899999999999999" customHeight="1" x14ac:dyDescent="0.25">
      <c r="A226" s="91"/>
      <c r="B226" s="91"/>
    </row>
    <row r="227" spans="1:2" ht="19.899999999999999" customHeight="1" x14ac:dyDescent="0.25">
      <c r="A227" s="91"/>
      <c r="B227" s="91"/>
    </row>
    <row r="228" spans="1:2" ht="19.899999999999999" customHeight="1" x14ac:dyDescent="0.25">
      <c r="A228" s="91"/>
      <c r="B228" s="91"/>
    </row>
    <row r="229" spans="1:2" ht="19.899999999999999" customHeight="1" x14ac:dyDescent="0.25">
      <c r="A229" s="91"/>
      <c r="B229" s="91"/>
    </row>
    <row r="230" spans="1:2" ht="19.899999999999999" customHeight="1" x14ac:dyDescent="0.25">
      <c r="A230" s="91"/>
      <c r="B230" s="91"/>
    </row>
    <row r="231" spans="1:2" ht="19.899999999999999" customHeight="1" x14ac:dyDescent="0.25">
      <c r="A231" s="91"/>
      <c r="B231" s="91"/>
    </row>
    <row r="232" spans="1:2" ht="19.899999999999999" customHeight="1" x14ac:dyDescent="0.25">
      <c r="A232" s="91"/>
      <c r="B232" s="91"/>
    </row>
    <row r="233" spans="1:2" ht="19.899999999999999" customHeight="1" x14ac:dyDescent="0.25">
      <c r="A233" s="91"/>
      <c r="B233" s="91"/>
    </row>
    <row r="234" spans="1:2" ht="19.899999999999999" customHeight="1" x14ac:dyDescent="0.25">
      <c r="A234" s="91"/>
      <c r="B234" s="91"/>
    </row>
    <row r="235" spans="1:2" ht="19.899999999999999" customHeight="1" x14ac:dyDescent="0.25">
      <c r="A235" s="91"/>
      <c r="B235" s="91"/>
    </row>
    <row r="236" spans="1:2" ht="19.899999999999999" customHeight="1" x14ac:dyDescent="0.25">
      <c r="A236" s="91"/>
      <c r="B236" s="91"/>
    </row>
    <row r="237" spans="1:2" ht="19.899999999999999" customHeight="1" x14ac:dyDescent="0.25">
      <c r="A237" s="91"/>
      <c r="B237" s="91"/>
    </row>
    <row r="238" spans="1:2" ht="19.899999999999999" customHeight="1" x14ac:dyDescent="0.25">
      <c r="A238" s="91"/>
      <c r="B238" s="91"/>
    </row>
    <row r="239" spans="1:2" ht="19.899999999999999" customHeight="1" x14ac:dyDescent="0.25">
      <c r="A239" s="91"/>
      <c r="B239" s="91"/>
    </row>
    <row r="240" spans="1:2" ht="19.899999999999999" customHeight="1" x14ac:dyDescent="0.25">
      <c r="A240" s="91"/>
      <c r="B240" s="91"/>
    </row>
    <row r="241" spans="1:2" ht="19.899999999999999" customHeight="1" x14ac:dyDescent="0.25">
      <c r="A241" s="91"/>
      <c r="B241" s="91"/>
    </row>
    <row r="242" spans="1:2" ht="19.899999999999999" customHeight="1" x14ac:dyDescent="0.25">
      <c r="A242" s="91"/>
      <c r="B242" s="91"/>
    </row>
    <row r="243" spans="1:2" ht="19.899999999999999" customHeight="1" x14ac:dyDescent="0.25">
      <c r="A243" s="91"/>
      <c r="B243" s="91"/>
    </row>
    <row r="244" spans="1:2" ht="19.899999999999999" customHeight="1" x14ac:dyDescent="0.25">
      <c r="A244" s="91"/>
      <c r="B244" s="91"/>
    </row>
    <row r="245" spans="1:2" ht="19.899999999999999" customHeight="1" x14ac:dyDescent="0.25">
      <c r="A245" s="91"/>
      <c r="B245" s="91"/>
    </row>
    <row r="246" spans="1:2" ht="19.899999999999999" customHeight="1" x14ac:dyDescent="0.25">
      <c r="A246" s="91"/>
      <c r="B246" s="91"/>
    </row>
    <row r="247" spans="1:2" ht="19.899999999999999" customHeight="1" x14ac:dyDescent="0.25">
      <c r="A247" s="91"/>
      <c r="B247" s="91"/>
    </row>
    <row r="248" spans="1:2" ht="19.899999999999999" customHeight="1" x14ac:dyDescent="0.25">
      <c r="A248" s="91"/>
      <c r="B248" s="91"/>
    </row>
    <row r="249" spans="1:2" ht="19.899999999999999" customHeight="1" x14ac:dyDescent="0.25">
      <c r="A249" s="91"/>
      <c r="B249" s="91"/>
    </row>
    <row r="250" spans="1:2" ht="19.899999999999999" customHeight="1" x14ac:dyDescent="0.25">
      <c r="A250" s="91"/>
      <c r="B250" s="91"/>
    </row>
    <row r="251" spans="1:2" ht="19.899999999999999" customHeight="1" x14ac:dyDescent="0.25">
      <c r="A251" s="91"/>
      <c r="B251" s="91"/>
    </row>
    <row r="252" spans="1:2" ht="19.899999999999999" customHeight="1" x14ac:dyDescent="0.25">
      <c r="A252" s="91"/>
      <c r="B252" s="91"/>
    </row>
    <row r="253" spans="1:2" ht="19.899999999999999" customHeight="1" x14ac:dyDescent="0.25">
      <c r="A253" s="91"/>
      <c r="B253" s="91"/>
    </row>
    <row r="254" spans="1:2" ht="19.899999999999999" customHeight="1" x14ac:dyDescent="0.25">
      <c r="A254" s="91"/>
      <c r="B254" s="91"/>
    </row>
    <row r="255" spans="1:2" ht="19.899999999999999" customHeight="1" x14ac:dyDescent="0.25">
      <c r="A255" s="91"/>
      <c r="B255" s="91"/>
    </row>
    <row r="256" spans="1:2" ht="19.899999999999999" customHeight="1" x14ac:dyDescent="0.25">
      <c r="A256" s="91"/>
      <c r="B256" s="91"/>
    </row>
    <row r="257" spans="1:2" ht="19.899999999999999" customHeight="1" x14ac:dyDescent="0.25">
      <c r="A257" s="91"/>
      <c r="B257" s="91"/>
    </row>
    <row r="258" spans="1:2" ht="19.899999999999999" customHeight="1" x14ac:dyDescent="0.25">
      <c r="A258" s="91"/>
      <c r="B258" s="91"/>
    </row>
    <row r="259" spans="1:2" ht="19.899999999999999" customHeight="1" x14ac:dyDescent="0.25">
      <c r="A259" s="91"/>
      <c r="B259" s="91"/>
    </row>
    <row r="260" spans="1:2" ht="19.899999999999999" customHeight="1" x14ac:dyDescent="0.25">
      <c r="A260" s="91"/>
      <c r="B260" s="91"/>
    </row>
    <row r="261" spans="1:2" ht="19.899999999999999" customHeight="1" x14ac:dyDescent="0.25">
      <c r="A261" s="91"/>
      <c r="B261" s="91"/>
    </row>
    <row r="262" spans="1:2" ht="19.899999999999999" customHeight="1" x14ac:dyDescent="0.25">
      <c r="A262" s="91"/>
      <c r="B262" s="91"/>
    </row>
    <row r="263" spans="1:2" ht="19.899999999999999" customHeight="1" x14ac:dyDescent="0.25">
      <c r="A263" s="91"/>
      <c r="B263" s="91"/>
    </row>
    <row r="264" spans="1:2" ht="19.899999999999999" customHeight="1" x14ac:dyDescent="0.25">
      <c r="A264" s="91"/>
      <c r="B264" s="91"/>
    </row>
    <row r="265" spans="1:2" ht="19.899999999999999" customHeight="1" x14ac:dyDescent="0.25">
      <c r="A265" s="91"/>
      <c r="B265" s="91"/>
    </row>
    <row r="266" spans="1:2" ht="19.899999999999999" customHeight="1" x14ac:dyDescent="0.25">
      <c r="A266" s="91"/>
      <c r="B266" s="91"/>
    </row>
    <row r="267" spans="1:2" ht="19.899999999999999" customHeight="1" x14ac:dyDescent="0.25">
      <c r="A267" s="91"/>
      <c r="B267" s="91"/>
    </row>
    <row r="268" spans="1:2" ht="19.899999999999999" customHeight="1" x14ac:dyDescent="0.25">
      <c r="A268" s="91"/>
      <c r="B268" s="91"/>
    </row>
    <row r="269" spans="1:2" ht="19.899999999999999" customHeight="1" x14ac:dyDescent="0.25">
      <c r="A269" s="91"/>
      <c r="B269" s="91"/>
    </row>
    <row r="270" spans="1:2" ht="19.899999999999999" customHeight="1" x14ac:dyDescent="0.25">
      <c r="A270" s="91"/>
      <c r="B270" s="91"/>
    </row>
    <row r="271" spans="1:2" ht="19.899999999999999" customHeight="1" x14ac:dyDescent="0.25">
      <c r="A271" s="91"/>
      <c r="B271" s="91"/>
    </row>
    <row r="272" spans="1:2" ht="19.899999999999999" customHeight="1" x14ac:dyDescent="0.25">
      <c r="A272" s="91"/>
      <c r="B272" s="91"/>
    </row>
    <row r="273" spans="1:2" ht="19.899999999999999" customHeight="1" x14ac:dyDescent="0.25">
      <c r="A273" s="91"/>
      <c r="B273" s="91"/>
    </row>
    <row r="274" spans="1:2" ht="19.899999999999999" customHeight="1" x14ac:dyDescent="0.25">
      <c r="A274" s="91"/>
      <c r="B274" s="91"/>
    </row>
    <row r="275" spans="1:2" ht="19.899999999999999" customHeight="1" x14ac:dyDescent="0.25">
      <c r="A275" s="91"/>
      <c r="B275" s="91"/>
    </row>
    <row r="276" spans="1:2" ht="19.899999999999999" customHeight="1" x14ac:dyDescent="0.25">
      <c r="A276" s="91"/>
      <c r="B276" s="91"/>
    </row>
    <row r="277" spans="1:2" ht="19.899999999999999" customHeight="1" x14ac:dyDescent="0.25">
      <c r="A277" s="91"/>
      <c r="B277" s="91"/>
    </row>
    <row r="278" spans="1:2" ht="19.899999999999999" customHeight="1" x14ac:dyDescent="0.25">
      <c r="A278" s="91"/>
      <c r="B278" s="91"/>
    </row>
    <row r="279" spans="1:2" ht="19.899999999999999" customHeight="1" x14ac:dyDescent="0.25">
      <c r="A279" s="91"/>
      <c r="B279" s="91"/>
    </row>
    <row r="280" spans="1:2" ht="19.899999999999999" customHeight="1" x14ac:dyDescent="0.25">
      <c r="A280" s="91"/>
      <c r="B280" s="91"/>
    </row>
    <row r="281" spans="1:2" ht="19.899999999999999" customHeight="1" x14ac:dyDescent="0.25">
      <c r="A281" s="91"/>
      <c r="B281" s="91"/>
    </row>
    <row r="282" spans="1:2" ht="19.899999999999999" customHeight="1" x14ac:dyDescent="0.25">
      <c r="A282" s="91"/>
      <c r="B282" s="91"/>
    </row>
    <row r="283" spans="1:2" ht="19.899999999999999" customHeight="1" x14ac:dyDescent="0.25">
      <c r="A283" s="91"/>
      <c r="B283" s="91"/>
    </row>
    <row r="284" spans="1:2" ht="19.899999999999999" customHeight="1" x14ac:dyDescent="0.25">
      <c r="A284" s="91"/>
      <c r="B284" s="91"/>
    </row>
    <row r="285" spans="1:2" ht="19.899999999999999" customHeight="1" x14ac:dyDescent="0.25">
      <c r="A285" s="91"/>
      <c r="B285" s="91"/>
    </row>
    <row r="286" spans="1:2" ht="19.899999999999999" customHeight="1" x14ac:dyDescent="0.25">
      <c r="A286" s="91"/>
      <c r="B286" s="91"/>
    </row>
    <row r="287" spans="1:2" ht="19.899999999999999" customHeight="1" x14ac:dyDescent="0.25">
      <c r="A287" s="91"/>
      <c r="B287" s="91"/>
    </row>
    <row r="288" spans="1:2" ht="19.899999999999999" customHeight="1" x14ac:dyDescent="0.25">
      <c r="A288" s="91"/>
      <c r="B288" s="91"/>
    </row>
    <row r="289" spans="1:2" ht="19.899999999999999" customHeight="1" x14ac:dyDescent="0.25">
      <c r="A289" s="91"/>
      <c r="B289" s="91"/>
    </row>
    <row r="290" spans="1:2" ht="19.899999999999999" customHeight="1" x14ac:dyDescent="0.25">
      <c r="A290" s="91"/>
      <c r="B290" s="91"/>
    </row>
    <row r="291" spans="1:2" ht="19.899999999999999" customHeight="1" x14ac:dyDescent="0.25">
      <c r="A291" s="91"/>
      <c r="B291" s="91"/>
    </row>
    <row r="292" spans="1:2" ht="19.899999999999999" customHeight="1" x14ac:dyDescent="0.25">
      <c r="A292" s="91"/>
      <c r="B292" s="91"/>
    </row>
    <row r="293" spans="1:2" ht="19.899999999999999" customHeight="1" x14ac:dyDescent="0.25">
      <c r="A293" s="91"/>
      <c r="B293" s="91"/>
    </row>
    <row r="294" spans="1:2" ht="19.899999999999999" customHeight="1" x14ac:dyDescent="0.25">
      <c r="A294" s="91"/>
      <c r="B294" s="91"/>
    </row>
    <row r="295" spans="1:2" ht="19.899999999999999" customHeight="1" x14ac:dyDescent="0.25">
      <c r="A295" s="91"/>
      <c r="B295" s="91"/>
    </row>
    <row r="296" spans="1:2" ht="19.899999999999999" customHeight="1" x14ac:dyDescent="0.25">
      <c r="A296" s="91"/>
      <c r="B296" s="91"/>
    </row>
    <row r="297" spans="1:2" ht="19.899999999999999" customHeight="1" x14ac:dyDescent="0.25">
      <c r="A297" s="91"/>
      <c r="B297" s="91"/>
    </row>
    <row r="298" spans="1:2" ht="19.899999999999999" customHeight="1" x14ac:dyDescent="0.25">
      <c r="A298" s="91"/>
      <c r="B298" s="91"/>
    </row>
    <row r="299" spans="1:2" ht="19.899999999999999" customHeight="1" x14ac:dyDescent="0.25">
      <c r="A299" s="91"/>
      <c r="B299" s="91"/>
    </row>
    <row r="300" spans="1:2" ht="19.899999999999999" customHeight="1" x14ac:dyDescent="0.25">
      <c r="A300" s="91"/>
      <c r="B300" s="91"/>
    </row>
    <row r="301" spans="1:2" ht="19.899999999999999" customHeight="1" x14ac:dyDescent="0.25">
      <c r="A301" s="91"/>
      <c r="B301" s="91"/>
    </row>
    <row r="302" spans="1:2" ht="19.899999999999999" customHeight="1" x14ac:dyDescent="0.25">
      <c r="A302" s="91"/>
      <c r="B302" s="91"/>
    </row>
    <row r="303" spans="1:2" ht="19.899999999999999" customHeight="1" x14ac:dyDescent="0.25">
      <c r="A303" s="91"/>
      <c r="B303" s="91"/>
    </row>
    <row r="304" spans="1:2" ht="19.899999999999999" customHeight="1" x14ac:dyDescent="0.25">
      <c r="A304" s="91"/>
      <c r="B304" s="91"/>
    </row>
    <row r="305" spans="1:2" ht="19.899999999999999" customHeight="1" x14ac:dyDescent="0.25">
      <c r="A305" s="91"/>
      <c r="B305" s="91"/>
    </row>
    <row r="306" spans="1:2" ht="19.899999999999999" customHeight="1" x14ac:dyDescent="0.25">
      <c r="A306" s="91"/>
      <c r="B306" s="91"/>
    </row>
    <row r="307" spans="1:2" ht="19.899999999999999" customHeight="1" x14ac:dyDescent="0.25">
      <c r="A307" s="91"/>
      <c r="B307" s="91"/>
    </row>
    <row r="308" spans="1:2" ht="19.899999999999999" customHeight="1" x14ac:dyDescent="0.25">
      <c r="A308" s="91"/>
      <c r="B308" s="91"/>
    </row>
    <row r="309" spans="1:2" ht="19.899999999999999" customHeight="1" x14ac:dyDescent="0.25">
      <c r="A309" s="91"/>
      <c r="B309" s="91"/>
    </row>
    <row r="310" spans="1:2" ht="19.899999999999999" customHeight="1" x14ac:dyDescent="0.25">
      <c r="A310" s="91"/>
      <c r="B310" s="91"/>
    </row>
    <row r="311" spans="1:2" ht="19.899999999999999" customHeight="1" x14ac:dyDescent="0.25">
      <c r="A311" s="91"/>
      <c r="B311" s="91"/>
    </row>
    <row r="312" spans="1:2" ht="19.899999999999999" customHeight="1" x14ac:dyDescent="0.25">
      <c r="A312" s="91"/>
      <c r="B312" s="91"/>
    </row>
    <row r="313" spans="1:2" ht="19.899999999999999" customHeight="1" x14ac:dyDescent="0.25">
      <c r="A313" s="91"/>
      <c r="B313" s="91"/>
    </row>
    <row r="314" spans="1:2" ht="19.899999999999999" customHeight="1" x14ac:dyDescent="0.25">
      <c r="A314" s="91"/>
      <c r="B314" s="91"/>
    </row>
    <row r="315" spans="1:2" ht="19.899999999999999" customHeight="1" x14ac:dyDescent="0.25">
      <c r="A315" s="91"/>
      <c r="B315" s="91"/>
    </row>
    <row r="316" spans="1:2" ht="19.899999999999999" customHeight="1" x14ac:dyDescent="0.25">
      <c r="A316" s="91"/>
      <c r="B316" s="91"/>
    </row>
    <row r="317" spans="1:2" ht="19.899999999999999" customHeight="1" x14ac:dyDescent="0.25">
      <c r="A317" s="91"/>
      <c r="B317" s="91"/>
    </row>
    <row r="318" spans="1:2" ht="19.899999999999999" customHeight="1" x14ac:dyDescent="0.25">
      <c r="A318" s="91"/>
      <c r="B318" s="91"/>
    </row>
    <row r="319" spans="1:2" ht="19.899999999999999" customHeight="1" x14ac:dyDescent="0.25">
      <c r="A319" s="91"/>
      <c r="B319" s="91"/>
    </row>
    <row r="320" spans="1:2" ht="19.899999999999999" customHeight="1" x14ac:dyDescent="0.25">
      <c r="A320" s="91"/>
      <c r="B320" s="91"/>
    </row>
    <row r="321" spans="1:2" ht="19.899999999999999" customHeight="1" x14ac:dyDescent="0.25">
      <c r="A321" s="91"/>
      <c r="B321" s="91"/>
    </row>
    <row r="322" spans="1:2" ht="19.899999999999999" customHeight="1" x14ac:dyDescent="0.25">
      <c r="A322" s="91"/>
      <c r="B322" s="91"/>
    </row>
    <row r="323" spans="1:2" ht="19.899999999999999" customHeight="1" x14ac:dyDescent="0.25">
      <c r="A323" s="91"/>
      <c r="B323" s="91"/>
    </row>
    <row r="324" spans="1:2" ht="19.899999999999999" customHeight="1" x14ac:dyDescent="0.25">
      <c r="A324" s="91"/>
      <c r="B324" s="91"/>
    </row>
    <row r="325" spans="1:2" ht="19.899999999999999" customHeight="1" x14ac:dyDescent="0.25">
      <c r="A325" s="91"/>
      <c r="B325" s="91"/>
    </row>
    <row r="326" spans="1:2" ht="19.899999999999999" customHeight="1" x14ac:dyDescent="0.25">
      <c r="A326" s="91"/>
      <c r="B326" s="91"/>
    </row>
    <row r="327" spans="1:2" ht="19.899999999999999" customHeight="1" x14ac:dyDescent="0.25">
      <c r="A327" s="91"/>
      <c r="B327" s="91"/>
    </row>
    <row r="328" spans="1:2" ht="19.899999999999999" customHeight="1" x14ac:dyDescent="0.25">
      <c r="A328" s="91"/>
      <c r="B328" s="91"/>
    </row>
    <row r="329" spans="1:2" ht="19.899999999999999" customHeight="1" x14ac:dyDescent="0.25">
      <c r="A329" s="91"/>
      <c r="B329" s="91"/>
    </row>
    <row r="330" spans="1:2" ht="19.899999999999999" customHeight="1" x14ac:dyDescent="0.25">
      <c r="A330" s="91"/>
      <c r="B330" s="91"/>
    </row>
    <row r="331" spans="1:2" ht="19.899999999999999" customHeight="1" x14ac:dyDescent="0.25">
      <c r="A331" s="91"/>
      <c r="B331" s="91"/>
    </row>
    <row r="332" spans="1:2" ht="19.899999999999999" customHeight="1" x14ac:dyDescent="0.25">
      <c r="A332" s="91"/>
      <c r="B332" s="91"/>
    </row>
    <row r="333" spans="1:2" ht="19.899999999999999" customHeight="1" x14ac:dyDescent="0.25">
      <c r="A333" s="91"/>
      <c r="B333" s="91"/>
    </row>
    <row r="334" spans="1:2" ht="19.899999999999999" customHeight="1" x14ac:dyDescent="0.25">
      <c r="A334" s="91"/>
      <c r="B334" s="91"/>
    </row>
    <row r="335" spans="1:2" ht="19.899999999999999" customHeight="1" x14ac:dyDescent="0.25">
      <c r="A335" s="91"/>
      <c r="B335" s="91"/>
    </row>
    <row r="336" spans="1:2" ht="19.899999999999999" customHeight="1" x14ac:dyDescent="0.25">
      <c r="A336" s="91"/>
      <c r="B336" s="91"/>
    </row>
    <row r="337" spans="1:2" ht="19.899999999999999" customHeight="1" x14ac:dyDescent="0.25">
      <c r="A337" s="91"/>
      <c r="B337" s="91"/>
    </row>
    <row r="338" spans="1:2" ht="19.899999999999999" customHeight="1" x14ac:dyDescent="0.25">
      <c r="A338" s="91"/>
      <c r="B338" s="91"/>
    </row>
    <row r="339" spans="1:2" ht="19.899999999999999" customHeight="1" x14ac:dyDescent="0.25">
      <c r="A339" s="91"/>
      <c r="B339" s="91"/>
    </row>
    <row r="340" spans="1:2" ht="19.899999999999999" customHeight="1" x14ac:dyDescent="0.25">
      <c r="A340" s="91"/>
      <c r="B340" s="91"/>
    </row>
    <row r="341" spans="1:2" ht="19.899999999999999" customHeight="1" x14ac:dyDescent="0.25">
      <c r="A341" s="91"/>
      <c r="B341" s="91"/>
    </row>
    <row r="342" spans="1:2" ht="19.899999999999999" customHeight="1" x14ac:dyDescent="0.25">
      <c r="A342" s="91"/>
      <c r="B342" s="91"/>
    </row>
    <row r="343" spans="1:2" ht="19.899999999999999" customHeight="1" x14ac:dyDescent="0.25">
      <c r="A343" s="91"/>
      <c r="B343" s="91"/>
    </row>
    <row r="344" spans="1:2" ht="19.899999999999999" customHeight="1" x14ac:dyDescent="0.25">
      <c r="A344" s="91"/>
      <c r="B344" s="91"/>
    </row>
    <row r="345" spans="1:2" ht="19.899999999999999" customHeight="1" x14ac:dyDescent="0.25">
      <c r="A345" s="91"/>
      <c r="B345" s="91"/>
    </row>
    <row r="346" spans="1:2" ht="19.899999999999999" customHeight="1" x14ac:dyDescent="0.25">
      <c r="A346" s="91"/>
      <c r="B346" s="91"/>
    </row>
    <row r="347" spans="1:2" ht="19.899999999999999" customHeight="1" x14ac:dyDescent="0.25">
      <c r="A347" s="91"/>
      <c r="B347" s="91"/>
    </row>
    <row r="348" spans="1:2" ht="19.899999999999999" customHeight="1" x14ac:dyDescent="0.25">
      <c r="A348" s="91"/>
      <c r="B348" s="91"/>
    </row>
    <row r="349" spans="1:2" ht="19.899999999999999" customHeight="1" x14ac:dyDescent="0.25">
      <c r="A349" s="91"/>
      <c r="B349" s="91"/>
    </row>
    <row r="350" spans="1:2" ht="19.899999999999999" customHeight="1" x14ac:dyDescent="0.25">
      <c r="A350" s="91"/>
      <c r="B350" s="91"/>
    </row>
    <row r="351" spans="1:2" ht="19.899999999999999" customHeight="1" x14ac:dyDescent="0.25">
      <c r="A351" s="91"/>
      <c r="B351" s="91"/>
    </row>
    <row r="352" spans="1:2" ht="19.899999999999999" customHeight="1" x14ac:dyDescent="0.25">
      <c r="A352" s="91"/>
      <c r="B352" s="91"/>
    </row>
    <row r="353" spans="1:2" ht="19.899999999999999" customHeight="1" x14ac:dyDescent="0.25">
      <c r="A353" s="91"/>
      <c r="B353" s="91"/>
    </row>
    <row r="354" spans="1:2" ht="19.899999999999999" customHeight="1" x14ac:dyDescent="0.25">
      <c r="A354" s="91"/>
      <c r="B354" s="91"/>
    </row>
    <row r="355" spans="1:2" ht="19.899999999999999" customHeight="1" x14ac:dyDescent="0.25">
      <c r="A355" s="91"/>
      <c r="B355" s="91"/>
    </row>
    <row r="356" spans="1:2" ht="19.899999999999999" customHeight="1" x14ac:dyDescent="0.25">
      <c r="A356" s="91"/>
      <c r="B356" s="91"/>
    </row>
    <row r="357" spans="1:2" ht="19.899999999999999" customHeight="1" x14ac:dyDescent="0.25">
      <c r="A357" s="91"/>
      <c r="B357" s="91"/>
    </row>
    <row r="358" spans="1:2" ht="19.899999999999999" customHeight="1" x14ac:dyDescent="0.25">
      <c r="A358" s="91"/>
      <c r="B358" s="91"/>
    </row>
    <row r="359" spans="1:2" ht="19.899999999999999" customHeight="1" x14ac:dyDescent="0.25">
      <c r="A359" s="91"/>
      <c r="B359" s="91"/>
    </row>
    <row r="360" spans="1:2" ht="19.899999999999999" customHeight="1" x14ac:dyDescent="0.25">
      <c r="A360" s="91"/>
      <c r="B360" s="91"/>
    </row>
    <row r="361" spans="1:2" ht="19.899999999999999" customHeight="1" x14ac:dyDescent="0.25">
      <c r="A361" s="91"/>
      <c r="B361" s="91"/>
    </row>
    <row r="362" spans="1:2" ht="19.899999999999999" customHeight="1" x14ac:dyDescent="0.25">
      <c r="A362" s="91"/>
      <c r="B362" s="91"/>
    </row>
    <row r="363" spans="1:2" ht="19.899999999999999" customHeight="1" x14ac:dyDescent="0.25">
      <c r="A363" s="91"/>
      <c r="B363" s="91"/>
    </row>
    <row r="364" spans="1:2" ht="19.899999999999999" customHeight="1" x14ac:dyDescent="0.25">
      <c r="A364" s="91"/>
      <c r="B364" s="91"/>
    </row>
    <row r="365" spans="1:2" ht="19.899999999999999" customHeight="1" x14ac:dyDescent="0.25">
      <c r="A365" s="91"/>
      <c r="B365" s="91"/>
    </row>
    <row r="366" spans="1:2" ht="19.899999999999999" customHeight="1" x14ac:dyDescent="0.25">
      <c r="A366" s="91"/>
      <c r="B366" s="91"/>
    </row>
    <row r="367" spans="1:2" ht="19.899999999999999" customHeight="1" x14ac:dyDescent="0.25">
      <c r="A367" s="91"/>
      <c r="B367" s="91"/>
    </row>
    <row r="368" spans="1:2" ht="19.899999999999999" customHeight="1" x14ac:dyDescent="0.25">
      <c r="A368" s="91"/>
      <c r="B368" s="91"/>
    </row>
    <row r="369" spans="1:2" ht="19.899999999999999" customHeight="1" x14ac:dyDescent="0.25">
      <c r="A369" s="91"/>
      <c r="B369" s="91"/>
    </row>
    <row r="370" spans="1:2" ht="19.899999999999999" customHeight="1" x14ac:dyDescent="0.25">
      <c r="A370" s="91"/>
      <c r="B370" s="91"/>
    </row>
    <row r="371" spans="1:2" ht="19.899999999999999" customHeight="1" x14ac:dyDescent="0.25">
      <c r="A371" s="91"/>
      <c r="B371" s="91"/>
    </row>
    <row r="372" spans="1:2" ht="19.899999999999999" customHeight="1" x14ac:dyDescent="0.25">
      <c r="A372" s="91"/>
      <c r="B372" s="91"/>
    </row>
    <row r="373" spans="1:2" ht="19.899999999999999" customHeight="1" x14ac:dyDescent="0.25">
      <c r="A373" s="91"/>
      <c r="B373" s="91"/>
    </row>
    <row r="374" spans="1:2" ht="19.899999999999999" customHeight="1" x14ac:dyDescent="0.25">
      <c r="A374" s="91"/>
      <c r="B374" s="91"/>
    </row>
    <row r="375" spans="1:2" ht="19.899999999999999" customHeight="1" x14ac:dyDescent="0.25">
      <c r="A375" s="91"/>
      <c r="B375" s="91"/>
    </row>
    <row r="376" spans="1:2" ht="19.899999999999999" customHeight="1" x14ac:dyDescent="0.25">
      <c r="A376" s="91"/>
      <c r="B376" s="91"/>
    </row>
    <row r="377" spans="1:2" ht="19.899999999999999" customHeight="1" x14ac:dyDescent="0.25">
      <c r="A377" s="91"/>
      <c r="B377" s="91"/>
    </row>
    <row r="378" spans="1:2" ht="19.899999999999999" customHeight="1" x14ac:dyDescent="0.25">
      <c r="A378" s="91"/>
      <c r="B378" s="91"/>
    </row>
    <row r="379" spans="1:2" ht="19.899999999999999" customHeight="1" x14ac:dyDescent="0.25">
      <c r="A379" s="91"/>
      <c r="B379" s="91"/>
    </row>
    <row r="380" spans="1:2" ht="19.899999999999999" customHeight="1" x14ac:dyDescent="0.25">
      <c r="A380" s="91"/>
      <c r="B380" s="91"/>
    </row>
    <row r="381" spans="1:2" ht="19.899999999999999" customHeight="1" x14ac:dyDescent="0.25">
      <c r="A381" s="91"/>
      <c r="B381" s="91"/>
    </row>
    <row r="382" spans="1:2" ht="19.899999999999999" customHeight="1" x14ac:dyDescent="0.25">
      <c r="A382" s="91"/>
      <c r="B382" s="91"/>
    </row>
    <row r="383" spans="1:2" ht="19.899999999999999" customHeight="1" x14ac:dyDescent="0.25">
      <c r="A383" s="91"/>
      <c r="B383" s="91"/>
    </row>
    <row r="384" spans="1:2" ht="19.899999999999999" customHeight="1" x14ac:dyDescent="0.25">
      <c r="A384" s="91"/>
      <c r="B384" s="91"/>
    </row>
    <row r="385" spans="1:2" ht="19.899999999999999" customHeight="1" x14ac:dyDescent="0.25">
      <c r="A385" s="91"/>
      <c r="B385" s="91"/>
    </row>
    <row r="386" spans="1:2" ht="19.899999999999999" customHeight="1" x14ac:dyDescent="0.25">
      <c r="A386" s="91"/>
      <c r="B386" s="91"/>
    </row>
    <row r="387" spans="1:2" ht="19.899999999999999" customHeight="1" x14ac:dyDescent="0.25">
      <c r="A387" s="91"/>
      <c r="B387" s="91"/>
    </row>
    <row r="388" spans="1:2" ht="19.899999999999999" customHeight="1" x14ac:dyDescent="0.25">
      <c r="A388" s="91"/>
      <c r="B388" s="91"/>
    </row>
    <row r="389" spans="1:2" ht="19.899999999999999" customHeight="1" x14ac:dyDescent="0.25">
      <c r="A389" s="91"/>
      <c r="B389" s="91"/>
    </row>
    <row r="390" spans="1:2" ht="19.899999999999999" customHeight="1" x14ac:dyDescent="0.25">
      <c r="A390" s="91"/>
      <c r="B390" s="91"/>
    </row>
    <row r="391" spans="1:2" ht="19.899999999999999" customHeight="1" x14ac:dyDescent="0.25">
      <c r="A391" s="91"/>
      <c r="B391" s="91"/>
    </row>
    <row r="392" spans="1:2" ht="19.899999999999999" customHeight="1" x14ac:dyDescent="0.25">
      <c r="A392" s="91"/>
      <c r="B392" s="91"/>
    </row>
    <row r="393" spans="1:2" ht="19.899999999999999" customHeight="1" x14ac:dyDescent="0.25">
      <c r="A393" s="91"/>
      <c r="B393" s="91"/>
    </row>
    <row r="394" spans="1:2" ht="19.899999999999999" customHeight="1" x14ac:dyDescent="0.25">
      <c r="A394" s="91"/>
      <c r="B394" s="91"/>
    </row>
    <row r="395" spans="1:2" ht="19.899999999999999" customHeight="1" x14ac:dyDescent="0.25">
      <c r="A395" s="91"/>
      <c r="B395" s="91"/>
    </row>
    <row r="396" spans="1:2" ht="19.899999999999999" customHeight="1" x14ac:dyDescent="0.25">
      <c r="A396" s="91"/>
      <c r="B396" s="91"/>
    </row>
    <row r="397" spans="1:2" ht="19.899999999999999" customHeight="1" x14ac:dyDescent="0.25">
      <c r="A397" s="91"/>
      <c r="B397" s="91"/>
    </row>
    <row r="398" spans="1:2" ht="19.899999999999999" customHeight="1" x14ac:dyDescent="0.25">
      <c r="A398" s="91"/>
      <c r="B398" s="91"/>
    </row>
    <row r="399" spans="1:2" ht="19.899999999999999" customHeight="1" x14ac:dyDescent="0.25">
      <c r="A399" s="91"/>
      <c r="B399" s="91"/>
    </row>
    <row r="400" spans="1:2" ht="19.899999999999999" customHeight="1" x14ac:dyDescent="0.25">
      <c r="A400" s="91"/>
      <c r="B400" s="91"/>
    </row>
    <row r="401" spans="1:2" ht="19.899999999999999" customHeight="1" x14ac:dyDescent="0.25">
      <c r="A401" s="91"/>
      <c r="B401" s="91"/>
    </row>
    <row r="402" spans="1:2" ht="19.899999999999999" customHeight="1" x14ac:dyDescent="0.25">
      <c r="A402" s="91"/>
      <c r="B402" s="91"/>
    </row>
    <row r="403" spans="1:2" ht="19.899999999999999" customHeight="1" x14ac:dyDescent="0.25">
      <c r="A403" s="91"/>
      <c r="B403" s="91"/>
    </row>
    <row r="404" spans="1:2" ht="19.899999999999999" customHeight="1" x14ac:dyDescent="0.25">
      <c r="A404" s="91"/>
      <c r="B404" s="91"/>
    </row>
    <row r="405" spans="1:2" ht="19.899999999999999" customHeight="1" x14ac:dyDescent="0.25">
      <c r="A405" s="91"/>
      <c r="B405" s="91"/>
    </row>
    <row r="406" spans="1:2" ht="19.899999999999999" customHeight="1" x14ac:dyDescent="0.25">
      <c r="A406" s="91"/>
      <c r="B406" s="91"/>
    </row>
    <row r="407" spans="1:2" ht="19.899999999999999" customHeight="1" x14ac:dyDescent="0.25">
      <c r="A407" s="91"/>
      <c r="B407" s="91"/>
    </row>
    <row r="408" spans="1:2" ht="19.899999999999999" customHeight="1" x14ac:dyDescent="0.25">
      <c r="A408" s="91"/>
      <c r="B408" s="91"/>
    </row>
    <row r="409" spans="1:2" ht="19.899999999999999" customHeight="1" x14ac:dyDescent="0.25">
      <c r="A409" s="91"/>
      <c r="B409" s="91"/>
    </row>
    <row r="410" spans="1:2" ht="19.899999999999999" customHeight="1" x14ac:dyDescent="0.25">
      <c r="A410" s="91"/>
      <c r="B410" s="91"/>
    </row>
    <row r="411" spans="1:2" ht="19.899999999999999" customHeight="1" x14ac:dyDescent="0.25">
      <c r="A411" s="91"/>
      <c r="B411" s="91"/>
    </row>
    <row r="412" spans="1:2" ht="19.899999999999999" customHeight="1" x14ac:dyDescent="0.25">
      <c r="A412" s="91"/>
      <c r="B412" s="91"/>
    </row>
    <row r="413" spans="1:2" ht="19.899999999999999" customHeight="1" x14ac:dyDescent="0.25">
      <c r="A413" s="91"/>
      <c r="B413" s="91"/>
    </row>
    <row r="414" spans="1:2" ht="19.899999999999999" customHeight="1" x14ac:dyDescent="0.25">
      <c r="A414" s="91"/>
      <c r="B414" s="91"/>
    </row>
    <row r="415" spans="1:2" ht="19.899999999999999" customHeight="1" x14ac:dyDescent="0.25">
      <c r="A415" s="91"/>
      <c r="B415" s="91"/>
    </row>
    <row r="416" spans="1:2" ht="19.899999999999999" customHeight="1" x14ac:dyDescent="0.25">
      <c r="A416" s="91"/>
      <c r="B416" s="91"/>
    </row>
    <row r="417" spans="1:2" ht="19.899999999999999" customHeight="1" x14ac:dyDescent="0.25">
      <c r="A417" s="91"/>
      <c r="B417" s="91"/>
    </row>
    <row r="418" spans="1:2" ht="19.899999999999999" customHeight="1" x14ac:dyDescent="0.25">
      <c r="A418" s="91"/>
      <c r="B418" s="91"/>
    </row>
    <row r="419" spans="1:2" ht="19.899999999999999" customHeight="1" x14ac:dyDescent="0.25">
      <c r="A419" s="91"/>
      <c r="B419" s="91"/>
    </row>
    <row r="420" spans="1:2" ht="19.899999999999999" customHeight="1" x14ac:dyDescent="0.25">
      <c r="A420" s="91"/>
      <c r="B420" s="91"/>
    </row>
    <row r="421" spans="1:2" ht="19.899999999999999" customHeight="1" x14ac:dyDescent="0.25">
      <c r="A421" s="91"/>
      <c r="B421" s="91"/>
    </row>
    <row r="422" spans="1:2" ht="19.899999999999999" customHeight="1" x14ac:dyDescent="0.25">
      <c r="A422" s="91"/>
      <c r="B422" s="91"/>
    </row>
    <row r="423" spans="1:2" ht="19.899999999999999" customHeight="1" x14ac:dyDescent="0.25">
      <c r="A423" s="91"/>
      <c r="B423" s="91"/>
    </row>
    <row r="424" spans="1:2" ht="19.899999999999999" customHeight="1" x14ac:dyDescent="0.25">
      <c r="A424" s="91"/>
      <c r="B424" s="91"/>
    </row>
    <row r="425" spans="1:2" ht="19.899999999999999" customHeight="1" x14ac:dyDescent="0.25">
      <c r="A425" s="91"/>
      <c r="B425" s="91"/>
    </row>
    <row r="426" spans="1:2" ht="19.899999999999999" customHeight="1" x14ac:dyDescent="0.25">
      <c r="A426" s="91"/>
      <c r="B426" s="91"/>
    </row>
    <row r="427" spans="1:2" ht="19.899999999999999" customHeight="1" x14ac:dyDescent="0.25">
      <c r="A427" s="91"/>
      <c r="B427" s="91"/>
    </row>
    <row r="428" spans="1:2" ht="19.899999999999999" customHeight="1" x14ac:dyDescent="0.25">
      <c r="A428" s="91"/>
      <c r="B428" s="91"/>
    </row>
    <row r="429" spans="1:2" ht="19.899999999999999" customHeight="1" x14ac:dyDescent="0.25">
      <c r="A429" s="91"/>
      <c r="B429" s="91"/>
    </row>
    <row r="430" spans="1:2" ht="19.899999999999999" customHeight="1" x14ac:dyDescent="0.25">
      <c r="A430" s="91"/>
      <c r="B430" s="91"/>
    </row>
    <row r="431" spans="1:2" ht="19.899999999999999" customHeight="1" x14ac:dyDescent="0.25">
      <c r="A431" s="91"/>
      <c r="B431" s="91"/>
    </row>
    <row r="432" spans="1:2" ht="19.899999999999999" customHeight="1" x14ac:dyDescent="0.25">
      <c r="A432" s="91"/>
      <c r="B432" s="91"/>
    </row>
    <row r="433" spans="1:2" ht="19.899999999999999" customHeight="1" x14ac:dyDescent="0.25">
      <c r="A433" s="91"/>
      <c r="B433" s="91"/>
    </row>
    <row r="434" spans="1:2" ht="19.899999999999999" customHeight="1" x14ac:dyDescent="0.25">
      <c r="A434" s="91"/>
      <c r="B434" s="91"/>
    </row>
    <row r="435" spans="1:2" ht="19.899999999999999" customHeight="1" x14ac:dyDescent="0.25">
      <c r="A435" s="91"/>
      <c r="B435" s="91"/>
    </row>
    <row r="436" spans="1:2" ht="19.899999999999999" customHeight="1" x14ac:dyDescent="0.25">
      <c r="A436" s="91"/>
      <c r="B436" s="91"/>
    </row>
    <row r="437" spans="1:2" ht="19.899999999999999" customHeight="1" x14ac:dyDescent="0.25">
      <c r="A437" s="91"/>
      <c r="B437" s="91"/>
    </row>
    <row r="438" spans="1:2" ht="19.899999999999999" customHeight="1" x14ac:dyDescent="0.25">
      <c r="A438" s="91"/>
      <c r="B438" s="91"/>
    </row>
    <row r="439" spans="1:2" ht="19.899999999999999" customHeight="1" x14ac:dyDescent="0.25">
      <c r="A439" s="91"/>
      <c r="B439" s="91"/>
    </row>
    <row r="440" spans="1:2" ht="19.899999999999999" customHeight="1" x14ac:dyDescent="0.25">
      <c r="A440" s="91"/>
      <c r="B440" s="91"/>
    </row>
    <row r="441" spans="1:2" ht="19.899999999999999" customHeight="1" x14ac:dyDescent="0.25">
      <c r="A441" s="91"/>
      <c r="B441" s="91"/>
    </row>
    <row r="442" spans="1:2" ht="19.899999999999999" customHeight="1" x14ac:dyDescent="0.25">
      <c r="A442" s="91"/>
      <c r="B442" s="91"/>
    </row>
    <row r="443" spans="1:2" ht="19.899999999999999" customHeight="1" x14ac:dyDescent="0.25">
      <c r="A443" s="91"/>
      <c r="B443" s="91"/>
    </row>
    <row r="444" spans="1:2" ht="19.899999999999999" customHeight="1" x14ac:dyDescent="0.25">
      <c r="A444" s="91"/>
      <c r="B444" s="91"/>
    </row>
    <row r="445" spans="1:2" ht="19.899999999999999" customHeight="1" x14ac:dyDescent="0.25">
      <c r="A445" s="91"/>
      <c r="B445" s="91"/>
    </row>
    <row r="446" spans="1:2" ht="19.899999999999999" customHeight="1" x14ac:dyDescent="0.25">
      <c r="A446" s="91"/>
      <c r="B446" s="91"/>
    </row>
    <row r="447" spans="1:2" ht="19.899999999999999" customHeight="1" x14ac:dyDescent="0.25">
      <c r="A447" s="91"/>
      <c r="B447" s="91"/>
    </row>
    <row r="448" spans="1:2" ht="19.899999999999999" customHeight="1" x14ac:dyDescent="0.25">
      <c r="A448" s="91"/>
      <c r="B448" s="91"/>
    </row>
    <row r="449" spans="1:2" ht="19.899999999999999" customHeight="1" x14ac:dyDescent="0.25">
      <c r="A449" s="91"/>
      <c r="B449" s="91"/>
    </row>
    <row r="450" spans="1:2" ht="19.899999999999999" customHeight="1" x14ac:dyDescent="0.25">
      <c r="A450" s="91"/>
      <c r="B450" s="91"/>
    </row>
    <row r="451" spans="1:2" ht="19.899999999999999" customHeight="1" x14ac:dyDescent="0.25">
      <c r="A451" s="91"/>
      <c r="B451" s="91"/>
    </row>
    <row r="452" spans="1:2" ht="19.899999999999999" customHeight="1" x14ac:dyDescent="0.25">
      <c r="A452" s="91"/>
      <c r="B452" s="91"/>
    </row>
    <row r="453" spans="1:2" ht="19.899999999999999" customHeight="1" x14ac:dyDescent="0.25">
      <c r="A453" s="91"/>
      <c r="B453" s="91"/>
    </row>
    <row r="454" spans="1:2" ht="19.899999999999999" customHeight="1" x14ac:dyDescent="0.25">
      <c r="A454" s="91"/>
      <c r="B454" s="91"/>
    </row>
    <row r="455" spans="1:2" ht="19.899999999999999" customHeight="1" x14ac:dyDescent="0.25">
      <c r="A455" s="91"/>
      <c r="B455" s="91"/>
    </row>
    <row r="456" spans="1:2" ht="19.899999999999999" customHeight="1" x14ac:dyDescent="0.25">
      <c r="A456" s="91"/>
      <c r="B456" s="91"/>
    </row>
    <row r="457" spans="1:2" ht="19.899999999999999" customHeight="1" x14ac:dyDescent="0.25">
      <c r="A457" s="91"/>
      <c r="B457" s="91"/>
    </row>
    <row r="458" spans="1:2" ht="19.899999999999999" customHeight="1" x14ac:dyDescent="0.25">
      <c r="A458" s="91"/>
      <c r="B458" s="91"/>
    </row>
    <row r="459" spans="1:2" ht="19.899999999999999" customHeight="1" x14ac:dyDescent="0.25">
      <c r="A459" s="91"/>
      <c r="B459" s="91"/>
    </row>
    <row r="460" spans="1:2" ht="19.899999999999999" customHeight="1" x14ac:dyDescent="0.25">
      <c r="A460" s="91"/>
      <c r="B460" s="91"/>
    </row>
    <row r="461" spans="1:2" ht="19.899999999999999" customHeight="1" x14ac:dyDescent="0.25">
      <c r="A461" s="91"/>
      <c r="B461" s="91"/>
    </row>
    <row r="462" spans="1:2" ht="19.899999999999999" customHeight="1" x14ac:dyDescent="0.25">
      <c r="A462" s="91"/>
      <c r="B462" s="91"/>
    </row>
    <row r="463" spans="1:2" ht="19.899999999999999" customHeight="1" x14ac:dyDescent="0.25">
      <c r="A463" s="91"/>
      <c r="B463" s="91"/>
    </row>
    <row r="464" spans="1:2" ht="19.899999999999999" customHeight="1" x14ac:dyDescent="0.25">
      <c r="A464" s="91"/>
      <c r="B464" s="91"/>
    </row>
    <row r="465" spans="1:2" ht="19.899999999999999" customHeight="1" x14ac:dyDescent="0.25">
      <c r="A465" s="91"/>
      <c r="B465" s="91"/>
    </row>
    <row r="466" spans="1:2" ht="19.899999999999999" customHeight="1" x14ac:dyDescent="0.25">
      <c r="A466" s="91"/>
      <c r="B466" s="91"/>
    </row>
    <row r="467" spans="1:2" ht="19.899999999999999" customHeight="1" x14ac:dyDescent="0.25">
      <c r="A467" s="91"/>
      <c r="B467" s="91"/>
    </row>
    <row r="468" spans="1:2" ht="19.899999999999999" customHeight="1" x14ac:dyDescent="0.25">
      <c r="A468" s="91"/>
      <c r="B468" s="91"/>
    </row>
    <row r="469" spans="1:2" ht="19.899999999999999" customHeight="1" x14ac:dyDescent="0.25">
      <c r="A469" s="91"/>
      <c r="B469" s="91"/>
    </row>
    <row r="470" spans="1:2" ht="19.899999999999999" customHeight="1" x14ac:dyDescent="0.25">
      <c r="A470" s="91"/>
      <c r="B470" s="91"/>
    </row>
    <row r="471" spans="1:2" ht="19.899999999999999" customHeight="1" x14ac:dyDescent="0.25">
      <c r="A471" s="91"/>
      <c r="B471" s="91"/>
    </row>
    <row r="472" spans="1:2" ht="19.899999999999999" customHeight="1" x14ac:dyDescent="0.25">
      <c r="A472" s="91"/>
      <c r="B472" s="91"/>
    </row>
    <row r="473" spans="1:2" ht="19.899999999999999" customHeight="1" x14ac:dyDescent="0.25">
      <c r="A473" s="91"/>
      <c r="B473" s="91"/>
    </row>
    <row r="474" spans="1:2" ht="19.899999999999999" customHeight="1" x14ac:dyDescent="0.25">
      <c r="A474" s="91"/>
      <c r="B474" s="91"/>
    </row>
    <row r="475" spans="1:2" ht="19.899999999999999" customHeight="1" x14ac:dyDescent="0.25">
      <c r="A475" s="91"/>
      <c r="B475" s="91"/>
    </row>
    <row r="476" spans="1:2" ht="19.899999999999999" customHeight="1" x14ac:dyDescent="0.25">
      <c r="A476" s="91"/>
      <c r="B476" s="91"/>
    </row>
    <row r="477" spans="1:2" ht="19.899999999999999" customHeight="1" x14ac:dyDescent="0.25">
      <c r="A477" s="91"/>
      <c r="B477" s="91"/>
    </row>
    <row r="478" spans="1:2" ht="19.899999999999999" customHeight="1" x14ac:dyDescent="0.25">
      <c r="A478" s="91"/>
      <c r="B478" s="91"/>
    </row>
    <row r="479" spans="1:2" ht="19.899999999999999" customHeight="1" x14ac:dyDescent="0.25">
      <c r="A479" s="91"/>
      <c r="B479" s="91"/>
    </row>
    <row r="480" spans="1:2" ht="19.899999999999999" customHeight="1" x14ac:dyDescent="0.25">
      <c r="A480" s="91"/>
      <c r="B480" s="91"/>
    </row>
    <row r="481" spans="1:2" ht="19.899999999999999" customHeight="1" x14ac:dyDescent="0.25">
      <c r="A481" s="91"/>
      <c r="B481" s="91"/>
    </row>
    <row r="482" spans="1:2" ht="19.899999999999999" customHeight="1" x14ac:dyDescent="0.25">
      <c r="A482" s="91"/>
      <c r="B482" s="91"/>
    </row>
    <row r="483" spans="1:2" ht="19.899999999999999" customHeight="1" x14ac:dyDescent="0.25">
      <c r="A483" s="91"/>
      <c r="B483" s="91"/>
    </row>
    <row r="484" spans="1:2" ht="19.899999999999999" customHeight="1" x14ac:dyDescent="0.25">
      <c r="A484" s="91"/>
      <c r="B484" s="91"/>
    </row>
    <row r="485" spans="1:2" ht="19.899999999999999" customHeight="1" x14ac:dyDescent="0.25">
      <c r="A485" s="91"/>
      <c r="B485" s="91"/>
    </row>
    <row r="486" spans="1:2" ht="19.899999999999999" customHeight="1" x14ac:dyDescent="0.25">
      <c r="A486" s="91"/>
      <c r="B486" s="91"/>
    </row>
    <row r="487" spans="1:2" ht="19.899999999999999" customHeight="1" x14ac:dyDescent="0.25">
      <c r="A487" s="91"/>
      <c r="B487" s="91"/>
    </row>
    <row r="488" spans="1:2" ht="19.899999999999999" customHeight="1" x14ac:dyDescent="0.25">
      <c r="A488" s="91"/>
      <c r="B488" s="91"/>
    </row>
    <row r="489" spans="1:2" ht="19.899999999999999" customHeight="1" x14ac:dyDescent="0.25">
      <c r="A489" s="91"/>
      <c r="B489" s="91"/>
    </row>
    <row r="490" spans="1:2" ht="19.899999999999999" customHeight="1" x14ac:dyDescent="0.25">
      <c r="A490" s="91"/>
      <c r="B490" s="91"/>
    </row>
    <row r="491" spans="1:2" ht="19.899999999999999" customHeight="1" x14ac:dyDescent="0.25">
      <c r="A491" s="91"/>
      <c r="B491" s="91"/>
    </row>
    <row r="492" spans="1:2" ht="19.899999999999999" customHeight="1" x14ac:dyDescent="0.25">
      <c r="A492" s="91"/>
      <c r="B492" s="91"/>
    </row>
    <row r="493" spans="1:2" ht="19.899999999999999" customHeight="1" x14ac:dyDescent="0.25">
      <c r="A493" s="91"/>
      <c r="B493" s="91"/>
    </row>
    <row r="494" spans="1:2" ht="19.899999999999999" customHeight="1" x14ac:dyDescent="0.25">
      <c r="A494" s="91"/>
      <c r="B494" s="91"/>
    </row>
    <row r="495" spans="1:2" ht="19.899999999999999" customHeight="1" x14ac:dyDescent="0.25">
      <c r="A495" s="91"/>
      <c r="B495" s="91"/>
    </row>
    <row r="496" spans="1:2" ht="19.899999999999999" customHeight="1" x14ac:dyDescent="0.25">
      <c r="A496" s="91"/>
      <c r="B496" s="91"/>
    </row>
    <row r="497" spans="1:2" ht="19.899999999999999" customHeight="1" x14ac:dyDescent="0.25">
      <c r="A497" s="91"/>
      <c r="B497" s="91"/>
    </row>
    <row r="498" spans="1:2" ht="19.899999999999999" customHeight="1" x14ac:dyDescent="0.25">
      <c r="A498" s="91"/>
      <c r="B498" s="91"/>
    </row>
    <row r="499" spans="1:2" ht="19.899999999999999" customHeight="1" x14ac:dyDescent="0.25">
      <c r="A499" s="91"/>
      <c r="B499" s="91"/>
    </row>
    <row r="500" spans="1:2" ht="19.899999999999999" customHeight="1" x14ac:dyDescent="0.25">
      <c r="A500" s="91"/>
      <c r="B500" s="91"/>
    </row>
    <row r="501" spans="1:2" ht="19.899999999999999" customHeight="1" x14ac:dyDescent="0.25">
      <c r="A501" s="91"/>
      <c r="B501" s="91"/>
    </row>
    <row r="502" spans="1:2" ht="19.899999999999999" customHeight="1" x14ac:dyDescent="0.25">
      <c r="A502" s="91"/>
      <c r="B502" s="91"/>
    </row>
    <row r="503" spans="1:2" ht="19.899999999999999" customHeight="1" x14ac:dyDescent="0.25">
      <c r="A503" s="91"/>
      <c r="B503" s="91"/>
    </row>
    <row r="504" spans="1:2" ht="19.899999999999999" customHeight="1" x14ac:dyDescent="0.25">
      <c r="A504" s="91"/>
      <c r="B504" s="91"/>
    </row>
    <row r="505" spans="1:2" ht="19.899999999999999" customHeight="1" x14ac:dyDescent="0.25">
      <c r="A505" s="91"/>
      <c r="B505" s="91"/>
    </row>
    <row r="506" spans="1:2" ht="19.899999999999999" customHeight="1" x14ac:dyDescent="0.25">
      <c r="A506" s="91"/>
      <c r="B506" s="91"/>
    </row>
    <row r="507" spans="1:2" ht="19.899999999999999" customHeight="1" x14ac:dyDescent="0.25">
      <c r="A507" s="91"/>
      <c r="B507" s="91"/>
    </row>
    <row r="508" spans="1:2" ht="19.899999999999999" customHeight="1" x14ac:dyDescent="0.25">
      <c r="A508" s="91"/>
      <c r="B508" s="91"/>
    </row>
    <row r="509" spans="1:2" ht="19.899999999999999" customHeight="1" x14ac:dyDescent="0.25">
      <c r="A509" s="91"/>
      <c r="B509" s="91"/>
    </row>
    <row r="510" spans="1:2" ht="19.899999999999999" customHeight="1" x14ac:dyDescent="0.25">
      <c r="A510" s="91"/>
      <c r="B510" s="91"/>
    </row>
    <row r="511" spans="1:2" ht="19.899999999999999" customHeight="1" x14ac:dyDescent="0.25">
      <c r="A511" s="91"/>
      <c r="B511" s="91"/>
    </row>
    <row r="512" spans="1:2" ht="19.899999999999999" customHeight="1" x14ac:dyDescent="0.25">
      <c r="A512" s="91"/>
      <c r="B512" s="91"/>
    </row>
    <row r="513" spans="1:2" ht="19.899999999999999" customHeight="1" x14ac:dyDescent="0.25">
      <c r="A513" s="91"/>
      <c r="B513" s="91"/>
    </row>
    <row r="514" spans="1:2" ht="19.899999999999999" customHeight="1" x14ac:dyDescent="0.25">
      <c r="A514" s="91"/>
      <c r="B514" s="91"/>
    </row>
    <row r="515" spans="1:2" ht="19.899999999999999" customHeight="1" x14ac:dyDescent="0.25">
      <c r="A515" s="91"/>
      <c r="B515" s="91"/>
    </row>
    <row r="516" spans="1:2" ht="19.899999999999999" customHeight="1" x14ac:dyDescent="0.25">
      <c r="A516" s="91"/>
      <c r="B516" s="91"/>
    </row>
    <row r="517" spans="1:2" ht="19.899999999999999" customHeight="1" x14ac:dyDescent="0.25">
      <c r="A517" s="91"/>
      <c r="B517" s="91"/>
    </row>
    <row r="518" spans="1:2" ht="19.899999999999999" customHeight="1" x14ac:dyDescent="0.25">
      <c r="A518" s="91"/>
      <c r="B518" s="91"/>
    </row>
    <row r="519" spans="1:2" ht="19.899999999999999" customHeight="1" x14ac:dyDescent="0.25">
      <c r="A519" s="91"/>
      <c r="B519" s="91"/>
    </row>
    <row r="520" spans="1:2" ht="19.899999999999999" customHeight="1" x14ac:dyDescent="0.25">
      <c r="A520" s="91"/>
      <c r="B520" s="91"/>
    </row>
    <row r="521" spans="1:2" ht="19.899999999999999" customHeight="1" x14ac:dyDescent="0.25">
      <c r="A521" s="91"/>
      <c r="B521" s="91"/>
    </row>
    <row r="522" spans="1:2" ht="19.899999999999999" customHeight="1" x14ac:dyDescent="0.25">
      <c r="A522" s="91"/>
      <c r="B522" s="91"/>
    </row>
    <row r="523" spans="1:2" ht="19.899999999999999" customHeight="1" x14ac:dyDescent="0.25">
      <c r="A523" s="91"/>
      <c r="B523" s="91"/>
    </row>
    <row r="524" spans="1:2" ht="19.899999999999999" customHeight="1" x14ac:dyDescent="0.25">
      <c r="A524" s="91"/>
      <c r="B524" s="91"/>
    </row>
    <row r="525" spans="1:2" ht="19.899999999999999" customHeight="1" x14ac:dyDescent="0.25">
      <c r="A525" s="91"/>
      <c r="B525" s="91"/>
    </row>
    <row r="526" spans="1:2" ht="19.899999999999999" customHeight="1" x14ac:dyDescent="0.25">
      <c r="A526" s="91"/>
      <c r="B526" s="91"/>
    </row>
    <row r="527" spans="1:2" ht="19.899999999999999" customHeight="1" x14ac:dyDescent="0.25">
      <c r="A527" s="91"/>
      <c r="B527" s="91"/>
    </row>
    <row r="528" spans="1:2" ht="19.899999999999999" customHeight="1" x14ac:dyDescent="0.25">
      <c r="A528" s="91"/>
      <c r="B528" s="91"/>
    </row>
    <row r="529" spans="1:2" ht="19.899999999999999" customHeight="1" x14ac:dyDescent="0.25">
      <c r="A529" s="91"/>
      <c r="B529" s="91"/>
    </row>
    <row r="530" spans="1:2" ht="19.899999999999999" customHeight="1" x14ac:dyDescent="0.25">
      <c r="A530" s="91"/>
      <c r="B530" s="91"/>
    </row>
    <row r="531" spans="1:2" ht="19.899999999999999" customHeight="1" x14ac:dyDescent="0.25">
      <c r="A531" s="91"/>
      <c r="B531" s="91"/>
    </row>
    <row r="532" spans="1:2" ht="19.899999999999999" customHeight="1" x14ac:dyDescent="0.25">
      <c r="A532" s="91"/>
      <c r="B532" s="91"/>
    </row>
    <row r="533" spans="1:2" ht="19.899999999999999" customHeight="1" x14ac:dyDescent="0.25">
      <c r="A533" s="91"/>
      <c r="B533" s="91"/>
    </row>
    <row r="534" spans="1:2" ht="19.899999999999999" customHeight="1" x14ac:dyDescent="0.25">
      <c r="A534" s="91"/>
      <c r="B534" s="91"/>
    </row>
    <row r="535" spans="1:2" ht="19.899999999999999" customHeight="1" x14ac:dyDescent="0.25">
      <c r="A535" s="91"/>
      <c r="B535" s="91"/>
    </row>
    <row r="536" spans="1:2" ht="19.899999999999999" customHeight="1" x14ac:dyDescent="0.25">
      <c r="A536" s="91"/>
      <c r="B536" s="91"/>
    </row>
    <row r="537" spans="1:2" ht="19.899999999999999" customHeight="1" x14ac:dyDescent="0.25">
      <c r="A537" s="91"/>
      <c r="B537" s="91"/>
    </row>
    <row r="538" spans="1:2" ht="19.899999999999999" customHeight="1" x14ac:dyDescent="0.25">
      <c r="A538" s="91"/>
      <c r="B538" s="91"/>
    </row>
    <row r="539" spans="1:2" ht="19.899999999999999" customHeight="1" x14ac:dyDescent="0.25">
      <c r="A539" s="91"/>
      <c r="B539" s="91"/>
    </row>
    <row r="540" spans="1:2" ht="19.899999999999999" customHeight="1" x14ac:dyDescent="0.25">
      <c r="A540" s="91"/>
      <c r="B540" s="91"/>
    </row>
    <row r="541" spans="1:2" ht="19.899999999999999" customHeight="1" x14ac:dyDescent="0.25">
      <c r="A541" s="91"/>
      <c r="B541" s="91"/>
    </row>
    <row r="542" spans="1:2" ht="19.899999999999999" customHeight="1" x14ac:dyDescent="0.25">
      <c r="A542" s="91"/>
      <c r="B542" s="91"/>
    </row>
    <row r="543" spans="1:2" ht="19.899999999999999" customHeight="1" x14ac:dyDescent="0.25">
      <c r="A543" s="91"/>
      <c r="B543" s="91"/>
    </row>
    <row r="544" spans="1:2" ht="19.899999999999999" customHeight="1" x14ac:dyDescent="0.25">
      <c r="A544" s="91"/>
      <c r="B544" s="91"/>
    </row>
    <row r="545" spans="1:2" ht="19.899999999999999" customHeight="1" x14ac:dyDescent="0.25">
      <c r="A545" s="91"/>
      <c r="B545" s="91"/>
    </row>
    <row r="546" spans="1:2" ht="19.899999999999999" customHeight="1" x14ac:dyDescent="0.25">
      <c r="A546" s="91"/>
      <c r="B546" s="91"/>
    </row>
    <row r="547" spans="1:2" ht="19.899999999999999" customHeight="1" x14ac:dyDescent="0.25">
      <c r="A547" s="91"/>
      <c r="B547" s="91"/>
    </row>
    <row r="548" spans="1:2" ht="19.899999999999999" customHeight="1" x14ac:dyDescent="0.25">
      <c r="A548" s="91"/>
      <c r="B548" s="91"/>
    </row>
    <row r="549" spans="1:2" ht="19.899999999999999" customHeight="1" x14ac:dyDescent="0.25">
      <c r="A549" s="91"/>
      <c r="B549" s="91"/>
    </row>
    <row r="550" spans="1:2" ht="19.899999999999999" customHeight="1" x14ac:dyDescent="0.25">
      <c r="A550" s="91"/>
      <c r="B550" s="91"/>
    </row>
    <row r="551" spans="1:2" ht="19.899999999999999" customHeight="1" x14ac:dyDescent="0.25">
      <c r="A551" s="91"/>
      <c r="B551" s="91"/>
    </row>
    <row r="552" spans="1:2" ht="19.899999999999999" customHeight="1" x14ac:dyDescent="0.25">
      <c r="A552" s="91"/>
      <c r="B552" s="91"/>
    </row>
    <row r="553" spans="1:2" ht="19.899999999999999" customHeight="1" x14ac:dyDescent="0.25">
      <c r="A553" s="91"/>
      <c r="B553" s="91"/>
    </row>
    <row r="554" spans="1:2" ht="19.899999999999999" customHeight="1" x14ac:dyDescent="0.25">
      <c r="A554" s="91"/>
      <c r="B554" s="91"/>
    </row>
    <row r="555" spans="1:2" ht="19.899999999999999" customHeight="1" x14ac:dyDescent="0.25">
      <c r="A555" s="91"/>
      <c r="B555" s="91"/>
    </row>
    <row r="556" spans="1:2" ht="19.899999999999999" customHeight="1" x14ac:dyDescent="0.25">
      <c r="A556" s="91"/>
      <c r="B556" s="91"/>
    </row>
    <row r="557" spans="1:2" ht="19.899999999999999" customHeight="1" x14ac:dyDescent="0.25">
      <c r="A557" s="91"/>
      <c r="B557" s="91"/>
    </row>
    <row r="558" spans="1:2" ht="19.899999999999999" customHeight="1" x14ac:dyDescent="0.25">
      <c r="A558" s="91"/>
      <c r="B558" s="91"/>
    </row>
    <row r="559" spans="1:2" ht="19.899999999999999" customHeight="1" x14ac:dyDescent="0.25">
      <c r="A559" s="91"/>
      <c r="B559" s="91"/>
    </row>
    <row r="560" spans="1:2" ht="19.899999999999999" customHeight="1" x14ac:dyDescent="0.25">
      <c r="A560" s="91"/>
      <c r="B560" s="91"/>
    </row>
    <row r="561" spans="1:2" ht="19.899999999999999" customHeight="1" x14ac:dyDescent="0.25">
      <c r="A561" s="91"/>
      <c r="B561" s="91"/>
    </row>
    <row r="562" spans="1:2" ht="19.899999999999999" customHeight="1" x14ac:dyDescent="0.25">
      <c r="A562" s="91"/>
      <c r="B562" s="91"/>
    </row>
    <row r="563" spans="1:2" ht="19.899999999999999" customHeight="1" x14ac:dyDescent="0.25">
      <c r="A563" s="91"/>
      <c r="B563" s="91"/>
    </row>
    <row r="564" spans="1:2" ht="19.899999999999999" customHeight="1" x14ac:dyDescent="0.25">
      <c r="A564" s="91"/>
      <c r="B564" s="91"/>
    </row>
    <row r="565" spans="1:2" ht="19.899999999999999" customHeight="1" x14ac:dyDescent="0.25">
      <c r="A565" s="91"/>
      <c r="B565" s="91"/>
    </row>
    <row r="566" spans="1:2" ht="19.899999999999999" customHeight="1" x14ac:dyDescent="0.25">
      <c r="A566" s="91"/>
      <c r="B566" s="91"/>
    </row>
    <row r="567" spans="1:2" ht="19.899999999999999" customHeight="1" x14ac:dyDescent="0.25">
      <c r="A567" s="91"/>
      <c r="B567" s="91"/>
    </row>
    <row r="568" spans="1:2" ht="19.899999999999999" customHeight="1" x14ac:dyDescent="0.25">
      <c r="A568" s="91"/>
      <c r="B568" s="91"/>
    </row>
    <row r="569" spans="1:2" ht="19.899999999999999" customHeight="1" x14ac:dyDescent="0.25">
      <c r="A569" s="91"/>
      <c r="B569" s="91"/>
    </row>
    <row r="570" spans="1:2" ht="19.899999999999999" customHeight="1" x14ac:dyDescent="0.25">
      <c r="A570" s="91"/>
      <c r="B570" s="91"/>
    </row>
    <row r="571" spans="1:2" ht="19.899999999999999" customHeight="1" x14ac:dyDescent="0.25">
      <c r="A571" s="91"/>
      <c r="B571" s="91"/>
    </row>
    <row r="572" spans="1:2" ht="19.899999999999999" customHeight="1" x14ac:dyDescent="0.25">
      <c r="A572" s="91"/>
      <c r="B572" s="91"/>
    </row>
    <row r="573" spans="1:2" ht="19.899999999999999" customHeight="1" x14ac:dyDescent="0.25">
      <c r="A573" s="91"/>
      <c r="B573" s="91"/>
    </row>
    <row r="574" spans="1:2" ht="19.899999999999999" customHeight="1" x14ac:dyDescent="0.25">
      <c r="A574" s="91"/>
      <c r="B574" s="91"/>
    </row>
    <row r="575" spans="1:2" ht="19.899999999999999" customHeight="1" x14ac:dyDescent="0.25">
      <c r="A575" s="91"/>
      <c r="B575" s="91"/>
    </row>
    <row r="576" spans="1:2" ht="19.899999999999999" customHeight="1" x14ac:dyDescent="0.25">
      <c r="A576" s="91"/>
      <c r="B576" s="91"/>
    </row>
    <row r="577" spans="1:2" ht="19.899999999999999" customHeight="1" x14ac:dyDescent="0.25">
      <c r="A577" s="91"/>
      <c r="B577" s="91"/>
    </row>
    <row r="578" spans="1:2" ht="19.899999999999999" customHeight="1" x14ac:dyDescent="0.25">
      <c r="A578" s="91"/>
      <c r="B578" s="91"/>
    </row>
    <row r="579" spans="1:2" ht="19.899999999999999" customHeight="1" x14ac:dyDescent="0.25">
      <c r="A579" s="91"/>
      <c r="B579" s="91"/>
    </row>
    <row r="580" spans="1:2" ht="19.899999999999999" customHeight="1" x14ac:dyDescent="0.25">
      <c r="A580" s="91"/>
      <c r="B580" s="91"/>
    </row>
    <row r="581" spans="1:2" ht="19.899999999999999" customHeight="1" x14ac:dyDescent="0.25">
      <c r="A581" s="91"/>
      <c r="B581" s="91"/>
    </row>
    <row r="582" spans="1:2" ht="19.899999999999999" customHeight="1" x14ac:dyDescent="0.25">
      <c r="A582" s="91"/>
      <c r="B582" s="91"/>
    </row>
    <row r="583" spans="1:2" ht="19.899999999999999" customHeight="1" x14ac:dyDescent="0.25">
      <c r="A583" s="91"/>
      <c r="B583" s="91"/>
    </row>
    <row r="584" spans="1:2" ht="19.899999999999999" customHeight="1" x14ac:dyDescent="0.25">
      <c r="A584" s="91"/>
      <c r="B584" s="91"/>
    </row>
    <row r="585" spans="1:2" ht="19.899999999999999" customHeight="1" x14ac:dyDescent="0.25">
      <c r="A585" s="91"/>
      <c r="B585" s="91"/>
    </row>
    <row r="586" spans="1:2" ht="19.899999999999999" customHeight="1" x14ac:dyDescent="0.25">
      <c r="A586" s="91"/>
      <c r="B586" s="91"/>
    </row>
    <row r="587" spans="1:2" ht="19.899999999999999" customHeight="1" x14ac:dyDescent="0.25">
      <c r="A587" s="91"/>
      <c r="B587" s="91"/>
    </row>
    <row r="588" spans="1:2" ht="19.899999999999999" customHeight="1" x14ac:dyDescent="0.25">
      <c r="A588" s="91"/>
      <c r="B588" s="91"/>
    </row>
    <row r="589" spans="1:2" ht="19.899999999999999" customHeight="1" x14ac:dyDescent="0.25">
      <c r="A589" s="91"/>
      <c r="B589" s="91"/>
    </row>
    <row r="590" spans="1:2" ht="19.899999999999999" customHeight="1" x14ac:dyDescent="0.25">
      <c r="A590" s="91"/>
      <c r="B590" s="91"/>
    </row>
    <row r="591" spans="1:2" ht="19.899999999999999" customHeight="1" x14ac:dyDescent="0.25">
      <c r="A591" s="91"/>
      <c r="B591" s="91"/>
    </row>
    <row r="592" spans="1:2" ht="19.899999999999999" customHeight="1" x14ac:dyDescent="0.25">
      <c r="A592" s="91"/>
      <c r="B592" s="91"/>
    </row>
    <row r="593" spans="1:2" ht="19.899999999999999" customHeight="1" x14ac:dyDescent="0.25">
      <c r="A593" s="91"/>
      <c r="B593" s="91"/>
    </row>
    <row r="594" spans="1:2" ht="19.899999999999999" customHeight="1" x14ac:dyDescent="0.25">
      <c r="A594" s="91"/>
      <c r="B594" s="91"/>
    </row>
    <row r="595" spans="1:2" ht="19.899999999999999" customHeight="1" x14ac:dyDescent="0.25">
      <c r="A595" s="91"/>
      <c r="B595" s="91"/>
    </row>
    <row r="596" spans="1:2" ht="19.899999999999999" customHeight="1" x14ac:dyDescent="0.25">
      <c r="A596" s="91"/>
      <c r="B596" s="91"/>
    </row>
    <row r="597" spans="1:2" ht="19.899999999999999" customHeight="1" x14ac:dyDescent="0.25">
      <c r="A597" s="91"/>
      <c r="B597" s="91"/>
    </row>
    <row r="598" spans="1:2" ht="19.899999999999999" customHeight="1" x14ac:dyDescent="0.25">
      <c r="A598" s="91"/>
      <c r="B598" s="91"/>
    </row>
    <row r="599" spans="1:2" ht="19.899999999999999" customHeight="1" x14ac:dyDescent="0.25">
      <c r="A599" s="91"/>
      <c r="B599" s="91"/>
    </row>
    <row r="600" spans="1:2" ht="19.899999999999999" customHeight="1" x14ac:dyDescent="0.25">
      <c r="A600" s="91"/>
      <c r="B600" s="91"/>
    </row>
    <row r="601" spans="1:2" ht="19.899999999999999" customHeight="1" x14ac:dyDescent="0.25">
      <c r="A601" s="91"/>
      <c r="B601" s="91"/>
    </row>
    <row r="602" spans="1:2" ht="19.899999999999999" customHeight="1" x14ac:dyDescent="0.25">
      <c r="A602" s="91"/>
      <c r="B602" s="91"/>
    </row>
    <row r="603" spans="1:2" ht="19.899999999999999" customHeight="1" x14ac:dyDescent="0.25">
      <c r="A603" s="91"/>
      <c r="B603" s="91"/>
    </row>
    <row r="604" spans="1:2" ht="19.899999999999999" customHeight="1" x14ac:dyDescent="0.25">
      <c r="A604" s="91"/>
      <c r="B604" s="91"/>
    </row>
    <row r="605" spans="1:2" ht="19.899999999999999" customHeight="1" x14ac:dyDescent="0.25">
      <c r="A605" s="91"/>
      <c r="B605" s="91"/>
    </row>
    <row r="606" spans="1:2" ht="19.899999999999999" customHeight="1" x14ac:dyDescent="0.25">
      <c r="A606" s="91"/>
      <c r="B606" s="91"/>
    </row>
    <row r="607" spans="1:2" ht="19.899999999999999" customHeight="1" x14ac:dyDescent="0.25">
      <c r="A607" s="91"/>
      <c r="B607" s="91"/>
    </row>
    <row r="608" spans="1:2" ht="19.899999999999999" customHeight="1" x14ac:dyDescent="0.25">
      <c r="A608" s="91"/>
      <c r="B608" s="91"/>
    </row>
    <row r="609" spans="1:2" ht="19.899999999999999" customHeight="1" x14ac:dyDescent="0.25">
      <c r="A609" s="91"/>
      <c r="B609" s="91"/>
    </row>
    <row r="610" spans="1:2" ht="19.899999999999999" customHeight="1" x14ac:dyDescent="0.25">
      <c r="A610" s="91"/>
      <c r="B610" s="91"/>
    </row>
    <row r="611" spans="1:2" ht="19.899999999999999" customHeight="1" x14ac:dyDescent="0.25">
      <c r="A611" s="91"/>
      <c r="B611" s="91"/>
    </row>
    <row r="612" spans="1:2" ht="19.899999999999999" customHeight="1" x14ac:dyDescent="0.25">
      <c r="A612" s="91"/>
      <c r="B612" s="91"/>
    </row>
    <row r="613" spans="1:2" ht="19.899999999999999" customHeight="1" x14ac:dyDescent="0.25">
      <c r="A613" s="91"/>
      <c r="B613" s="91"/>
    </row>
    <row r="614" spans="1:2" ht="19.899999999999999" customHeight="1" x14ac:dyDescent="0.25">
      <c r="A614" s="91"/>
      <c r="B614" s="91"/>
    </row>
    <row r="615" spans="1:2" ht="19.899999999999999" customHeight="1" x14ac:dyDescent="0.25">
      <c r="A615" s="91"/>
      <c r="B615" s="91"/>
    </row>
    <row r="616" spans="1:2" ht="19.899999999999999" customHeight="1" x14ac:dyDescent="0.25">
      <c r="A616" s="91"/>
      <c r="B616" s="91"/>
    </row>
    <row r="617" spans="1:2" ht="19.899999999999999" customHeight="1" x14ac:dyDescent="0.25">
      <c r="A617" s="91"/>
      <c r="B617" s="91"/>
    </row>
    <row r="618" spans="1:2" ht="19.899999999999999" customHeight="1" x14ac:dyDescent="0.25">
      <c r="A618" s="91"/>
      <c r="B618" s="91"/>
    </row>
    <row r="619" spans="1:2" ht="19.899999999999999" customHeight="1" x14ac:dyDescent="0.25">
      <c r="A619" s="91"/>
      <c r="B619" s="91"/>
    </row>
    <row r="620" spans="1:2" ht="19.899999999999999" customHeight="1" x14ac:dyDescent="0.25">
      <c r="A620" s="91"/>
      <c r="B620" s="91"/>
    </row>
    <row r="621" spans="1:2" ht="19.899999999999999" customHeight="1" x14ac:dyDescent="0.25">
      <c r="A621" s="91"/>
      <c r="B621" s="91"/>
    </row>
    <row r="622" spans="1:2" ht="19.899999999999999" customHeight="1" x14ac:dyDescent="0.25">
      <c r="A622" s="91"/>
      <c r="B622" s="91"/>
    </row>
    <row r="623" spans="1:2" ht="19.899999999999999" customHeight="1" x14ac:dyDescent="0.25">
      <c r="A623" s="91"/>
      <c r="B623" s="91"/>
    </row>
    <row r="624" spans="1:2" ht="19.899999999999999" customHeight="1" x14ac:dyDescent="0.25">
      <c r="A624" s="91"/>
      <c r="B624" s="91"/>
    </row>
    <row r="625" spans="1:2" ht="19.899999999999999" customHeight="1" x14ac:dyDescent="0.25">
      <c r="A625" s="91"/>
      <c r="B625" s="91"/>
    </row>
    <row r="626" spans="1:2" ht="19.899999999999999" customHeight="1" x14ac:dyDescent="0.25">
      <c r="A626" s="91"/>
      <c r="B626" s="91"/>
    </row>
    <row r="627" spans="1:2" ht="19.899999999999999" customHeight="1" x14ac:dyDescent="0.25">
      <c r="A627" s="91"/>
      <c r="B627" s="91"/>
    </row>
    <row r="628" spans="1:2" ht="19.899999999999999" customHeight="1" x14ac:dyDescent="0.25">
      <c r="A628" s="91"/>
      <c r="B628" s="91"/>
    </row>
    <row r="629" spans="1:2" ht="19.899999999999999" customHeight="1" x14ac:dyDescent="0.25">
      <c r="A629" s="91"/>
      <c r="B629" s="91"/>
    </row>
    <row r="630" spans="1:2" ht="19.899999999999999" customHeight="1" x14ac:dyDescent="0.25">
      <c r="A630" s="91"/>
      <c r="B630" s="91"/>
    </row>
    <row r="631" spans="1:2" ht="19.899999999999999" customHeight="1" x14ac:dyDescent="0.25">
      <c r="A631" s="91"/>
      <c r="B631" s="91"/>
    </row>
    <row r="632" spans="1:2" ht="19.899999999999999" customHeight="1" x14ac:dyDescent="0.25">
      <c r="A632" s="91"/>
      <c r="B632" s="91"/>
    </row>
    <row r="633" spans="1:2" ht="19.899999999999999" customHeight="1" x14ac:dyDescent="0.25">
      <c r="A633" s="91"/>
      <c r="B633" s="91"/>
    </row>
    <row r="634" spans="1:2" ht="19.899999999999999" customHeight="1" x14ac:dyDescent="0.25">
      <c r="A634" s="91"/>
      <c r="B634" s="91"/>
    </row>
    <row r="635" spans="1:2" ht="19.899999999999999" customHeight="1" x14ac:dyDescent="0.25">
      <c r="A635" s="91"/>
      <c r="B635" s="91"/>
    </row>
    <row r="636" spans="1:2" ht="19.899999999999999" customHeight="1" x14ac:dyDescent="0.25">
      <c r="A636" s="91"/>
      <c r="B636" s="91"/>
    </row>
    <row r="637" spans="1:2" ht="19.899999999999999" customHeight="1" x14ac:dyDescent="0.25">
      <c r="A637" s="91"/>
      <c r="B637" s="91"/>
    </row>
    <row r="638" spans="1:2" ht="19.899999999999999" customHeight="1" x14ac:dyDescent="0.25">
      <c r="A638" s="91"/>
      <c r="B638" s="91"/>
    </row>
    <row r="639" spans="1:2" ht="19.899999999999999" customHeight="1" x14ac:dyDescent="0.25">
      <c r="A639" s="91"/>
      <c r="B639" s="91"/>
    </row>
    <row r="640" spans="1:2" ht="19.899999999999999" customHeight="1" x14ac:dyDescent="0.25">
      <c r="A640" s="91"/>
      <c r="B640" s="91"/>
    </row>
    <row r="641" spans="1:2" ht="19.899999999999999" customHeight="1" x14ac:dyDescent="0.25">
      <c r="A641" s="91"/>
      <c r="B641" s="91"/>
    </row>
    <row r="642" spans="1:2" ht="19.899999999999999" customHeight="1" x14ac:dyDescent="0.25">
      <c r="A642" s="91"/>
      <c r="B642" s="91"/>
    </row>
    <row r="643" spans="1:2" ht="19.899999999999999" customHeight="1" x14ac:dyDescent="0.25">
      <c r="A643" s="91"/>
      <c r="B643" s="91"/>
    </row>
    <row r="644" spans="1:2" ht="19.899999999999999" customHeight="1" x14ac:dyDescent="0.25">
      <c r="A644" s="91"/>
      <c r="B644" s="91"/>
    </row>
    <row r="645" spans="1:2" ht="19.899999999999999" customHeight="1" x14ac:dyDescent="0.25">
      <c r="A645" s="91"/>
      <c r="B645" s="91"/>
    </row>
    <row r="646" spans="1:2" ht="19.899999999999999" customHeight="1" x14ac:dyDescent="0.25">
      <c r="A646" s="91"/>
      <c r="B646" s="91"/>
    </row>
    <row r="647" spans="1:2" ht="19.899999999999999" customHeight="1" x14ac:dyDescent="0.25">
      <c r="A647" s="91"/>
      <c r="B647" s="91"/>
    </row>
    <row r="648" spans="1:2" ht="19.899999999999999" customHeight="1" x14ac:dyDescent="0.25">
      <c r="A648" s="91"/>
      <c r="B648" s="91"/>
    </row>
    <row r="649" spans="1:2" ht="19.899999999999999" customHeight="1" x14ac:dyDescent="0.25">
      <c r="A649" s="91"/>
      <c r="B649" s="91"/>
    </row>
    <row r="650" spans="1:2" ht="19.899999999999999" customHeight="1" x14ac:dyDescent="0.25">
      <c r="A650" s="91"/>
      <c r="B650" s="91"/>
    </row>
    <row r="651" spans="1:2" ht="19.899999999999999" customHeight="1" x14ac:dyDescent="0.25">
      <c r="A651" s="91"/>
      <c r="B651" s="91"/>
    </row>
    <row r="652" spans="1:2" ht="19.899999999999999" customHeight="1" x14ac:dyDescent="0.25">
      <c r="A652" s="91"/>
      <c r="B652" s="91"/>
    </row>
    <row r="653" spans="1:2" ht="19.899999999999999" customHeight="1" x14ac:dyDescent="0.25">
      <c r="A653" s="91"/>
      <c r="B653" s="91"/>
    </row>
    <row r="654" spans="1:2" ht="19.899999999999999" customHeight="1" x14ac:dyDescent="0.25">
      <c r="A654" s="91"/>
      <c r="B654" s="91"/>
    </row>
    <row r="655" spans="1:2" ht="19.899999999999999" customHeight="1" x14ac:dyDescent="0.25">
      <c r="A655" s="91"/>
      <c r="B655" s="91"/>
    </row>
    <row r="656" spans="1:2" ht="19.899999999999999" customHeight="1" x14ac:dyDescent="0.25">
      <c r="A656" s="91"/>
      <c r="B656" s="91"/>
    </row>
    <row r="657" spans="1:2" ht="19.899999999999999" customHeight="1" x14ac:dyDescent="0.25">
      <c r="A657" s="91"/>
      <c r="B657" s="91"/>
    </row>
    <row r="658" spans="1:2" ht="19.899999999999999" customHeight="1" x14ac:dyDescent="0.25">
      <c r="A658" s="91"/>
      <c r="B658" s="91"/>
    </row>
    <row r="659" spans="1:2" ht="19.899999999999999" customHeight="1" x14ac:dyDescent="0.25">
      <c r="A659" s="91"/>
      <c r="B659" s="91"/>
    </row>
    <row r="660" spans="1:2" ht="19.899999999999999" customHeight="1" x14ac:dyDescent="0.25">
      <c r="A660" s="91"/>
      <c r="B660" s="91"/>
    </row>
    <row r="661" spans="1:2" ht="19.899999999999999" customHeight="1" x14ac:dyDescent="0.25">
      <c r="A661" s="91"/>
      <c r="B661" s="91"/>
    </row>
    <row r="662" spans="1:2" ht="19.899999999999999" customHeight="1" x14ac:dyDescent="0.25">
      <c r="A662" s="91"/>
      <c r="B662" s="91"/>
    </row>
    <row r="663" spans="1:2" ht="19.899999999999999" customHeight="1" x14ac:dyDescent="0.25">
      <c r="A663" s="91"/>
      <c r="B663" s="91"/>
    </row>
    <row r="664" spans="1:2" ht="19.899999999999999" customHeight="1" x14ac:dyDescent="0.25">
      <c r="A664" s="91"/>
      <c r="B664" s="91"/>
    </row>
    <row r="665" spans="1:2" ht="19.899999999999999" customHeight="1" x14ac:dyDescent="0.25">
      <c r="A665" s="91"/>
      <c r="B665" s="91"/>
    </row>
    <row r="666" spans="1:2" ht="19.899999999999999" customHeight="1" x14ac:dyDescent="0.25">
      <c r="A666" s="91"/>
      <c r="B666" s="91"/>
    </row>
    <row r="667" spans="1:2" ht="19.899999999999999" customHeight="1" x14ac:dyDescent="0.25">
      <c r="A667" s="91"/>
      <c r="B667" s="91"/>
    </row>
    <row r="668" spans="1:2" ht="19.899999999999999" customHeight="1" x14ac:dyDescent="0.25">
      <c r="A668" s="91"/>
      <c r="B668" s="91"/>
    </row>
    <row r="669" spans="1:2" ht="19.899999999999999" customHeight="1" x14ac:dyDescent="0.25">
      <c r="A669" s="91"/>
      <c r="B669" s="91"/>
    </row>
    <row r="670" spans="1:2" ht="19.899999999999999" customHeight="1" x14ac:dyDescent="0.25">
      <c r="A670" s="91"/>
      <c r="B670" s="91"/>
    </row>
    <row r="671" spans="1:2" ht="19.899999999999999" customHeight="1" x14ac:dyDescent="0.25">
      <c r="A671" s="91"/>
      <c r="B671" s="91"/>
    </row>
    <row r="672" spans="1:2" ht="19.899999999999999" customHeight="1" x14ac:dyDescent="0.25">
      <c r="A672" s="91"/>
      <c r="B672" s="91"/>
    </row>
    <row r="673" spans="1:2" ht="19.899999999999999" customHeight="1" x14ac:dyDescent="0.25">
      <c r="A673" s="91"/>
      <c r="B673" s="91"/>
    </row>
    <row r="674" spans="1:2" ht="19.899999999999999" customHeight="1" x14ac:dyDescent="0.25">
      <c r="A674" s="91"/>
      <c r="B674" s="91"/>
    </row>
    <row r="675" spans="1:2" ht="19.899999999999999" customHeight="1" x14ac:dyDescent="0.25">
      <c r="A675" s="91"/>
      <c r="B675" s="91"/>
    </row>
    <row r="676" spans="1:2" ht="19.899999999999999" customHeight="1" x14ac:dyDescent="0.25">
      <c r="A676" s="91"/>
      <c r="B676" s="91"/>
    </row>
    <row r="677" spans="1:2" ht="19.899999999999999" customHeight="1" x14ac:dyDescent="0.25">
      <c r="A677" s="91"/>
      <c r="B677" s="91"/>
    </row>
    <row r="678" spans="1:2" ht="19.899999999999999" customHeight="1" x14ac:dyDescent="0.25">
      <c r="A678" s="91"/>
      <c r="B678" s="91"/>
    </row>
    <row r="679" spans="1:2" ht="19.899999999999999" customHeight="1" x14ac:dyDescent="0.25">
      <c r="A679" s="91"/>
      <c r="B679" s="91"/>
    </row>
    <row r="680" spans="1:2" ht="19.899999999999999" customHeight="1" x14ac:dyDescent="0.25">
      <c r="A680" s="91"/>
      <c r="B680" s="91"/>
    </row>
    <row r="681" spans="1:2" ht="19.899999999999999" customHeight="1" x14ac:dyDescent="0.25">
      <c r="A681" s="91"/>
      <c r="B681" s="91"/>
    </row>
    <row r="682" spans="1:2" ht="19.899999999999999" customHeight="1" x14ac:dyDescent="0.25">
      <c r="A682" s="91"/>
      <c r="B682" s="91"/>
    </row>
    <row r="683" spans="1:2" ht="19.899999999999999" customHeight="1" x14ac:dyDescent="0.25">
      <c r="A683" s="91"/>
      <c r="B683" s="91"/>
    </row>
    <row r="684" spans="1:2" ht="19.899999999999999" customHeight="1" x14ac:dyDescent="0.25">
      <c r="A684" s="91"/>
      <c r="B684" s="91"/>
    </row>
    <row r="685" spans="1:2" ht="19.899999999999999" customHeight="1" x14ac:dyDescent="0.25">
      <c r="A685" s="91"/>
      <c r="B685" s="91"/>
    </row>
    <row r="686" spans="1:2" ht="19.899999999999999" customHeight="1" x14ac:dyDescent="0.25">
      <c r="A686" s="91"/>
      <c r="B686" s="91"/>
    </row>
    <row r="687" spans="1:2" ht="19.899999999999999" customHeight="1" x14ac:dyDescent="0.25">
      <c r="A687" s="91"/>
      <c r="B687" s="91"/>
    </row>
    <row r="688" spans="1:2" ht="19.899999999999999" customHeight="1" x14ac:dyDescent="0.25">
      <c r="A688" s="91"/>
      <c r="B688" s="91"/>
    </row>
    <row r="689" spans="1:2" ht="19.899999999999999" customHeight="1" x14ac:dyDescent="0.25">
      <c r="A689" s="91"/>
      <c r="B689" s="91"/>
    </row>
    <row r="690" spans="1:2" ht="19.899999999999999" customHeight="1" x14ac:dyDescent="0.25">
      <c r="A690" s="91"/>
      <c r="B690" s="91"/>
    </row>
    <row r="691" spans="1:2" ht="19.899999999999999" customHeight="1" x14ac:dyDescent="0.25">
      <c r="A691" s="91"/>
      <c r="B691" s="91"/>
    </row>
    <row r="692" spans="1:2" ht="19.899999999999999" customHeight="1" x14ac:dyDescent="0.25">
      <c r="A692" s="91"/>
      <c r="B692" s="91"/>
    </row>
    <row r="693" spans="1:2" ht="19.899999999999999" customHeight="1" x14ac:dyDescent="0.25">
      <c r="A693" s="91"/>
      <c r="B693" s="91"/>
    </row>
    <row r="694" spans="1:2" ht="19.899999999999999" customHeight="1" x14ac:dyDescent="0.25">
      <c r="A694" s="91"/>
      <c r="B694" s="91"/>
    </row>
    <row r="695" spans="1:2" ht="19.899999999999999" customHeight="1" x14ac:dyDescent="0.25">
      <c r="A695" s="91"/>
      <c r="B695" s="91"/>
    </row>
    <row r="696" spans="1:2" ht="19.899999999999999" customHeight="1" x14ac:dyDescent="0.25">
      <c r="A696" s="91"/>
      <c r="B696" s="91"/>
    </row>
    <row r="697" spans="1:2" ht="19.899999999999999" customHeight="1" x14ac:dyDescent="0.25">
      <c r="A697" s="91"/>
      <c r="B697" s="91"/>
    </row>
    <row r="698" spans="1:2" ht="19.899999999999999" customHeight="1" x14ac:dyDescent="0.25">
      <c r="A698" s="91"/>
      <c r="B698" s="91"/>
    </row>
    <row r="699" spans="1:2" ht="19.899999999999999" customHeight="1" x14ac:dyDescent="0.25">
      <c r="A699" s="91"/>
      <c r="B699" s="91"/>
    </row>
    <row r="700" spans="1:2" ht="19.899999999999999" customHeight="1" x14ac:dyDescent="0.25">
      <c r="A700" s="91"/>
      <c r="B700" s="91"/>
    </row>
    <row r="701" spans="1:2" ht="19.899999999999999" customHeight="1" x14ac:dyDescent="0.25">
      <c r="A701" s="91"/>
      <c r="B701" s="91"/>
    </row>
    <row r="702" spans="1:2" ht="19.899999999999999" customHeight="1" x14ac:dyDescent="0.25">
      <c r="A702" s="91"/>
      <c r="B702" s="91"/>
    </row>
    <row r="703" spans="1:2" ht="19.899999999999999" customHeight="1" x14ac:dyDescent="0.25">
      <c r="A703" s="91"/>
      <c r="B703" s="91"/>
    </row>
    <row r="704" spans="1:2" ht="19.899999999999999" customHeight="1" x14ac:dyDescent="0.25">
      <c r="A704" s="91"/>
      <c r="B704" s="91"/>
    </row>
    <row r="705" spans="1:2" ht="19.899999999999999" customHeight="1" x14ac:dyDescent="0.25">
      <c r="A705" s="91"/>
      <c r="B705" s="91"/>
    </row>
    <row r="706" spans="1:2" ht="19.899999999999999" customHeight="1" x14ac:dyDescent="0.25">
      <c r="A706" s="91"/>
      <c r="B706" s="91"/>
    </row>
    <row r="707" spans="1:2" ht="19.899999999999999" customHeight="1" x14ac:dyDescent="0.25">
      <c r="A707" s="91"/>
      <c r="B707" s="91"/>
    </row>
    <row r="708" spans="1:2" ht="19.899999999999999" customHeight="1" x14ac:dyDescent="0.25">
      <c r="A708" s="91"/>
      <c r="B708" s="91"/>
    </row>
    <row r="709" spans="1:2" ht="19.899999999999999" customHeight="1" x14ac:dyDescent="0.25">
      <c r="A709" s="91"/>
      <c r="B709" s="91"/>
    </row>
    <row r="710" spans="1:2" ht="19.899999999999999" customHeight="1" x14ac:dyDescent="0.25">
      <c r="A710" s="91"/>
      <c r="B710" s="91"/>
    </row>
    <row r="711" spans="1:2" ht="19.899999999999999" customHeight="1" x14ac:dyDescent="0.25">
      <c r="A711" s="91"/>
      <c r="B711" s="91"/>
    </row>
    <row r="712" spans="1:2" ht="19.899999999999999" customHeight="1" x14ac:dyDescent="0.25">
      <c r="A712" s="91"/>
      <c r="B712" s="91"/>
    </row>
    <row r="713" spans="1:2" ht="19.899999999999999" customHeight="1" x14ac:dyDescent="0.25">
      <c r="A713" s="91"/>
      <c r="B713" s="91"/>
    </row>
    <row r="714" spans="1:2" ht="19.899999999999999" customHeight="1" x14ac:dyDescent="0.25">
      <c r="A714" s="91"/>
      <c r="B714" s="91"/>
    </row>
    <row r="715" spans="1:2" ht="19.899999999999999" customHeight="1" x14ac:dyDescent="0.25">
      <c r="A715" s="91"/>
      <c r="B715" s="91"/>
    </row>
    <row r="716" spans="1:2" ht="19.899999999999999" customHeight="1" x14ac:dyDescent="0.25">
      <c r="A716" s="91"/>
      <c r="B716" s="91"/>
    </row>
    <row r="717" spans="1:2" ht="19.899999999999999" customHeight="1" x14ac:dyDescent="0.25">
      <c r="A717" s="91"/>
      <c r="B717" s="91"/>
    </row>
    <row r="718" spans="1:2" ht="19.899999999999999" customHeight="1" x14ac:dyDescent="0.25">
      <c r="A718" s="91"/>
      <c r="B718" s="91"/>
    </row>
    <row r="719" spans="1:2" ht="19.899999999999999" customHeight="1" x14ac:dyDescent="0.25">
      <c r="A719" s="91"/>
      <c r="B719" s="91"/>
    </row>
    <row r="720" spans="1:2" ht="19.899999999999999" customHeight="1" x14ac:dyDescent="0.25">
      <c r="A720" s="91"/>
      <c r="B720" s="91"/>
    </row>
    <row r="721" spans="1:2" ht="19.899999999999999" customHeight="1" x14ac:dyDescent="0.25">
      <c r="A721" s="89"/>
      <c r="B721" s="90"/>
    </row>
    <row r="722" spans="1:2" ht="19.899999999999999" customHeight="1" x14ac:dyDescent="0.25">
      <c r="A722" s="89"/>
      <c r="B722" s="90"/>
    </row>
    <row r="723" spans="1:2" ht="19.899999999999999" customHeight="1" x14ac:dyDescent="0.25">
      <c r="A723" s="89"/>
      <c r="B723" s="90"/>
    </row>
    <row r="724" spans="1:2" ht="19.899999999999999" customHeight="1" x14ac:dyDescent="0.25">
      <c r="A724" s="89"/>
      <c r="B724" s="90"/>
    </row>
    <row r="725" spans="1:2" ht="19.899999999999999" customHeight="1" x14ac:dyDescent="0.25">
      <c r="A725" s="89"/>
      <c r="B725" s="90"/>
    </row>
    <row r="726" spans="1:2" ht="19.899999999999999" customHeight="1" x14ac:dyDescent="0.25">
      <c r="A726" s="89"/>
      <c r="B726" s="90"/>
    </row>
    <row r="727" spans="1:2" ht="19.899999999999999" customHeight="1" x14ac:dyDescent="0.25">
      <c r="A727" s="89"/>
      <c r="B727" s="90"/>
    </row>
    <row r="728" spans="1:2" ht="19.899999999999999" customHeight="1" x14ac:dyDescent="0.25">
      <c r="A728" s="89"/>
      <c r="B728" s="90"/>
    </row>
    <row r="729" spans="1:2" ht="19.899999999999999" customHeight="1" x14ac:dyDescent="0.25">
      <c r="A729" s="89"/>
      <c r="B729" s="90"/>
    </row>
    <row r="730" spans="1:2" ht="19.899999999999999" customHeight="1" x14ac:dyDescent="0.25">
      <c r="A730" s="89"/>
      <c r="B730" s="90"/>
    </row>
    <row r="731" spans="1:2" ht="19.899999999999999" customHeight="1" x14ac:dyDescent="0.25">
      <c r="A731" s="89"/>
      <c r="B731" s="90"/>
    </row>
    <row r="732" spans="1:2" ht="19.899999999999999" customHeight="1" x14ac:dyDescent="0.25">
      <c r="A732" s="89"/>
      <c r="B732" s="90"/>
    </row>
    <row r="733" spans="1:2" ht="19.899999999999999" customHeight="1" x14ac:dyDescent="0.25">
      <c r="A733" s="89"/>
      <c r="B733" s="90"/>
    </row>
    <row r="734" spans="1:2" ht="19.899999999999999" customHeight="1" x14ac:dyDescent="0.25">
      <c r="A734" s="89"/>
      <c r="B734" s="90"/>
    </row>
    <row r="735" spans="1:2" ht="19.899999999999999" customHeight="1" x14ac:dyDescent="0.25">
      <c r="A735" s="89"/>
      <c r="B735" s="90"/>
    </row>
    <row r="736" spans="1:2" ht="19.899999999999999" customHeight="1" x14ac:dyDescent="0.25">
      <c r="A736" s="89"/>
      <c r="B736" s="90"/>
    </row>
    <row r="737" spans="1:2" ht="19.899999999999999" customHeight="1" x14ac:dyDescent="0.25">
      <c r="A737" s="89"/>
      <c r="B737" s="90"/>
    </row>
    <row r="738" spans="1:2" ht="19.899999999999999" customHeight="1" x14ac:dyDescent="0.25">
      <c r="A738" s="89"/>
      <c r="B738" s="90"/>
    </row>
    <row r="739" spans="1:2" ht="19.899999999999999" customHeight="1" x14ac:dyDescent="0.25">
      <c r="A739" s="89"/>
      <c r="B739" s="90"/>
    </row>
    <row r="740" spans="1:2" ht="19.899999999999999" customHeight="1" x14ac:dyDescent="0.25">
      <c r="A740" s="89"/>
      <c r="B740" s="90"/>
    </row>
    <row r="741" spans="1:2" ht="19.899999999999999" customHeight="1" x14ac:dyDescent="0.25">
      <c r="A741" s="89"/>
      <c r="B741" s="90"/>
    </row>
    <row r="742" spans="1:2" ht="19.899999999999999" customHeight="1" x14ac:dyDescent="0.25">
      <c r="A742" s="89"/>
      <c r="B742" s="90"/>
    </row>
    <row r="743" spans="1:2" ht="19.899999999999999" customHeight="1" x14ac:dyDescent="0.25">
      <c r="A743" s="89"/>
      <c r="B743" s="90"/>
    </row>
    <row r="744" spans="1:2" ht="19.899999999999999" customHeight="1" x14ac:dyDescent="0.25">
      <c r="A744" s="89"/>
      <c r="B744" s="90"/>
    </row>
    <row r="745" spans="1:2" ht="19.899999999999999" customHeight="1" x14ac:dyDescent="0.25">
      <c r="A745" s="89"/>
      <c r="B745" s="90"/>
    </row>
    <row r="746" spans="1:2" ht="19.899999999999999" customHeight="1" x14ac:dyDescent="0.25">
      <c r="A746" s="89"/>
      <c r="B746" s="90"/>
    </row>
    <row r="747" spans="1:2" ht="19.899999999999999" customHeight="1" x14ac:dyDescent="0.25">
      <c r="A747" s="89"/>
      <c r="B747" s="90"/>
    </row>
    <row r="748" spans="1:2" ht="19.899999999999999" customHeight="1" x14ac:dyDescent="0.25">
      <c r="A748" s="89"/>
      <c r="B748" s="90"/>
    </row>
    <row r="749" spans="1:2" ht="19.899999999999999" customHeight="1" x14ac:dyDescent="0.25">
      <c r="A749" s="89"/>
      <c r="B749" s="90"/>
    </row>
    <row r="750" spans="1:2" ht="19.899999999999999" customHeight="1" x14ac:dyDescent="0.25">
      <c r="A750" s="89"/>
      <c r="B750" s="90"/>
    </row>
    <row r="751" spans="1:2" ht="19.899999999999999" customHeight="1" x14ac:dyDescent="0.25">
      <c r="A751" s="89"/>
      <c r="B751" s="90"/>
    </row>
    <row r="752" spans="1:2" ht="19.899999999999999" customHeight="1" x14ac:dyDescent="0.25">
      <c r="A752" s="89"/>
      <c r="B752" s="90"/>
    </row>
    <row r="753" spans="1:2" ht="19.899999999999999" customHeight="1" x14ac:dyDescent="0.25">
      <c r="A753" s="89"/>
      <c r="B753" s="90"/>
    </row>
    <row r="754" spans="1:2" ht="19.899999999999999" customHeight="1" x14ac:dyDescent="0.25">
      <c r="A754" s="89"/>
      <c r="B754" s="90"/>
    </row>
    <row r="755" spans="1:2" ht="19.899999999999999" customHeight="1" x14ac:dyDescent="0.25">
      <c r="A755" s="89"/>
      <c r="B755" s="90"/>
    </row>
    <row r="756" spans="1:2" ht="19.899999999999999" customHeight="1" x14ac:dyDescent="0.25">
      <c r="A756" s="89"/>
      <c r="B756" s="90"/>
    </row>
    <row r="757" spans="1:2" ht="19.899999999999999" customHeight="1" x14ac:dyDescent="0.25">
      <c r="A757" s="89"/>
      <c r="B757" s="90"/>
    </row>
    <row r="758" spans="1:2" ht="19.899999999999999" customHeight="1" x14ac:dyDescent="0.25">
      <c r="A758" s="89"/>
      <c r="B758" s="90"/>
    </row>
    <row r="759" spans="1:2" ht="19.899999999999999" customHeight="1" x14ac:dyDescent="0.25">
      <c r="A759" s="89"/>
      <c r="B759" s="90"/>
    </row>
    <row r="760" spans="1:2" ht="19.899999999999999" customHeight="1" x14ac:dyDescent="0.25">
      <c r="A760" s="89"/>
      <c r="B760" s="90"/>
    </row>
    <row r="761" spans="1:2" ht="19.899999999999999" customHeight="1" x14ac:dyDescent="0.25">
      <c r="A761" s="89"/>
      <c r="B761" s="90"/>
    </row>
    <row r="762" spans="1:2" ht="19.899999999999999" customHeight="1" x14ac:dyDescent="0.25">
      <c r="A762" s="89"/>
      <c r="B762" s="90"/>
    </row>
    <row r="763" spans="1:2" ht="19.899999999999999" customHeight="1" x14ac:dyDescent="0.25">
      <c r="A763" s="89"/>
      <c r="B763" s="90"/>
    </row>
    <row r="764" spans="1:2" ht="19.899999999999999" customHeight="1" x14ac:dyDescent="0.25">
      <c r="A764" s="89"/>
      <c r="B764" s="90"/>
    </row>
    <row r="765" spans="1:2" ht="19.899999999999999" customHeight="1" x14ac:dyDescent="0.25">
      <c r="A765" s="89"/>
      <c r="B765" s="90"/>
    </row>
    <row r="766" spans="1:2" ht="19.899999999999999" customHeight="1" x14ac:dyDescent="0.25">
      <c r="A766" s="89"/>
      <c r="B766" s="90"/>
    </row>
    <row r="767" spans="1:2" ht="19.899999999999999" customHeight="1" x14ac:dyDescent="0.25">
      <c r="A767" s="89"/>
      <c r="B767" s="90"/>
    </row>
    <row r="768" spans="1:2" ht="19.899999999999999" customHeight="1" x14ac:dyDescent="0.25">
      <c r="A768" s="89"/>
      <c r="B768" s="90"/>
    </row>
    <row r="769" spans="1:2" ht="19.899999999999999" customHeight="1" x14ac:dyDescent="0.25">
      <c r="A769" s="89"/>
      <c r="B769" s="90"/>
    </row>
    <row r="770" spans="1:2" ht="19.899999999999999" customHeight="1" x14ac:dyDescent="0.25">
      <c r="A770" s="89"/>
      <c r="B770" s="90"/>
    </row>
    <row r="771" spans="1:2" ht="19.899999999999999" customHeight="1" x14ac:dyDescent="0.25">
      <c r="A771" s="89"/>
      <c r="B771" s="90"/>
    </row>
    <row r="772" spans="1:2" ht="19.899999999999999" customHeight="1" x14ac:dyDescent="0.25">
      <c r="A772" s="89"/>
      <c r="B772" s="90"/>
    </row>
    <row r="773" spans="1:2" ht="19.899999999999999" customHeight="1" x14ac:dyDescent="0.25">
      <c r="A773" s="89"/>
      <c r="B773" s="90"/>
    </row>
    <row r="774" spans="1:2" ht="19.899999999999999" customHeight="1" x14ac:dyDescent="0.25">
      <c r="A774" s="89"/>
      <c r="B774" s="90"/>
    </row>
    <row r="775" spans="1:2" ht="19.899999999999999" customHeight="1" x14ac:dyDescent="0.25">
      <c r="A775" s="89"/>
      <c r="B775" s="90"/>
    </row>
    <row r="776" spans="1:2" ht="19.899999999999999" customHeight="1" x14ac:dyDescent="0.25">
      <c r="A776" s="89"/>
      <c r="B776" s="90"/>
    </row>
    <row r="777" spans="1:2" ht="19.899999999999999" customHeight="1" x14ac:dyDescent="0.25">
      <c r="A777" s="89"/>
      <c r="B777" s="90"/>
    </row>
    <row r="778" spans="1:2" ht="19.899999999999999" customHeight="1" x14ac:dyDescent="0.25">
      <c r="A778" s="89"/>
      <c r="B778" s="90"/>
    </row>
    <row r="779" spans="1:2" ht="19.899999999999999" customHeight="1" x14ac:dyDescent="0.25">
      <c r="A779" s="89"/>
      <c r="B779" s="90"/>
    </row>
    <row r="780" spans="1:2" ht="19.899999999999999" customHeight="1" x14ac:dyDescent="0.25">
      <c r="A780" s="89"/>
      <c r="B780" s="90"/>
    </row>
    <row r="781" spans="1:2" ht="19.899999999999999" customHeight="1" x14ac:dyDescent="0.25">
      <c r="A781" s="89"/>
      <c r="B781" s="90"/>
    </row>
    <row r="782" spans="1:2" ht="19.899999999999999" customHeight="1" x14ac:dyDescent="0.25">
      <c r="A782" s="89"/>
      <c r="B782" s="90"/>
    </row>
    <row r="783" spans="1:2" ht="19.899999999999999" customHeight="1" x14ac:dyDescent="0.25">
      <c r="A783" s="89"/>
      <c r="B783" s="90"/>
    </row>
    <row r="784" spans="1:2" ht="19.899999999999999" customHeight="1" x14ac:dyDescent="0.25">
      <c r="A784" s="89"/>
      <c r="B784" s="90"/>
    </row>
    <row r="785" spans="1:2" ht="19.899999999999999" customHeight="1" x14ac:dyDescent="0.25">
      <c r="A785" s="89"/>
      <c r="B785" s="90"/>
    </row>
    <row r="786" spans="1:2" ht="19.899999999999999" customHeight="1" x14ac:dyDescent="0.25">
      <c r="A786" s="89"/>
      <c r="B786" s="90"/>
    </row>
    <row r="787" spans="1:2" ht="19.899999999999999" customHeight="1" x14ac:dyDescent="0.25">
      <c r="A787" s="89"/>
      <c r="B787" s="90"/>
    </row>
    <row r="788" spans="1:2" ht="19.899999999999999" customHeight="1" x14ac:dyDescent="0.25">
      <c r="A788" s="89"/>
      <c r="B788" s="90"/>
    </row>
    <row r="789" spans="1:2" ht="19.899999999999999" customHeight="1" x14ac:dyDescent="0.25">
      <c r="A789" s="89"/>
      <c r="B789" s="90"/>
    </row>
    <row r="790" spans="1:2" ht="19.899999999999999" customHeight="1" x14ac:dyDescent="0.25">
      <c r="A790" s="89"/>
      <c r="B790" s="90"/>
    </row>
    <row r="791" spans="1:2" ht="19.899999999999999" customHeight="1" x14ac:dyDescent="0.25">
      <c r="A791" s="89"/>
      <c r="B791" s="90"/>
    </row>
    <row r="792" spans="1:2" ht="19.899999999999999" customHeight="1" x14ac:dyDescent="0.25">
      <c r="A792" s="89"/>
      <c r="B792" s="90"/>
    </row>
    <row r="793" spans="1:2" ht="19.899999999999999" customHeight="1" x14ac:dyDescent="0.25">
      <c r="A793" s="89"/>
      <c r="B793" s="90"/>
    </row>
    <row r="794" spans="1:2" ht="19.899999999999999" customHeight="1" x14ac:dyDescent="0.25">
      <c r="A794" s="89"/>
      <c r="B794" s="90"/>
    </row>
    <row r="795" spans="1:2" ht="19.899999999999999" customHeight="1" x14ac:dyDescent="0.25">
      <c r="A795" s="89"/>
      <c r="B795" s="90"/>
    </row>
    <row r="796" spans="1:2" ht="19.899999999999999" customHeight="1" x14ac:dyDescent="0.25">
      <c r="A796" s="89"/>
      <c r="B796" s="90"/>
    </row>
    <row r="797" spans="1:2" ht="19.899999999999999" customHeight="1" x14ac:dyDescent="0.25">
      <c r="A797" s="89"/>
      <c r="B797" s="90"/>
    </row>
    <row r="798" spans="1:2" ht="19.899999999999999" customHeight="1" x14ac:dyDescent="0.25">
      <c r="A798" s="89"/>
      <c r="B798" s="90"/>
    </row>
    <row r="799" spans="1:2" ht="19.899999999999999" customHeight="1" x14ac:dyDescent="0.25">
      <c r="A799" s="89"/>
      <c r="B799" s="90"/>
    </row>
    <row r="800" spans="1:2" ht="19.899999999999999" customHeight="1" x14ac:dyDescent="0.25">
      <c r="A800" s="89"/>
      <c r="B800" s="90"/>
    </row>
    <row r="801" spans="1:2" ht="19.899999999999999" customHeight="1" x14ac:dyDescent="0.25">
      <c r="A801" s="89"/>
      <c r="B801" s="90"/>
    </row>
    <row r="802" spans="1:2" ht="19.899999999999999" customHeight="1" x14ac:dyDescent="0.25">
      <c r="A802" s="89"/>
      <c r="B802" s="90"/>
    </row>
    <row r="803" spans="1:2" ht="19.899999999999999" customHeight="1" x14ac:dyDescent="0.25">
      <c r="A803" s="89"/>
      <c r="B803" s="90"/>
    </row>
    <row r="804" spans="1:2" ht="19.899999999999999" customHeight="1" x14ac:dyDescent="0.25">
      <c r="A804" s="89"/>
      <c r="B804" s="90"/>
    </row>
    <row r="805" spans="1:2" ht="19.899999999999999" customHeight="1" x14ac:dyDescent="0.25">
      <c r="A805" s="89"/>
      <c r="B805" s="90"/>
    </row>
    <row r="806" spans="1:2" ht="19.899999999999999" customHeight="1" x14ac:dyDescent="0.25">
      <c r="A806" s="89"/>
      <c r="B806" s="90"/>
    </row>
    <row r="807" spans="1:2" ht="19.899999999999999" customHeight="1" x14ac:dyDescent="0.25">
      <c r="A807" s="89"/>
      <c r="B807" s="90"/>
    </row>
    <row r="808" spans="1:2" ht="19.899999999999999" customHeight="1" x14ac:dyDescent="0.25">
      <c r="A808" s="89"/>
      <c r="B808" s="90"/>
    </row>
    <row r="809" spans="1:2" ht="19.899999999999999" customHeight="1" x14ac:dyDescent="0.25">
      <c r="A809" s="89"/>
      <c r="B809" s="90"/>
    </row>
    <row r="810" spans="1:2" ht="19.899999999999999" customHeight="1" x14ac:dyDescent="0.25">
      <c r="A810" s="89"/>
      <c r="B810" s="90"/>
    </row>
    <row r="811" spans="1:2" ht="19.899999999999999" customHeight="1" x14ac:dyDescent="0.25">
      <c r="A811" s="89"/>
      <c r="B811" s="90"/>
    </row>
    <row r="812" spans="1:2" ht="19.899999999999999" customHeight="1" x14ac:dyDescent="0.25">
      <c r="A812" s="89"/>
      <c r="B812" s="90"/>
    </row>
    <row r="813" spans="1:2" ht="19.899999999999999" customHeight="1" x14ac:dyDescent="0.25">
      <c r="A813" s="89"/>
      <c r="B813" s="90"/>
    </row>
    <row r="814" spans="1:2" ht="19.899999999999999" customHeight="1" x14ac:dyDescent="0.25">
      <c r="A814" s="89"/>
      <c r="B814" s="90"/>
    </row>
    <row r="815" spans="1:2" ht="19.899999999999999" customHeight="1" x14ac:dyDescent="0.25">
      <c r="A815" s="89"/>
      <c r="B815" s="90"/>
    </row>
    <row r="816" spans="1:2" ht="19.899999999999999" customHeight="1" x14ac:dyDescent="0.25">
      <c r="A816" s="89"/>
      <c r="B816" s="90"/>
    </row>
    <row r="817" spans="1:2" ht="19.899999999999999" customHeight="1" x14ac:dyDescent="0.25">
      <c r="A817" s="89"/>
      <c r="B817" s="90"/>
    </row>
    <row r="818" spans="1:2" ht="19.899999999999999" customHeight="1" x14ac:dyDescent="0.25">
      <c r="A818" s="89"/>
      <c r="B818" s="90"/>
    </row>
    <row r="819" spans="1:2" ht="19.899999999999999" customHeight="1" x14ac:dyDescent="0.25">
      <c r="A819" s="89"/>
      <c r="B819" s="90"/>
    </row>
    <row r="820" spans="1:2" ht="19.899999999999999" customHeight="1" x14ac:dyDescent="0.25">
      <c r="A820" s="89"/>
      <c r="B820" s="90"/>
    </row>
    <row r="821" spans="1:2" ht="19.899999999999999" customHeight="1" x14ac:dyDescent="0.25">
      <c r="A821" s="89"/>
      <c r="B821" s="90"/>
    </row>
    <row r="822" spans="1:2" ht="19.899999999999999" customHeight="1" x14ac:dyDescent="0.25">
      <c r="A822" s="89"/>
      <c r="B822" s="90"/>
    </row>
    <row r="823" spans="1:2" ht="19.899999999999999" customHeight="1" x14ac:dyDescent="0.25">
      <c r="A823" s="89"/>
      <c r="B823" s="90"/>
    </row>
    <row r="824" spans="1:2" ht="19.899999999999999" customHeight="1" x14ac:dyDescent="0.25">
      <c r="A824" s="89"/>
      <c r="B824" s="90"/>
    </row>
    <row r="825" spans="1:2" ht="19.899999999999999" customHeight="1" x14ac:dyDescent="0.25">
      <c r="A825" s="89"/>
      <c r="B825" s="90"/>
    </row>
    <row r="826" spans="1:2" ht="19.899999999999999" customHeight="1" x14ac:dyDescent="0.25">
      <c r="A826" s="89"/>
      <c r="B826" s="90"/>
    </row>
    <row r="827" spans="1:2" ht="19.899999999999999" customHeight="1" x14ac:dyDescent="0.25">
      <c r="A827" s="89"/>
      <c r="B827" s="90"/>
    </row>
    <row r="828" spans="1:2" ht="19.899999999999999" customHeight="1" x14ac:dyDescent="0.25">
      <c r="A828" s="89"/>
      <c r="B828" s="90"/>
    </row>
    <row r="829" spans="1:2" ht="19.899999999999999" customHeight="1" x14ac:dyDescent="0.25">
      <c r="A829" s="89"/>
      <c r="B829" s="90"/>
    </row>
    <row r="830" spans="1:2" ht="19.899999999999999" customHeight="1" x14ac:dyDescent="0.25">
      <c r="A830" s="89"/>
      <c r="B830" s="90"/>
    </row>
    <row r="831" spans="1:2" ht="19.899999999999999" customHeight="1" x14ac:dyDescent="0.25">
      <c r="A831" s="89"/>
      <c r="B831" s="90"/>
    </row>
    <row r="832" spans="1:2" ht="19.899999999999999" customHeight="1" x14ac:dyDescent="0.25">
      <c r="A832" s="89"/>
      <c r="B832" s="90"/>
    </row>
    <row r="833" spans="1:2" ht="19.899999999999999" customHeight="1" x14ac:dyDescent="0.25">
      <c r="A833" s="89"/>
      <c r="B833" s="90"/>
    </row>
    <row r="834" spans="1:2" ht="19.899999999999999" customHeight="1" x14ac:dyDescent="0.25">
      <c r="A834" s="89"/>
      <c r="B834" s="90"/>
    </row>
    <row r="835" spans="1:2" ht="19.899999999999999" customHeight="1" x14ac:dyDescent="0.25">
      <c r="A835" s="89"/>
      <c r="B835" s="90"/>
    </row>
    <row r="836" spans="1:2" ht="19.899999999999999" customHeight="1" x14ac:dyDescent="0.25">
      <c r="A836" s="89"/>
      <c r="B836" s="90"/>
    </row>
    <row r="837" spans="1:2" ht="19.899999999999999" customHeight="1" x14ac:dyDescent="0.25">
      <c r="A837" s="89"/>
      <c r="B837" s="90"/>
    </row>
    <row r="838" spans="1:2" ht="19.899999999999999" customHeight="1" x14ac:dyDescent="0.25">
      <c r="A838" s="89"/>
      <c r="B838" s="90"/>
    </row>
    <row r="839" spans="1:2" ht="19.899999999999999" customHeight="1" x14ac:dyDescent="0.25">
      <c r="A839" s="89"/>
      <c r="B839" s="90"/>
    </row>
    <row r="840" spans="1:2" ht="19.899999999999999" customHeight="1" x14ac:dyDescent="0.25">
      <c r="A840" s="89"/>
      <c r="B840" s="90"/>
    </row>
    <row r="841" spans="1:2" ht="19.899999999999999" customHeight="1" x14ac:dyDescent="0.25">
      <c r="A841" s="89"/>
      <c r="B841" s="90"/>
    </row>
    <row r="842" spans="1:2" ht="19.899999999999999" customHeight="1" x14ac:dyDescent="0.25">
      <c r="A842" s="89"/>
      <c r="B842" s="90"/>
    </row>
    <row r="843" spans="1:2" ht="19.899999999999999" customHeight="1" x14ac:dyDescent="0.25">
      <c r="A843" s="89"/>
      <c r="B843" s="90"/>
    </row>
    <row r="844" spans="1:2" ht="19.899999999999999" customHeight="1" x14ac:dyDescent="0.25">
      <c r="A844" s="89"/>
      <c r="B844" s="90"/>
    </row>
    <row r="845" spans="1:2" ht="19.899999999999999" customHeight="1" x14ac:dyDescent="0.25">
      <c r="A845" s="89"/>
      <c r="B845" s="90"/>
    </row>
    <row r="846" spans="1:2" ht="19.899999999999999" customHeight="1" x14ac:dyDescent="0.25">
      <c r="A846" s="89"/>
      <c r="B846" s="90"/>
    </row>
    <row r="847" spans="1:2" ht="19.899999999999999" customHeight="1" x14ac:dyDescent="0.25">
      <c r="A847" s="89"/>
      <c r="B847" s="90"/>
    </row>
    <row r="848" spans="1:2" ht="19.899999999999999" customHeight="1" x14ac:dyDescent="0.25">
      <c r="A848" s="89"/>
      <c r="B848" s="90"/>
    </row>
    <row r="849" spans="1:2" ht="19.899999999999999" customHeight="1" x14ac:dyDescent="0.25">
      <c r="A849" s="89"/>
      <c r="B849" s="90"/>
    </row>
    <row r="850" spans="1:2" ht="19.899999999999999" customHeight="1" x14ac:dyDescent="0.25">
      <c r="A850" s="89"/>
      <c r="B850" s="90"/>
    </row>
    <row r="851" spans="1:2" ht="19.899999999999999" customHeight="1" x14ac:dyDescent="0.25">
      <c r="A851" s="89"/>
      <c r="B851" s="90"/>
    </row>
    <row r="852" spans="1:2" ht="19.899999999999999" customHeight="1" x14ac:dyDescent="0.25">
      <c r="A852" s="89"/>
      <c r="B852" s="90"/>
    </row>
    <row r="853" spans="1:2" ht="19.899999999999999" customHeight="1" x14ac:dyDescent="0.25">
      <c r="A853" s="89"/>
      <c r="B853" s="90"/>
    </row>
    <row r="854" spans="1:2" ht="19.899999999999999" customHeight="1" x14ac:dyDescent="0.25">
      <c r="A854" s="89"/>
      <c r="B854" s="90"/>
    </row>
    <row r="855" spans="1:2" ht="19.899999999999999" customHeight="1" x14ac:dyDescent="0.25">
      <c r="A855" s="89"/>
      <c r="B855" s="90"/>
    </row>
    <row r="856" spans="1:2" ht="19.899999999999999" customHeight="1" x14ac:dyDescent="0.25">
      <c r="A856" s="89"/>
      <c r="B856" s="90"/>
    </row>
    <row r="857" spans="1:2" ht="19.899999999999999" customHeight="1" x14ac:dyDescent="0.25">
      <c r="A857" s="89"/>
      <c r="B857" s="90"/>
    </row>
    <row r="858" spans="1:2" ht="19.899999999999999" customHeight="1" x14ac:dyDescent="0.25">
      <c r="A858" s="89"/>
      <c r="B858" s="90"/>
    </row>
    <row r="859" spans="1:2" ht="19.899999999999999" customHeight="1" x14ac:dyDescent="0.25">
      <c r="A859" s="89"/>
      <c r="B859" s="90"/>
    </row>
    <row r="860" spans="1:2" ht="19.899999999999999" customHeight="1" x14ac:dyDescent="0.25">
      <c r="A860" s="89"/>
      <c r="B860" s="90"/>
    </row>
    <row r="861" spans="1:2" ht="19.899999999999999" customHeight="1" x14ac:dyDescent="0.25">
      <c r="A861" s="89"/>
      <c r="B861" s="90"/>
    </row>
    <row r="862" spans="1:2" ht="19.899999999999999" customHeight="1" x14ac:dyDescent="0.25">
      <c r="A862" s="89"/>
      <c r="B862" s="90"/>
    </row>
    <row r="863" spans="1:2" ht="19.899999999999999" customHeight="1" x14ac:dyDescent="0.25">
      <c r="A863" s="89"/>
      <c r="B863" s="90"/>
    </row>
    <row r="864" spans="1:2" ht="19.899999999999999" customHeight="1" x14ac:dyDescent="0.25">
      <c r="A864" s="89"/>
      <c r="B864" s="90"/>
    </row>
    <row r="865" spans="1:2" ht="19.899999999999999" customHeight="1" x14ac:dyDescent="0.25">
      <c r="A865" s="89"/>
      <c r="B865" s="90"/>
    </row>
    <row r="866" spans="1:2" ht="19.899999999999999" customHeight="1" x14ac:dyDescent="0.25">
      <c r="A866" s="89"/>
      <c r="B866" s="90"/>
    </row>
    <row r="867" spans="1:2" ht="19.899999999999999" customHeight="1" x14ac:dyDescent="0.25">
      <c r="A867" s="89"/>
      <c r="B867" s="90"/>
    </row>
    <row r="868" spans="1:2" ht="19.899999999999999" customHeight="1" x14ac:dyDescent="0.25">
      <c r="A868" s="89"/>
      <c r="B868" s="90"/>
    </row>
    <row r="869" spans="1:2" ht="19.899999999999999" customHeight="1" x14ac:dyDescent="0.25">
      <c r="A869" s="89"/>
      <c r="B869" s="90"/>
    </row>
    <row r="870" spans="1:2" ht="19.899999999999999" customHeight="1" x14ac:dyDescent="0.25">
      <c r="A870" s="89"/>
      <c r="B870" s="90"/>
    </row>
    <row r="871" spans="1:2" ht="19.899999999999999" customHeight="1" x14ac:dyDescent="0.25">
      <c r="A871" s="89"/>
      <c r="B871" s="90"/>
    </row>
    <row r="872" spans="1:2" ht="19.899999999999999" customHeight="1" x14ac:dyDescent="0.25">
      <c r="A872" s="89"/>
      <c r="B872" s="90"/>
    </row>
    <row r="873" spans="1:2" ht="19.899999999999999" customHeight="1" x14ac:dyDescent="0.25">
      <c r="A873" s="89"/>
      <c r="B873" s="90"/>
    </row>
    <row r="874" spans="1:2" ht="19.899999999999999" customHeight="1" x14ac:dyDescent="0.25">
      <c r="A874" s="89"/>
      <c r="B874" s="90"/>
    </row>
    <row r="875" spans="1:2" ht="19.899999999999999" customHeight="1" x14ac:dyDescent="0.25">
      <c r="A875" s="89"/>
      <c r="B875" s="90"/>
    </row>
    <row r="876" spans="1:2" ht="19.899999999999999" customHeight="1" x14ac:dyDescent="0.25">
      <c r="A876" s="89"/>
      <c r="B876" s="90"/>
    </row>
    <row r="877" spans="1:2" ht="19.899999999999999" customHeight="1" x14ac:dyDescent="0.25">
      <c r="A877" s="89"/>
      <c r="B877" s="90"/>
    </row>
    <row r="878" spans="1:2" ht="19.899999999999999" customHeight="1" x14ac:dyDescent="0.25">
      <c r="A878" s="89"/>
      <c r="B878" s="90"/>
    </row>
    <row r="879" spans="1:2" ht="19.899999999999999" customHeight="1" x14ac:dyDescent="0.25">
      <c r="A879" s="89"/>
      <c r="B879" s="90"/>
    </row>
    <row r="880" spans="1:2" ht="19.899999999999999" customHeight="1" x14ac:dyDescent="0.25">
      <c r="A880" s="89"/>
      <c r="B880" s="90"/>
    </row>
    <row r="881" spans="1:2" ht="19.899999999999999" customHeight="1" x14ac:dyDescent="0.25">
      <c r="A881" s="89"/>
      <c r="B881" s="90"/>
    </row>
    <row r="882" spans="1:2" ht="19.899999999999999" customHeight="1" x14ac:dyDescent="0.25">
      <c r="A882" s="89"/>
      <c r="B882" s="90"/>
    </row>
    <row r="883" spans="1:2" ht="19.899999999999999" customHeight="1" x14ac:dyDescent="0.25">
      <c r="A883" s="89"/>
      <c r="B883" s="90"/>
    </row>
    <row r="884" spans="1:2" ht="19.899999999999999" customHeight="1" x14ac:dyDescent="0.25">
      <c r="A884" s="89"/>
      <c r="B884" s="90"/>
    </row>
    <row r="885" spans="1:2" ht="19.899999999999999" customHeight="1" x14ac:dyDescent="0.25">
      <c r="A885" s="89"/>
      <c r="B885" s="90"/>
    </row>
    <row r="886" spans="1:2" ht="19.899999999999999" customHeight="1" x14ac:dyDescent="0.25">
      <c r="A886" s="89"/>
      <c r="B886" s="90"/>
    </row>
    <row r="887" spans="1:2" ht="19.899999999999999" customHeight="1" x14ac:dyDescent="0.25">
      <c r="A887" s="89"/>
      <c r="B887" s="90"/>
    </row>
    <row r="888" spans="1:2" ht="19.899999999999999" customHeight="1" x14ac:dyDescent="0.25">
      <c r="A888" s="89"/>
      <c r="B888" s="90"/>
    </row>
    <row r="889" spans="1:2" ht="19.899999999999999" customHeight="1" x14ac:dyDescent="0.25">
      <c r="A889" s="89"/>
      <c r="B889" s="90"/>
    </row>
    <row r="890" spans="1:2" ht="19.899999999999999" customHeight="1" x14ac:dyDescent="0.25">
      <c r="A890" s="89"/>
      <c r="B890" s="90"/>
    </row>
    <row r="891" spans="1:2" ht="19.899999999999999" customHeight="1" x14ac:dyDescent="0.25">
      <c r="A891" s="89"/>
      <c r="B891" s="90"/>
    </row>
    <row r="892" spans="1:2" ht="19.899999999999999" customHeight="1" x14ac:dyDescent="0.25">
      <c r="A892" s="89"/>
      <c r="B892" s="90"/>
    </row>
    <row r="893" spans="1:2" ht="19.899999999999999" customHeight="1" x14ac:dyDescent="0.25">
      <c r="A893" s="89"/>
      <c r="B893" s="90"/>
    </row>
    <row r="894" spans="1:2" ht="19.899999999999999" customHeight="1" x14ac:dyDescent="0.25">
      <c r="A894" s="89"/>
      <c r="B894" s="90"/>
    </row>
    <row r="895" spans="1:2" ht="19.899999999999999" customHeight="1" x14ac:dyDescent="0.25">
      <c r="A895" s="89"/>
      <c r="B895" s="90"/>
    </row>
    <row r="896" spans="1:2" ht="19.899999999999999" customHeight="1" x14ac:dyDescent="0.25">
      <c r="A896" s="89"/>
      <c r="B896" s="90"/>
    </row>
    <row r="897" spans="1:2" ht="19.899999999999999" customHeight="1" x14ac:dyDescent="0.25">
      <c r="A897" s="89"/>
      <c r="B897" s="90"/>
    </row>
    <row r="898" spans="1:2" ht="19.899999999999999" customHeight="1" x14ac:dyDescent="0.25">
      <c r="A898" s="89"/>
      <c r="B898" s="90"/>
    </row>
    <row r="899" spans="1:2" ht="19.899999999999999" customHeight="1" x14ac:dyDescent="0.25">
      <c r="A899" s="89"/>
      <c r="B899" s="90"/>
    </row>
    <row r="900" spans="1:2" ht="19.899999999999999" customHeight="1" x14ac:dyDescent="0.25">
      <c r="A900" s="89"/>
      <c r="B900" s="90"/>
    </row>
    <row r="901" spans="1:2" ht="19.899999999999999" customHeight="1" x14ac:dyDescent="0.25">
      <c r="A901" s="89"/>
      <c r="B901" s="90"/>
    </row>
    <row r="902" spans="1:2" ht="19.899999999999999" customHeight="1" x14ac:dyDescent="0.25">
      <c r="A902" s="89"/>
      <c r="B902" s="90"/>
    </row>
    <row r="903" spans="1:2" ht="19.899999999999999" customHeight="1" x14ac:dyDescent="0.25">
      <c r="A903" s="89"/>
      <c r="B903" s="90"/>
    </row>
    <row r="904" spans="1:2" ht="19.899999999999999" customHeight="1" x14ac:dyDescent="0.25">
      <c r="A904" s="89"/>
      <c r="B904" s="90"/>
    </row>
    <row r="905" spans="1:2" ht="19.899999999999999" customHeight="1" x14ac:dyDescent="0.25">
      <c r="A905" s="89"/>
      <c r="B905" s="90"/>
    </row>
    <row r="906" spans="1:2" ht="19.899999999999999" customHeight="1" x14ac:dyDescent="0.25">
      <c r="A906" s="89"/>
      <c r="B906" s="90"/>
    </row>
    <row r="907" spans="1:2" ht="19.899999999999999" customHeight="1" x14ac:dyDescent="0.25">
      <c r="A907" s="89"/>
      <c r="B907" s="90"/>
    </row>
    <row r="908" spans="1:2" ht="19.899999999999999" customHeight="1" x14ac:dyDescent="0.25">
      <c r="A908" s="89"/>
      <c r="B908" s="90"/>
    </row>
    <row r="909" spans="1:2" ht="19.899999999999999" customHeight="1" x14ac:dyDescent="0.25">
      <c r="A909" s="89"/>
      <c r="B909" s="90"/>
    </row>
    <row r="910" spans="1:2" ht="19.899999999999999" customHeight="1" x14ac:dyDescent="0.25">
      <c r="A910" s="89"/>
      <c r="B910" s="90"/>
    </row>
    <row r="911" spans="1:2" ht="19.899999999999999" customHeight="1" x14ac:dyDescent="0.25">
      <c r="A911" s="89"/>
      <c r="B911" s="90"/>
    </row>
    <row r="912" spans="1:2" ht="19.899999999999999" customHeight="1" x14ac:dyDescent="0.25">
      <c r="A912" s="89"/>
      <c r="B912" s="90"/>
    </row>
    <row r="913" spans="1:2" ht="19.899999999999999" customHeight="1" x14ac:dyDescent="0.25">
      <c r="A913" s="89"/>
      <c r="B913" s="90"/>
    </row>
    <row r="914" spans="1:2" ht="19.899999999999999" customHeight="1" x14ac:dyDescent="0.25">
      <c r="A914" s="89"/>
      <c r="B914" s="90"/>
    </row>
    <row r="915" spans="1:2" ht="19.899999999999999" customHeight="1" x14ac:dyDescent="0.25">
      <c r="A915" s="89"/>
      <c r="B915" s="90"/>
    </row>
    <row r="916" spans="1:2" ht="19.899999999999999" customHeight="1" x14ac:dyDescent="0.25">
      <c r="A916" s="89"/>
      <c r="B916" s="90"/>
    </row>
    <row r="917" spans="1:2" ht="19.899999999999999" customHeight="1" x14ac:dyDescent="0.25">
      <c r="A917" s="89"/>
      <c r="B917" s="90"/>
    </row>
    <row r="918" spans="1:2" ht="19.899999999999999" customHeight="1" x14ac:dyDescent="0.25">
      <c r="A918" s="89"/>
      <c r="B918" s="90"/>
    </row>
    <row r="919" spans="1:2" ht="19.899999999999999" customHeight="1" x14ac:dyDescent="0.25">
      <c r="A919" s="89"/>
      <c r="B919" s="90"/>
    </row>
    <row r="920" spans="1:2" ht="19.899999999999999" customHeight="1" x14ac:dyDescent="0.25">
      <c r="A920" s="89"/>
      <c r="B920" s="90"/>
    </row>
    <row r="921" spans="1:2" ht="19.899999999999999" customHeight="1" x14ac:dyDescent="0.25">
      <c r="A921" s="89"/>
      <c r="B921" s="90"/>
    </row>
    <row r="922" spans="1:2" ht="19.899999999999999" customHeight="1" x14ac:dyDescent="0.25">
      <c r="A922" s="89"/>
      <c r="B922" s="90"/>
    </row>
    <row r="923" spans="1:2" ht="19.899999999999999" customHeight="1" x14ac:dyDescent="0.25">
      <c r="A923" s="89"/>
      <c r="B923" s="90"/>
    </row>
    <row r="924" spans="1:2" ht="19.899999999999999" customHeight="1" x14ac:dyDescent="0.25">
      <c r="A924" s="89"/>
      <c r="B924" s="90"/>
    </row>
    <row r="925" spans="1:2" ht="19.899999999999999" customHeight="1" x14ac:dyDescent="0.25">
      <c r="A925" s="89"/>
      <c r="B925" s="90"/>
    </row>
    <row r="926" spans="1:2" ht="19.899999999999999" customHeight="1" x14ac:dyDescent="0.25">
      <c r="A926" s="89"/>
      <c r="B926" s="90"/>
    </row>
    <row r="927" spans="1:2" ht="19.899999999999999" customHeight="1" x14ac:dyDescent="0.25">
      <c r="A927" s="89"/>
      <c r="B927" s="90"/>
    </row>
    <row r="928" spans="1:2" ht="19.899999999999999" customHeight="1" x14ac:dyDescent="0.25">
      <c r="A928" s="89"/>
      <c r="B928" s="90"/>
    </row>
    <row r="929" spans="1:2" ht="19.899999999999999" customHeight="1" x14ac:dyDescent="0.25">
      <c r="A929" s="89"/>
      <c r="B929" s="90"/>
    </row>
    <row r="930" spans="1:2" ht="19.899999999999999" customHeight="1" x14ac:dyDescent="0.25">
      <c r="A930" s="89"/>
      <c r="B930" s="90"/>
    </row>
    <row r="931" spans="1:2" ht="19.899999999999999" customHeight="1" x14ac:dyDescent="0.25">
      <c r="A931" s="89"/>
      <c r="B931" s="90"/>
    </row>
    <row r="932" spans="1:2" ht="19.899999999999999" customHeight="1" x14ac:dyDescent="0.25">
      <c r="A932" s="89"/>
      <c r="B932" s="90"/>
    </row>
    <row r="933" spans="1:2" ht="19.899999999999999" customHeight="1" x14ac:dyDescent="0.25">
      <c r="A933" s="89"/>
      <c r="B933" s="90"/>
    </row>
    <row r="934" spans="1:2" ht="19.899999999999999" customHeight="1" x14ac:dyDescent="0.25">
      <c r="A934" s="89"/>
      <c r="B934" s="90"/>
    </row>
    <row r="935" spans="1:2" ht="19.899999999999999" customHeight="1" x14ac:dyDescent="0.25">
      <c r="A935" s="89"/>
      <c r="B935" s="90"/>
    </row>
    <row r="936" spans="1:2" ht="19.899999999999999" customHeight="1" x14ac:dyDescent="0.25">
      <c r="A936" s="89"/>
      <c r="B936" s="90"/>
    </row>
    <row r="937" spans="1:2" ht="19.899999999999999" customHeight="1" x14ac:dyDescent="0.25">
      <c r="A937" s="89"/>
      <c r="B937" s="90"/>
    </row>
    <row r="938" spans="1:2" ht="19.899999999999999" customHeight="1" x14ac:dyDescent="0.25">
      <c r="A938" s="89"/>
      <c r="B938" s="90"/>
    </row>
    <row r="939" spans="1:2" ht="19.899999999999999" customHeight="1" x14ac:dyDescent="0.25">
      <c r="A939" s="89"/>
      <c r="B939" s="90"/>
    </row>
    <row r="940" spans="1:2" ht="19.899999999999999" customHeight="1" x14ac:dyDescent="0.25">
      <c r="A940" s="89"/>
      <c r="B940" s="90"/>
    </row>
    <row r="941" spans="1:2" ht="19.899999999999999" customHeight="1" x14ac:dyDescent="0.25">
      <c r="A941" s="89"/>
      <c r="B941" s="90"/>
    </row>
    <row r="942" spans="1:2" ht="19.899999999999999" customHeight="1" x14ac:dyDescent="0.25">
      <c r="A942" s="89"/>
      <c r="B942" s="90"/>
    </row>
    <row r="943" spans="1:2" ht="19.899999999999999" customHeight="1" x14ac:dyDescent="0.25">
      <c r="A943" s="89"/>
      <c r="B943" s="90"/>
    </row>
    <row r="944" spans="1:2" ht="19.899999999999999" customHeight="1" x14ac:dyDescent="0.25">
      <c r="A944" s="89"/>
      <c r="B944" s="90"/>
    </row>
    <row r="945" spans="1:2" ht="19.899999999999999" customHeight="1" x14ac:dyDescent="0.25">
      <c r="A945" s="89"/>
      <c r="B945" s="90"/>
    </row>
    <row r="946" spans="1:2" ht="19.899999999999999" customHeight="1" x14ac:dyDescent="0.25">
      <c r="A946" s="89"/>
      <c r="B946" s="90"/>
    </row>
    <row r="947" spans="1:2" ht="19.899999999999999" customHeight="1" x14ac:dyDescent="0.25">
      <c r="A947" s="89"/>
      <c r="B947" s="90"/>
    </row>
    <row r="948" spans="1:2" ht="19.899999999999999" customHeight="1" x14ac:dyDescent="0.25">
      <c r="A948" s="89"/>
      <c r="B948" s="90"/>
    </row>
    <row r="949" spans="1:2" ht="19.899999999999999" customHeight="1" x14ac:dyDescent="0.25">
      <c r="A949" s="89"/>
      <c r="B949" s="90"/>
    </row>
    <row r="950" spans="1:2" ht="19.899999999999999" customHeight="1" x14ac:dyDescent="0.25">
      <c r="A950" s="89"/>
      <c r="B950" s="90"/>
    </row>
    <row r="951" spans="1:2" ht="19.899999999999999" customHeight="1" x14ac:dyDescent="0.25">
      <c r="A951" s="89"/>
      <c r="B951" s="90"/>
    </row>
    <row r="952" spans="1:2" ht="19.899999999999999" customHeight="1" x14ac:dyDescent="0.25">
      <c r="A952" s="89"/>
      <c r="B952" s="90"/>
    </row>
    <row r="953" spans="1:2" ht="19.899999999999999" customHeight="1" x14ac:dyDescent="0.25">
      <c r="A953" s="89"/>
      <c r="B953" s="90"/>
    </row>
    <row r="954" spans="1:2" ht="19.899999999999999" customHeight="1" x14ac:dyDescent="0.25">
      <c r="A954" s="89"/>
      <c r="B954" s="90"/>
    </row>
    <row r="955" spans="1:2" ht="19.899999999999999" customHeight="1" x14ac:dyDescent="0.25">
      <c r="A955" s="89"/>
      <c r="B955" s="90"/>
    </row>
    <row r="956" spans="1:2" ht="19.899999999999999" customHeight="1" x14ac:dyDescent="0.25">
      <c r="A956" s="89"/>
      <c r="B956" s="90"/>
    </row>
    <row r="957" spans="1:2" ht="19.899999999999999" customHeight="1" x14ac:dyDescent="0.25">
      <c r="A957" s="89"/>
      <c r="B957" s="90"/>
    </row>
    <row r="958" spans="1:2" ht="19.899999999999999" customHeight="1" x14ac:dyDescent="0.25">
      <c r="A958" s="89"/>
      <c r="B958" s="90"/>
    </row>
    <row r="959" spans="1:2" ht="19.899999999999999" customHeight="1" x14ac:dyDescent="0.25">
      <c r="A959" s="89"/>
      <c r="B959" s="90"/>
    </row>
    <row r="960" spans="1:2" ht="19.899999999999999" customHeight="1" x14ac:dyDescent="0.25">
      <c r="A960" s="89"/>
      <c r="B960" s="90"/>
    </row>
    <row r="961" spans="1:2" ht="19.899999999999999" customHeight="1" x14ac:dyDescent="0.25">
      <c r="A961" s="89"/>
      <c r="B961" s="90"/>
    </row>
    <row r="962" spans="1:2" ht="19.899999999999999" customHeight="1" x14ac:dyDescent="0.25">
      <c r="A962" s="89"/>
      <c r="B962" s="90"/>
    </row>
    <row r="963" spans="1:2" ht="19.899999999999999" customHeight="1" x14ac:dyDescent="0.25">
      <c r="A963" s="89"/>
      <c r="B963" s="90"/>
    </row>
    <row r="964" spans="1:2" ht="19.899999999999999" customHeight="1" x14ac:dyDescent="0.25">
      <c r="A964" s="89"/>
      <c r="B964" s="90"/>
    </row>
    <row r="965" spans="1:2" ht="19.899999999999999" customHeight="1" x14ac:dyDescent="0.25">
      <c r="A965" s="89"/>
      <c r="B965" s="90"/>
    </row>
    <row r="966" spans="1:2" ht="19.899999999999999" customHeight="1" x14ac:dyDescent="0.25">
      <c r="A966" s="89"/>
      <c r="B966" s="90"/>
    </row>
    <row r="967" spans="1:2" ht="19.899999999999999" customHeight="1" x14ac:dyDescent="0.25">
      <c r="A967" s="89"/>
      <c r="B967" s="90"/>
    </row>
    <row r="968" spans="1:2" ht="19.899999999999999" customHeight="1" x14ac:dyDescent="0.25">
      <c r="A968" s="89"/>
      <c r="B968" s="90"/>
    </row>
    <row r="969" spans="1:2" ht="19.899999999999999" customHeight="1" x14ac:dyDescent="0.25">
      <c r="A969" s="89"/>
      <c r="B969" s="90"/>
    </row>
    <row r="970" spans="1:2" ht="19.899999999999999" customHeight="1" x14ac:dyDescent="0.25">
      <c r="A970" s="89"/>
      <c r="B970" s="90"/>
    </row>
    <row r="971" spans="1:2" ht="19.899999999999999" customHeight="1" x14ac:dyDescent="0.25">
      <c r="A971" s="89"/>
      <c r="B971" s="90"/>
    </row>
    <row r="972" spans="1:2" ht="19.899999999999999" customHeight="1" x14ac:dyDescent="0.25">
      <c r="A972" s="89"/>
      <c r="B972" s="90"/>
    </row>
    <row r="973" spans="1:2" ht="19.899999999999999" customHeight="1" x14ac:dyDescent="0.25">
      <c r="A973" s="89"/>
      <c r="B973" s="90"/>
    </row>
    <row r="974" spans="1:2" ht="19.899999999999999" customHeight="1" x14ac:dyDescent="0.25">
      <c r="A974" s="89"/>
      <c r="B974" s="90"/>
    </row>
    <row r="975" spans="1:2" ht="19.899999999999999" customHeight="1" x14ac:dyDescent="0.25">
      <c r="A975" s="89"/>
      <c r="B975" s="90"/>
    </row>
    <row r="976" spans="1:2" ht="19.899999999999999" customHeight="1" x14ac:dyDescent="0.25">
      <c r="A976" s="89"/>
      <c r="B976" s="90"/>
    </row>
    <row r="977" spans="1:2" ht="19.899999999999999" customHeight="1" x14ac:dyDescent="0.25">
      <c r="A977" s="89"/>
      <c r="B977" s="90"/>
    </row>
    <row r="978" spans="1:2" ht="19.899999999999999" customHeight="1" x14ac:dyDescent="0.25">
      <c r="A978" s="89"/>
      <c r="B978" s="90"/>
    </row>
    <row r="979" spans="1:2" ht="19.899999999999999" customHeight="1" x14ac:dyDescent="0.25">
      <c r="A979" s="89"/>
      <c r="B979" s="90"/>
    </row>
    <row r="980" spans="1:2" ht="19.899999999999999" customHeight="1" x14ac:dyDescent="0.25">
      <c r="A980" s="89"/>
      <c r="B980" s="90"/>
    </row>
    <row r="981" spans="1:2" ht="19.899999999999999" customHeight="1" x14ac:dyDescent="0.25">
      <c r="A981" s="89"/>
      <c r="B981" s="90"/>
    </row>
    <row r="982" spans="1:2" ht="19.899999999999999" customHeight="1" x14ac:dyDescent="0.25">
      <c r="A982" s="89"/>
      <c r="B982" s="90"/>
    </row>
    <row r="983" spans="1:2" ht="19.899999999999999" customHeight="1" x14ac:dyDescent="0.25">
      <c r="A983" s="89"/>
      <c r="B983" s="90"/>
    </row>
    <row r="984" spans="1:2" ht="19.899999999999999" customHeight="1" x14ac:dyDescent="0.25">
      <c r="A984" s="89"/>
      <c r="B984" s="90"/>
    </row>
    <row r="985" spans="1:2" ht="19.899999999999999" customHeight="1" x14ac:dyDescent="0.25">
      <c r="A985" s="89"/>
      <c r="B985" s="90"/>
    </row>
    <row r="986" spans="1:2" ht="19.899999999999999" customHeight="1" x14ac:dyDescent="0.25">
      <c r="A986" s="89"/>
      <c r="B986" s="90"/>
    </row>
    <row r="987" spans="1:2" ht="19.899999999999999" customHeight="1" x14ac:dyDescent="0.25">
      <c r="A987" s="89"/>
      <c r="B987" s="90"/>
    </row>
    <row r="988" spans="1:2" ht="19.899999999999999" customHeight="1" x14ac:dyDescent="0.25">
      <c r="A988" s="89"/>
      <c r="B988" s="90"/>
    </row>
    <row r="989" spans="1:2" ht="19.899999999999999" customHeight="1" x14ac:dyDescent="0.25">
      <c r="A989" s="89"/>
      <c r="B989" s="90"/>
    </row>
    <row r="990" spans="1:2" ht="19.899999999999999" customHeight="1" x14ac:dyDescent="0.25">
      <c r="A990" s="89"/>
      <c r="B990" s="90"/>
    </row>
    <row r="991" spans="1:2" ht="19.899999999999999" customHeight="1" x14ac:dyDescent="0.25">
      <c r="A991" s="89"/>
      <c r="B991" s="90"/>
    </row>
    <row r="992" spans="1:2" ht="19.899999999999999" customHeight="1" x14ac:dyDescent="0.25">
      <c r="A992" s="89"/>
      <c r="B992" s="90"/>
    </row>
    <row r="993" spans="1:2" ht="19.899999999999999" customHeight="1" x14ac:dyDescent="0.25">
      <c r="A993" s="89"/>
      <c r="B993" s="90"/>
    </row>
    <row r="994" spans="1:2" ht="19.899999999999999" customHeight="1" x14ac:dyDescent="0.25">
      <c r="A994" s="89"/>
      <c r="B994" s="90"/>
    </row>
    <row r="995" spans="1:2" ht="19.899999999999999" customHeight="1" x14ac:dyDescent="0.25">
      <c r="A995" s="89"/>
      <c r="B995" s="90"/>
    </row>
    <row r="996" spans="1:2" ht="19.899999999999999" customHeight="1" x14ac:dyDescent="0.25">
      <c r="A996" s="89"/>
      <c r="B996" s="90"/>
    </row>
    <row r="997" spans="1:2" ht="19.899999999999999" customHeight="1" x14ac:dyDescent="0.25">
      <c r="A997" s="89"/>
      <c r="B997" s="90"/>
    </row>
    <row r="998" spans="1:2" ht="19.899999999999999" customHeight="1" x14ac:dyDescent="0.25">
      <c r="A998" s="89"/>
      <c r="B998" s="90"/>
    </row>
    <row r="999" spans="1:2" ht="19.899999999999999" customHeight="1" x14ac:dyDescent="0.25">
      <c r="A999" s="89"/>
      <c r="B999" s="90"/>
    </row>
    <row r="1000" spans="1:2" ht="19.899999999999999" customHeight="1" x14ac:dyDescent="0.25">
      <c r="A1000" s="89"/>
      <c r="B1000" s="90"/>
    </row>
    <row r="1001" spans="1:2" ht="19.899999999999999" customHeight="1" x14ac:dyDescent="0.25">
      <c r="A1001" s="89"/>
      <c r="B1001" s="90"/>
    </row>
    <row r="1002" spans="1:2" ht="19.899999999999999" customHeight="1" x14ac:dyDescent="0.25">
      <c r="A1002" s="89"/>
      <c r="B1002" s="90"/>
    </row>
    <row r="1003" spans="1:2" ht="19.899999999999999" customHeight="1" x14ac:dyDescent="0.25">
      <c r="A1003" s="89"/>
      <c r="B1003" s="90"/>
    </row>
    <row r="1004" spans="1:2" ht="19.899999999999999" customHeight="1" x14ac:dyDescent="0.25">
      <c r="A1004" s="89"/>
      <c r="B1004" s="90"/>
    </row>
    <row r="1005" spans="1:2" ht="19.899999999999999" customHeight="1" x14ac:dyDescent="0.25">
      <c r="A1005" s="89"/>
      <c r="B1005" s="90"/>
    </row>
    <row r="1006" spans="1:2" ht="19.899999999999999" customHeight="1" x14ac:dyDescent="0.25">
      <c r="A1006" s="89"/>
      <c r="B1006" s="90"/>
    </row>
    <row r="1007" spans="1:2" ht="19.899999999999999" customHeight="1" x14ac:dyDescent="0.25">
      <c r="A1007" s="89"/>
      <c r="B1007" s="90"/>
    </row>
    <row r="1008" spans="1:2" ht="19.899999999999999" customHeight="1" x14ac:dyDescent="0.25">
      <c r="A1008" s="89"/>
      <c r="B1008" s="90"/>
    </row>
    <row r="1009" spans="1:2" ht="19.899999999999999" customHeight="1" x14ac:dyDescent="0.25">
      <c r="A1009" s="89"/>
      <c r="B1009" s="90"/>
    </row>
    <row r="1010" spans="1:2" ht="19.899999999999999" customHeight="1" x14ac:dyDescent="0.25">
      <c r="A1010" s="89"/>
      <c r="B1010" s="90"/>
    </row>
    <row r="1011" spans="1:2" ht="19.899999999999999" customHeight="1" x14ac:dyDescent="0.25">
      <c r="A1011" s="89"/>
      <c r="B1011" s="90"/>
    </row>
    <row r="1012" spans="1:2" ht="19.899999999999999" customHeight="1" x14ac:dyDescent="0.25">
      <c r="A1012" s="89"/>
      <c r="B1012" s="90"/>
    </row>
    <row r="1013" spans="1:2" ht="19.899999999999999" customHeight="1" x14ac:dyDescent="0.25">
      <c r="A1013" s="89"/>
      <c r="B1013" s="90"/>
    </row>
    <row r="1014" spans="1:2" ht="19.899999999999999" customHeight="1" x14ac:dyDescent="0.25">
      <c r="A1014" s="89"/>
      <c r="B1014" s="90"/>
    </row>
    <row r="1015" spans="1:2" ht="19.899999999999999" customHeight="1" x14ac:dyDescent="0.25">
      <c r="A1015" s="89"/>
      <c r="B1015" s="90"/>
    </row>
    <row r="1016" spans="1:2" ht="19.899999999999999" customHeight="1" x14ac:dyDescent="0.25">
      <c r="A1016" s="89"/>
      <c r="B1016" s="90"/>
    </row>
    <row r="1017" spans="1:2" ht="19.899999999999999" customHeight="1" x14ac:dyDescent="0.25">
      <c r="A1017" s="89"/>
      <c r="B1017" s="90"/>
    </row>
    <row r="1018" spans="1:2" ht="19.899999999999999" customHeight="1" x14ac:dyDescent="0.25">
      <c r="A1018" s="89"/>
      <c r="B1018" s="90"/>
    </row>
    <row r="1019" spans="1:2" ht="19.899999999999999" customHeight="1" x14ac:dyDescent="0.25">
      <c r="A1019" s="89"/>
      <c r="B1019" s="90"/>
    </row>
    <row r="1020" spans="1:2" ht="19.899999999999999" customHeight="1" x14ac:dyDescent="0.25">
      <c r="A1020" s="89"/>
      <c r="B1020" s="90"/>
    </row>
    <row r="1021" spans="1:2" ht="19.899999999999999" customHeight="1" x14ac:dyDescent="0.25">
      <c r="A1021" s="89"/>
      <c r="B1021" s="90"/>
    </row>
    <row r="1022" spans="1:2" ht="19.899999999999999" customHeight="1" x14ac:dyDescent="0.25">
      <c r="A1022" s="89"/>
      <c r="B1022" s="90"/>
    </row>
    <row r="1023" spans="1:2" ht="19.899999999999999" customHeight="1" x14ac:dyDescent="0.25">
      <c r="A1023" s="89"/>
      <c r="B1023" s="90"/>
    </row>
    <row r="1024" spans="1:2" ht="19.899999999999999" customHeight="1" x14ac:dyDescent="0.25">
      <c r="A1024" s="89"/>
      <c r="B1024" s="90"/>
    </row>
    <row r="1025" spans="1:2" ht="19.899999999999999" customHeight="1" x14ac:dyDescent="0.25">
      <c r="A1025" s="89"/>
      <c r="B1025" s="90"/>
    </row>
    <row r="1026" spans="1:2" ht="19.899999999999999" customHeight="1" x14ac:dyDescent="0.25">
      <c r="A1026" s="89"/>
      <c r="B1026" s="90"/>
    </row>
    <row r="1027" spans="1:2" ht="19.899999999999999" customHeight="1" x14ac:dyDescent="0.25">
      <c r="A1027" s="89"/>
      <c r="B1027" s="90"/>
    </row>
    <row r="1028" spans="1:2" ht="19.899999999999999" customHeight="1" x14ac:dyDescent="0.25">
      <c r="A1028" s="89"/>
      <c r="B1028" s="90"/>
    </row>
    <row r="1029" spans="1:2" ht="19.899999999999999" customHeight="1" x14ac:dyDescent="0.25">
      <c r="A1029" s="89"/>
      <c r="B1029" s="90"/>
    </row>
    <row r="1030" spans="1:2" ht="19.899999999999999" customHeight="1" x14ac:dyDescent="0.25">
      <c r="A1030" s="89"/>
      <c r="B1030" s="90"/>
    </row>
    <row r="1031" spans="1:2" ht="19.899999999999999" customHeight="1" x14ac:dyDescent="0.25">
      <c r="A1031" s="89"/>
      <c r="B1031" s="90"/>
    </row>
    <row r="1032" spans="1:2" ht="19.899999999999999" customHeight="1" x14ac:dyDescent="0.25">
      <c r="A1032" s="89"/>
      <c r="B1032" s="90"/>
    </row>
    <row r="1033" spans="1:2" ht="19.899999999999999" customHeight="1" x14ac:dyDescent="0.25">
      <c r="A1033" s="89"/>
      <c r="B1033" s="90"/>
    </row>
    <row r="1034" spans="1:2" ht="19.899999999999999" customHeight="1" x14ac:dyDescent="0.25">
      <c r="A1034" s="89"/>
      <c r="B1034" s="90"/>
    </row>
    <row r="1035" spans="1:2" ht="19.899999999999999" customHeight="1" x14ac:dyDescent="0.25">
      <c r="A1035" s="89"/>
      <c r="B1035" s="90"/>
    </row>
    <row r="1036" spans="1:2" ht="19.899999999999999" customHeight="1" x14ac:dyDescent="0.25">
      <c r="A1036" s="89"/>
      <c r="B1036" s="90"/>
    </row>
    <row r="1037" spans="1:2" ht="19.899999999999999" customHeight="1" x14ac:dyDescent="0.25">
      <c r="A1037" s="89"/>
      <c r="B1037" s="90"/>
    </row>
    <row r="1038" spans="1:2" ht="19.899999999999999" customHeight="1" x14ac:dyDescent="0.25">
      <c r="A1038" s="89"/>
      <c r="B1038" s="90"/>
    </row>
    <row r="1039" spans="1:2" ht="19.899999999999999" customHeight="1" x14ac:dyDescent="0.25">
      <c r="A1039" s="89"/>
      <c r="B1039" s="90"/>
    </row>
    <row r="1040" spans="1:2" ht="19.899999999999999" customHeight="1" x14ac:dyDescent="0.25">
      <c r="A1040" s="89"/>
      <c r="B1040" s="90"/>
    </row>
    <row r="1041" spans="1:2" ht="19.899999999999999" customHeight="1" x14ac:dyDescent="0.25">
      <c r="A1041" s="89"/>
      <c r="B1041" s="90"/>
    </row>
    <row r="1042" spans="1:2" ht="19.899999999999999" customHeight="1" x14ac:dyDescent="0.25">
      <c r="A1042" s="89"/>
      <c r="B1042" s="90"/>
    </row>
    <row r="1043" spans="1:2" ht="19.899999999999999" customHeight="1" x14ac:dyDescent="0.25">
      <c r="A1043" s="89"/>
      <c r="B1043" s="90"/>
    </row>
    <row r="1044" spans="1:2" ht="19.899999999999999" customHeight="1" x14ac:dyDescent="0.25">
      <c r="A1044" s="89"/>
      <c r="B1044" s="90"/>
    </row>
    <row r="1045" spans="1:2" ht="19.899999999999999" customHeight="1" x14ac:dyDescent="0.25">
      <c r="A1045" s="89"/>
      <c r="B1045" s="90"/>
    </row>
    <row r="1046" spans="1:2" ht="19.899999999999999" customHeight="1" x14ac:dyDescent="0.25">
      <c r="A1046" s="89"/>
      <c r="B1046" s="90"/>
    </row>
    <row r="1047" spans="1:2" ht="19.899999999999999" customHeight="1" x14ac:dyDescent="0.25">
      <c r="A1047" s="89"/>
      <c r="B1047" s="90"/>
    </row>
    <row r="1048" spans="1:2" ht="19.899999999999999" customHeight="1" x14ac:dyDescent="0.25">
      <c r="A1048" s="89"/>
      <c r="B1048" s="90"/>
    </row>
    <row r="1049" spans="1:2" ht="19.899999999999999" customHeight="1" x14ac:dyDescent="0.25">
      <c r="A1049" s="89"/>
      <c r="B1049" s="90"/>
    </row>
    <row r="1050" spans="1:2" ht="19.899999999999999" customHeight="1" x14ac:dyDescent="0.25">
      <c r="A1050" s="89"/>
      <c r="B1050" s="90"/>
    </row>
    <row r="1051" spans="1:2" ht="19.899999999999999" customHeight="1" x14ac:dyDescent="0.25">
      <c r="A1051" s="89"/>
      <c r="B1051" s="90"/>
    </row>
    <row r="1052" spans="1:2" ht="19.899999999999999" customHeight="1" x14ac:dyDescent="0.25">
      <c r="A1052" s="89"/>
      <c r="B1052" s="90"/>
    </row>
    <row r="1053" spans="1:2" ht="19.899999999999999" customHeight="1" x14ac:dyDescent="0.25">
      <c r="A1053" s="89"/>
      <c r="B1053" s="90"/>
    </row>
    <row r="1054" spans="1:2" ht="19.899999999999999" customHeight="1" x14ac:dyDescent="0.25">
      <c r="A1054" s="89"/>
      <c r="B1054" s="90"/>
    </row>
    <row r="1055" spans="1:2" ht="19.899999999999999" customHeight="1" x14ac:dyDescent="0.25">
      <c r="A1055" s="89"/>
      <c r="B1055" s="90"/>
    </row>
    <row r="1056" spans="1:2" ht="19.899999999999999" customHeight="1" x14ac:dyDescent="0.25">
      <c r="A1056" s="89"/>
      <c r="B1056" s="90"/>
    </row>
    <row r="1057" spans="1:2" ht="19.899999999999999" customHeight="1" x14ac:dyDescent="0.25">
      <c r="A1057" s="89"/>
      <c r="B1057" s="90"/>
    </row>
    <row r="1058" spans="1:2" ht="19.899999999999999" customHeight="1" x14ac:dyDescent="0.25">
      <c r="A1058" s="89"/>
      <c r="B1058" s="90"/>
    </row>
    <row r="1059" spans="1:2" ht="19.899999999999999" customHeight="1" x14ac:dyDescent="0.25">
      <c r="A1059" s="89"/>
      <c r="B1059" s="90"/>
    </row>
    <row r="1060" spans="1:2" ht="19.899999999999999" customHeight="1" x14ac:dyDescent="0.25">
      <c r="A1060" s="89"/>
      <c r="B1060" s="90"/>
    </row>
    <row r="1061" spans="1:2" ht="19.899999999999999" customHeight="1" x14ac:dyDescent="0.25">
      <c r="A1061" s="89"/>
      <c r="B1061" s="90"/>
    </row>
    <row r="1062" spans="1:2" ht="19.899999999999999" customHeight="1" x14ac:dyDescent="0.25">
      <c r="A1062" s="89"/>
      <c r="B1062" s="90"/>
    </row>
    <row r="1063" spans="1:2" ht="19.899999999999999" customHeight="1" x14ac:dyDescent="0.25">
      <c r="A1063" s="89"/>
      <c r="B1063" s="90"/>
    </row>
    <row r="1064" spans="1:2" ht="19.899999999999999" customHeight="1" x14ac:dyDescent="0.25">
      <c r="A1064" s="89"/>
      <c r="B1064" s="90"/>
    </row>
    <row r="1065" spans="1:2" ht="19.899999999999999" customHeight="1" x14ac:dyDescent="0.25">
      <c r="A1065" s="89"/>
      <c r="B1065" s="90"/>
    </row>
    <row r="1066" spans="1:2" ht="19.899999999999999" customHeight="1" x14ac:dyDescent="0.25">
      <c r="A1066" s="89"/>
      <c r="B1066" s="90"/>
    </row>
    <row r="1067" spans="1:2" ht="19.899999999999999" customHeight="1" x14ac:dyDescent="0.25">
      <c r="A1067" s="89"/>
      <c r="B1067" s="90"/>
    </row>
    <row r="1068" spans="1:2" ht="19.899999999999999" customHeight="1" x14ac:dyDescent="0.25">
      <c r="A1068" s="89"/>
      <c r="B1068" s="90"/>
    </row>
    <row r="1069" spans="1:2" ht="19.899999999999999" customHeight="1" x14ac:dyDescent="0.25">
      <c r="A1069" s="89"/>
      <c r="B1069" s="90"/>
    </row>
    <row r="1070" spans="1:2" ht="19.899999999999999" customHeight="1" x14ac:dyDescent="0.25">
      <c r="A1070" s="89"/>
      <c r="B1070" s="90"/>
    </row>
    <row r="1071" spans="1:2" ht="19.899999999999999" customHeight="1" x14ac:dyDescent="0.25">
      <c r="A1071" s="89"/>
      <c r="B1071" s="90"/>
    </row>
    <row r="1072" spans="1:2" ht="19.899999999999999" customHeight="1" x14ac:dyDescent="0.25">
      <c r="A1072" s="89"/>
      <c r="B1072" s="90"/>
    </row>
    <row r="1073" spans="1:2" ht="19.899999999999999" customHeight="1" x14ac:dyDescent="0.25">
      <c r="A1073" s="89"/>
      <c r="B1073" s="90"/>
    </row>
    <row r="1074" spans="1:2" ht="19.899999999999999" customHeight="1" x14ac:dyDescent="0.25">
      <c r="A1074" s="89"/>
      <c r="B1074" s="90"/>
    </row>
    <row r="1075" spans="1:2" ht="19.899999999999999" customHeight="1" x14ac:dyDescent="0.25">
      <c r="A1075" s="89"/>
      <c r="B1075" s="90"/>
    </row>
    <row r="1076" spans="1:2" ht="19.899999999999999" customHeight="1" x14ac:dyDescent="0.25">
      <c r="A1076" s="89"/>
      <c r="B1076" s="90"/>
    </row>
    <row r="1077" spans="1:2" ht="19.899999999999999" customHeight="1" x14ac:dyDescent="0.25">
      <c r="A1077" s="89"/>
      <c r="B1077" s="90"/>
    </row>
    <row r="1078" spans="1:2" ht="19.899999999999999" customHeight="1" x14ac:dyDescent="0.25">
      <c r="A1078" s="89"/>
      <c r="B1078" s="90"/>
    </row>
    <row r="1079" spans="1:2" ht="19.899999999999999" customHeight="1" x14ac:dyDescent="0.25">
      <c r="A1079" s="89"/>
      <c r="B1079" s="90"/>
    </row>
    <row r="1080" spans="1:2" ht="19.899999999999999" customHeight="1" x14ac:dyDescent="0.25">
      <c r="A1080" s="89"/>
      <c r="B1080" s="90"/>
    </row>
    <row r="1081" spans="1:2" ht="19.899999999999999" customHeight="1" x14ac:dyDescent="0.25">
      <c r="A1081" s="89"/>
      <c r="B1081" s="90"/>
    </row>
    <row r="1082" spans="1:2" ht="19.899999999999999" customHeight="1" x14ac:dyDescent="0.25">
      <c r="A1082" s="89"/>
      <c r="B1082" s="90"/>
    </row>
    <row r="1083" spans="1:2" ht="19.899999999999999" customHeight="1" x14ac:dyDescent="0.25">
      <c r="A1083" s="89"/>
      <c r="B1083" s="90"/>
    </row>
    <row r="1084" spans="1:2" ht="19.899999999999999" customHeight="1" x14ac:dyDescent="0.25">
      <c r="A1084" s="89"/>
      <c r="B1084" s="90"/>
    </row>
    <row r="1085" spans="1:2" ht="19.899999999999999" customHeight="1" x14ac:dyDescent="0.25">
      <c r="A1085" s="89"/>
      <c r="B1085" s="90"/>
    </row>
    <row r="1086" spans="1:2" ht="19.899999999999999" customHeight="1" x14ac:dyDescent="0.25">
      <c r="A1086" s="89"/>
      <c r="B1086" s="90"/>
    </row>
    <row r="1087" spans="1:2" ht="19.899999999999999" customHeight="1" x14ac:dyDescent="0.25">
      <c r="A1087" s="89"/>
      <c r="B1087" s="90"/>
    </row>
    <row r="1088" spans="1:2" ht="19.899999999999999" customHeight="1" x14ac:dyDescent="0.25">
      <c r="A1088" s="89"/>
      <c r="B1088" s="90"/>
    </row>
    <row r="1089" spans="1:2" ht="19.899999999999999" customHeight="1" x14ac:dyDescent="0.25">
      <c r="A1089" s="89"/>
      <c r="B1089" s="90"/>
    </row>
    <row r="1090" spans="1:2" ht="19.899999999999999" customHeight="1" x14ac:dyDescent="0.25">
      <c r="A1090" s="89"/>
      <c r="B1090" s="90"/>
    </row>
    <row r="1091" spans="1:2" ht="19.899999999999999" customHeight="1" x14ac:dyDescent="0.25">
      <c r="A1091" s="89"/>
      <c r="B1091" s="90"/>
    </row>
    <row r="1092" spans="1:2" ht="19.899999999999999" customHeight="1" x14ac:dyDescent="0.25">
      <c r="A1092" s="89"/>
      <c r="B1092" s="90"/>
    </row>
    <row r="1093" spans="1:2" ht="19.899999999999999" customHeight="1" x14ac:dyDescent="0.25">
      <c r="A1093" s="89"/>
      <c r="B1093" s="90"/>
    </row>
    <row r="1094" spans="1:2" ht="19.899999999999999" customHeight="1" x14ac:dyDescent="0.25">
      <c r="A1094" s="89"/>
      <c r="B1094" s="90"/>
    </row>
    <row r="1095" spans="1:2" ht="19.899999999999999" customHeight="1" x14ac:dyDescent="0.25">
      <c r="A1095" s="89"/>
      <c r="B1095" s="90"/>
    </row>
    <row r="1096" spans="1:2" ht="19.899999999999999" customHeight="1" x14ac:dyDescent="0.25">
      <c r="A1096" s="89"/>
      <c r="B1096" s="90"/>
    </row>
    <row r="1097" spans="1:2" ht="19.899999999999999" customHeight="1" x14ac:dyDescent="0.25">
      <c r="A1097" s="89"/>
      <c r="B1097" s="90"/>
    </row>
    <row r="1098" spans="1:2" ht="19.899999999999999" customHeight="1" x14ac:dyDescent="0.25">
      <c r="A1098" s="89"/>
      <c r="B1098" s="90"/>
    </row>
    <row r="1099" spans="1:2" ht="19.899999999999999" customHeight="1" x14ac:dyDescent="0.25">
      <c r="A1099" s="89"/>
      <c r="B1099" s="90"/>
    </row>
    <row r="1100" spans="1:2" ht="19.899999999999999" customHeight="1" x14ac:dyDescent="0.25">
      <c r="A1100" s="89"/>
      <c r="B1100" s="90"/>
    </row>
    <row r="1101" spans="1:2" ht="19.899999999999999" customHeight="1" x14ac:dyDescent="0.25">
      <c r="A1101" s="89"/>
      <c r="B1101" s="90"/>
    </row>
    <row r="1102" spans="1:2" ht="19.899999999999999" customHeight="1" x14ac:dyDescent="0.25">
      <c r="A1102" s="89"/>
      <c r="B1102" s="90"/>
    </row>
    <row r="1103" spans="1:2" ht="19.899999999999999" customHeight="1" x14ac:dyDescent="0.25">
      <c r="A1103" s="89"/>
      <c r="B1103" s="90"/>
    </row>
    <row r="1104" spans="1:2" ht="19.899999999999999" customHeight="1" x14ac:dyDescent="0.25">
      <c r="A1104" s="89"/>
      <c r="B1104" s="90"/>
    </row>
    <row r="1105" spans="1:2" ht="19.899999999999999" customHeight="1" x14ac:dyDescent="0.25">
      <c r="A1105" s="89"/>
      <c r="B1105" s="90"/>
    </row>
    <row r="1106" spans="1:2" ht="19.899999999999999" customHeight="1" x14ac:dyDescent="0.25">
      <c r="A1106" s="89"/>
      <c r="B1106" s="90"/>
    </row>
    <row r="1107" spans="1:2" ht="19.899999999999999" customHeight="1" x14ac:dyDescent="0.25">
      <c r="A1107" s="89"/>
      <c r="B1107" s="90"/>
    </row>
    <row r="1108" spans="1:2" ht="19.899999999999999" customHeight="1" x14ac:dyDescent="0.25">
      <c r="A1108" s="89"/>
      <c r="B1108" s="90"/>
    </row>
    <row r="1109" spans="1:2" ht="19.899999999999999" customHeight="1" x14ac:dyDescent="0.25">
      <c r="A1109" s="89"/>
      <c r="B1109" s="90"/>
    </row>
    <row r="1110" spans="1:2" ht="19.899999999999999" customHeight="1" x14ac:dyDescent="0.25">
      <c r="A1110" s="89"/>
      <c r="B1110" s="90"/>
    </row>
    <row r="1111" spans="1:2" ht="19.899999999999999" customHeight="1" x14ac:dyDescent="0.25">
      <c r="A1111" s="89"/>
      <c r="B1111" s="90"/>
    </row>
    <row r="1112" spans="1:2" ht="19.899999999999999" customHeight="1" x14ac:dyDescent="0.25">
      <c r="A1112" s="89"/>
      <c r="B1112" s="90"/>
    </row>
    <row r="1113" spans="1:2" ht="19.899999999999999" customHeight="1" x14ac:dyDescent="0.25">
      <c r="A1113" s="89"/>
      <c r="B1113" s="90"/>
    </row>
    <row r="1114" spans="1:2" ht="19.899999999999999" customHeight="1" x14ac:dyDescent="0.25">
      <c r="A1114" s="89"/>
      <c r="B1114" s="90"/>
    </row>
    <row r="1115" spans="1:2" ht="19.899999999999999" customHeight="1" x14ac:dyDescent="0.25">
      <c r="A1115" s="89"/>
      <c r="B1115" s="90"/>
    </row>
    <row r="1116" spans="1:2" ht="19.899999999999999" customHeight="1" x14ac:dyDescent="0.25">
      <c r="A1116" s="89"/>
      <c r="B1116" s="90"/>
    </row>
    <row r="1117" spans="1:2" ht="19.899999999999999" customHeight="1" x14ac:dyDescent="0.25">
      <c r="A1117" s="89"/>
      <c r="B1117" s="90"/>
    </row>
    <row r="1118" spans="1:2" ht="19.899999999999999" customHeight="1" x14ac:dyDescent="0.25">
      <c r="A1118" s="89"/>
      <c r="B1118" s="90"/>
    </row>
    <row r="1119" spans="1:2" ht="19.899999999999999" customHeight="1" x14ac:dyDescent="0.25">
      <c r="A1119" s="89"/>
      <c r="B1119" s="90"/>
    </row>
    <row r="1120" spans="1:2" ht="19.899999999999999" customHeight="1" x14ac:dyDescent="0.25">
      <c r="A1120" s="89"/>
      <c r="B1120" s="90"/>
    </row>
    <row r="1121" spans="1:2" ht="19.899999999999999" customHeight="1" x14ac:dyDescent="0.25">
      <c r="A1121" s="89"/>
      <c r="B1121" s="90"/>
    </row>
    <row r="1122" spans="1:2" ht="19.899999999999999" customHeight="1" x14ac:dyDescent="0.25">
      <c r="A1122" s="89"/>
      <c r="B1122" s="90"/>
    </row>
    <row r="1123" spans="1:2" ht="19.899999999999999" customHeight="1" x14ac:dyDescent="0.25">
      <c r="A1123" s="89"/>
      <c r="B1123" s="90"/>
    </row>
    <row r="1124" spans="1:2" ht="19.899999999999999" customHeight="1" x14ac:dyDescent="0.25">
      <c r="A1124" s="89"/>
      <c r="B1124" s="90"/>
    </row>
    <row r="1125" spans="1:2" ht="19.899999999999999" customHeight="1" x14ac:dyDescent="0.25">
      <c r="A1125" s="89"/>
      <c r="B1125" s="90"/>
    </row>
    <row r="1126" spans="1:2" ht="19.899999999999999" customHeight="1" x14ac:dyDescent="0.25">
      <c r="A1126" s="89"/>
      <c r="B1126" s="90"/>
    </row>
    <row r="1127" spans="1:2" ht="19.899999999999999" customHeight="1" x14ac:dyDescent="0.25">
      <c r="A1127" s="89"/>
      <c r="B1127" s="90"/>
    </row>
    <row r="1128" spans="1:2" ht="19.899999999999999" customHeight="1" x14ac:dyDescent="0.25">
      <c r="A1128" s="89"/>
      <c r="B1128" s="90"/>
    </row>
    <row r="1129" spans="1:2" ht="19.899999999999999" customHeight="1" x14ac:dyDescent="0.25">
      <c r="A1129" s="89"/>
      <c r="B1129" s="90"/>
    </row>
    <row r="1130" spans="1:2" ht="19.899999999999999" customHeight="1" x14ac:dyDescent="0.25">
      <c r="A1130" s="89"/>
      <c r="B1130" s="90"/>
    </row>
    <row r="1131" spans="1:2" ht="19.899999999999999" customHeight="1" x14ac:dyDescent="0.25">
      <c r="A1131" s="89"/>
      <c r="B1131" s="90"/>
    </row>
    <row r="1132" spans="1:2" ht="19.899999999999999" customHeight="1" x14ac:dyDescent="0.25">
      <c r="A1132" s="89"/>
      <c r="B1132" s="90"/>
    </row>
    <row r="1133" spans="1:2" ht="19.899999999999999" customHeight="1" x14ac:dyDescent="0.25">
      <c r="A1133" s="89"/>
      <c r="B1133" s="90"/>
    </row>
    <row r="1134" spans="1:2" ht="19.899999999999999" customHeight="1" x14ac:dyDescent="0.25">
      <c r="A1134" s="89"/>
      <c r="B1134" s="90"/>
    </row>
    <row r="1135" spans="1:2" ht="19.899999999999999" customHeight="1" x14ac:dyDescent="0.25">
      <c r="A1135" s="89"/>
      <c r="B1135" s="90"/>
    </row>
    <row r="1136" spans="1:2" ht="19.899999999999999" customHeight="1" x14ac:dyDescent="0.25">
      <c r="A1136" s="89"/>
      <c r="B1136" s="90"/>
    </row>
    <row r="1137" spans="1:2" ht="19.899999999999999" customHeight="1" x14ac:dyDescent="0.25">
      <c r="A1137" s="89"/>
      <c r="B1137" s="90"/>
    </row>
    <row r="1138" spans="1:2" ht="19.899999999999999" customHeight="1" x14ac:dyDescent="0.25">
      <c r="A1138" s="89"/>
      <c r="B1138" s="90"/>
    </row>
    <row r="1139" spans="1:2" ht="19.899999999999999" customHeight="1" x14ac:dyDescent="0.25">
      <c r="A1139" s="89"/>
      <c r="B1139" s="90"/>
    </row>
    <row r="1140" spans="1:2" ht="19.899999999999999" customHeight="1" x14ac:dyDescent="0.25">
      <c r="A1140" s="89"/>
      <c r="B1140" s="90"/>
    </row>
    <row r="1141" spans="1:2" ht="19.899999999999999" customHeight="1" x14ac:dyDescent="0.25">
      <c r="A1141" s="89"/>
      <c r="B1141" s="90"/>
    </row>
    <row r="1142" spans="1:2" ht="19.899999999999999" customHeight="1" x14ac:dyDescent="0.25">
      <c r="A1142" s="89"/>
      <c r="B1142" s="90"/>
    </row>
    <row r="1143" spans="1:2" ht="19.899999999999999" customHeight="1" x14ac:dyDescent="0.25">
      <c r="A1143" s="89"/>
      <c r="B1143" s="90"/>
    </row>
    <row r="1144" spans="1:2" ht="19.899999999999999" customHeight="1" x14ac:dyDescent="0.25">
      <c r="A1144" s="89"/>
      <c r="B1144" s="90"/>
    </row>
    <row r="1145" spans="1:2" ht="19.899999999999999" customHeight="1" x14ac:dyDescent="0.25">
      <c r="A1145" s="89"/>
      <c r="B1145" s="90"/>
    </row>
    <row r="1146" spans="1:2" ht="19.899999999999999" customHeight="1" x14ac:dyDescent="0.25">
      <c r="A1146" s="89"/>
      <c r="B1146" s="90"/>
    </row>
    <row r="1147" spans="1:2" ht="19.899999999999999" customHeight="1" x14ac:dyDescent="0.25">
      <c r="A1147" s="89"/>
      <c r="B1147" s="90"/>
    </row>
    <row r="1148" spans="1:2" ht="19.899999999999999" customHeight="1" x14ac:dyDescent="0.25">
      <c r="A1148" s="89"/>
      <c r="B1148" s="90"/>
    </row>
    <row r="1149" spans="1:2" ht="19.899999999999999" customHeight="1" x14ac:dyDescent="0.25">
      <c r="A1149" s="89"/>
      <c r="B1149" s="90"/>
    </row>
    <row r="1150" spans="1:2" ht="19.899999999999999" customHeight="1" x14ac:dyDescent="0.25">
      <c r="A1150" s="89"/>
      <c r="B1150" s="90"/>
    </row>
    <row r="1151" spans="1:2" ht="19.899999999999999" customHeight="1" x14ac:dyDescent="0.25">
      <c r="A1151" s="89"/>
      <c r="B1151" s="90"/>
    </row>
    <row r="1152" spans="1:2" ht="19.899999999999999" customHeight="1" x14ac:dyDescent="0.25">
      <c r="A1152" s="89"/>
      <c r="B1152" s="90"/>
    </row>
    <row r="1153" spans="1:2" ht="19.899999999999999" customHeight="1" x14ac:dyDescent="0.25">
      <c r="A1153" s="89"/>
      <c r="B1153" s="90"/>
    </row>
    <row r="1154" spans="1:2" ht="19.899999999999999" customHeight="1" x14ac:dyDescent="0.25">
      <c r="A1154" s="89"/>
      <c r="B1154" s="90"/>
    </row>
    <row r="1155" spans="1:2" ht="19.899999999999999" customHeight="1" x14ac:dyDescent="0.25">
      <c r="A1155" s="89"/>
      <c r="B1155" s="90"/>
    </row>
    <row r="1156" spans="1:2" ht="19.899999999999999" customHeight="1" x14ac:dyDescent="0.25">
      <c r="A1156" s="89"/>
      <c r="B1156" s="90"/>
    </row>
    <row r="1157" spans="1:2" ht="19.899999999999999" customHeight="1" x14ac:dyDescent="0.25">
      <c r="A1157" s="89"/>
      <c r="B1157" s="90"/>
    </row>
    <row r="1158" spans="1:2" ht="19.899999999999999" customHeight="1" x14ac:dyDescent="0.25">
      <c r="A1158" s="89"/>
      <c r="B1158" s="90"/>
    </row>
    <row r="1159" spans="1:2" ht="19.899999999999999" customHeight="1" x14ac:dyDescent="0.25">
      <c r="A1159" s="89"/>
      <c r="B1159" s="90"/>
    </row>
    <row r="1160" spans="1:2" ht="19.899999999999999" customHeight="1" x14ac:dyDescent="0.25">
      <c r="A1160" s="89"/>
      <c r="B1160" s="90"/>
    </row>
    <row r="1161" spans="1:2" ht="19.899999999999999" customHeight="1" x14ac:dyDescent="0.25">
      <c r="A1161" s="89"/>
      <c r="B1161" s="90"/>
    </row>
    <row r="1162" spans="1:2" ht="19.899999999999999" customHeight="1" x14ac:dyDescent="0.25">
      <c r="A1162" s="89"/>
      <c r="B1162" s="90"/>
    </row>
    <row r="1163" spans="1:2" ht="19.899999999999999" customHeight="1" x14ac:dyDescent="0.25">
      <c r="A1163" s="89"/>
      <c r="B1163" s="90"/>
    </row>
    <row r="1164" spans="1:2" ht="19.899999999999999" customHeight="1" x14ac:dyDescent="0.25">
      <c r="A1164" s="89"/>
      <c r="B1164" s="90"/>
    </row>
    <row r="1165" spans="1:2" ht="19.899999999999999" customHeight="1" x14ac:dyDescent="0.25">
      <c r="A1165" s="89"/>
      <c r="B1165" s="90"/>
    </row>
    <row r="1166" spans="1:2" ht="19.899999999999999" customHeight="1" x14ac:dyDescent="0.25">
      <c r="A1166" s="89"/>
      <c r="B1166" s="90"/>
    </row>
    <row r="1167" spans="1:2" ht="19.899999999999999" customHeight="1" x14ac:dyDescent="0.25">
      <c r="A1167" s="89"/>
      <c r="B1167" s="90"/>
    </row>
    <row r="1168" spans="1:2" ht="19.899999999999999" customHeight="1" x14ac:dyDescent="0.25">
      <c r="A1168" s="89"/>
      <c r="B1168" s="90"/>
    </row>
    <row r="1169" spans="1:2" ht="19.899999999999999" customHeight="1" x14ac:dyDescent="0.25">
      <c r="A1169" s="89"/>
      <c r="B1169" s="90"/>
    </row>
    <row r="1170" spans="1:2" ht="19.899999999999999" customHeight="1" x14ac:dyDescent="0.25">
      <c r="A1170" s="89"/>
      <c r="B1170" s="90"/>
    </row>
    <row r="1171" spans="1:2" ht="19.899999999999999" customHeight="1" x14ac:dyDescent="0.25">
      <c r="A1171" s="89"/>
      <c r="B1171" s="90"/>
    </row>
    <row r="1172" spans="1:2" ht="19.899999999999999" customHeight="1" x14ac:dyDescent="0.25">
      <c r="A1172" s="89"/>
      <c r="B1172" s="90"/>
    </row>
    <row r="1173" spans="1:2" ht="19.899999999999999" customHeight="1" x14ac:dyDescent="0.25">
      <c r="A1173" s="89"/>
      <c r="B1173" s="90"/>
    </row>
    <row r="1174" spans="1:2" ht="19.899999999999999" customHeight="1" x14ac:dyDescent="0.25">
      <c r="A1174" s="89"/>
      <c r="B1174" s="90"/>
    </row>
    <row r="1175" spans="1:2" ht="19.899999999999999" customHeight="1" x14ac:dyDescent="0.25">
      <c r="A1175" s="89"/>
      <c r="B1175" s="90"/>
    </row>
    <row r="1176" spans="1:2" ht="19.899999999999999" customHeight="1" x14ac:dyDescent="0.25">
      <c r="A1176" s="89"/>
      <c r="B1176" s="90"/>
    </row>
    <row r="1177" spans="1:2" ht="19.899999999999999" customHeight="1" x14ac:dyDescent="0.25">
      <c r="A1177" s="89"/>
      <c r="B1177" s="90"/>
    </row>
    <row r="1178" spans="1:2" ht="19.899999999999999" customHeight="1" x14ac:dyDescent="0.25">
      <c r="A1178" s="89"/>
      <c r="B1178" s="90"/>
    </row>
    <row r="1179" spans="1:2" ht="19.899999999999999" customHeight="1" x14ac:dyDescent="0.25">
      <c r="A1179" s="89"/>
      <c r="B1179" s="90"/>
    </row>
    <row r="1180" spans="1:2" ht="19.899999999999999" customHeight="1" x14ac:dyDescent="0.25">
      <c r="A1180" s="89"/>
      <c r="B1180" s="90"/>
    </row>
    <row r="1181" spans="1:2" ht="19.899999999999999" customHeight="1" x14ac:dyDescent="0.25">
      <c r="A1181" s="89"/>
      <c r="B1181" s="90"/>
    </row>
    <row r="1182" spans="1:2" ht="19.899999999999999" customHeight="1" x14ac:dyDescent="0.25">
      <c r="A1182" s="89"/>
      <c r="B1182" s="90"/>
    </row>
    <row r="1183" spans="1:2" ht="19.899999999999999" customHeight="1" x14ac:dyDescent="0.25">
      <c r="A1183" s="89"/>
      <c r="B1183" s="90"/>
    </row>
    <row r="1184" spans="1:2" ht="19.899999999999999" customHeight="1" x14ac:dyDescent="0.25">
      <c r="A1184" s="89"/>
      <c r="B1184" s="90"/>
    </row>
    <row r="1185" spans="1:2" ht="19.899999999999999" customHeight="1" x14ac:dyDescent="0.25">
      <c r="A1185" s="89"/>
      <c r="B1185" s="90"/>
    </row>
    <row r="1186" spans="1:2" ht="19.899999999999999" customHeight="1" x14ac:dyDescent="0.25">
      <c r="A1186" s="89"/>
      <c r="B1186" s="90"/>
    </row>
    <row r="1187" spans="1:2" ht="19.899999999999999" customHeight="1" x14ac:dyDescent="0.25">
      <c r="A1187" s="89"/>
      <c r="B1187" s="90"/>
    </row>
    <row r="1188" spans="1:2" ht="19.899999999999999" customHeight="1" x14ac:dyDescent="0.25">
      <c r="A1188" s="89"/>
      <c r="B1188" s="90"/>
    </row>
    <row r="1189" spans="1:2" ht="19.899999999999999" customHeight="1" x14ac:dyDescent="0.25">
      <c r="A1189" s="89"/>
      <c r="B1189" s="90"/>
    </row>
    <row r="1190" spans="1:2" ht="19.899999999999999" customHeight="1" x14ac:dyDescent="0.25">
      <c r="A1190" s="89"/>
      <c r="B1190" s="90"/>
    </row>
    <row r="1191" spans="1:2" ht="19.899999999999999" customHeight="1" x14ac:dyDescent="0.25">
      <c r="A1191" s="89"/>
      <c r="B1191" s="90"/>
    </row>
    <row r="1192" spans="1:2" ht="19.899999999999999" customHeight="1" x14ac:dyDescent="0.25">
      <c r="A1192" s="89"/>
      <c r="B1192" s="90"/>
    </row>
    <row r="1193" spans="1:2" ht="19.899999999999999" customHeight="1" x14ac:dyDescent="0.25">
      <c r="A1193" s="89"/>
      <c r="B1193" s="90"/>
    </row>
    <row r="1194" spans="1:2" ht="19.899999999999999" customHeight="1" x14ac:dyDescent="0.25">
      <c r="A1194" s="89"/>
      <c r="B1194" s="90"/>
    </row>
    <row r="1195" spans="1:2" ht="19.899999999999999" customHeight="1" x14ac:dyDescent="0.25">
      <c r="A1195" s="89"/>
      <c r="B1195" s="90"/>
    </row>
    <row r="1196" spans="1:2" ht="19.899999999999999" customHeight="1" x14ac:dyDescent="0.25">
      <c r="A1196" s="89"/>
      <c r="B1196" s="90"/>
    </row>
    <row r="1197" spans="1:2" ht="19.899999999999999" customHeight="1" x14ac:dyDescent="0.25">
      <c r="A1197" s="89"/>
      <c r="B1197" s="90"/>
    </row>
    <row r="1198" spans="1:2" ht="19.899999999999999" customHeight="1" x14ac:dyDescent="0.25">
      <c r="A1198" s="89"/>
      <c r="B1198" s="90"/>
    </row>
    <row r="1199" spans="1:2" ht="19.899999999999999" customHeight="1" x14ac:dyDescent="0.25">
      <c r="A1199" s="89"/>
      <c r="B1199" s="90"/>
    </row>
    <row r="1200" spans="1:2" ht="19.899999999999999" customHeight="1" x14ac:dyDescent="0.25">
      <c r="A1200" s="89"/>
      <c r="B1200" s="90"/>
    </row>
    <row r="1201" spans="1:2" ht="19.899999999999999" customHeight="1" x14ac:dyDescent="0.25">
      <c r="A1201" s="89"/>
      <c r="B1201" s="90"/>
    </row>
    <row r="1202" spans="1:2" ht="19.899999999999999" customHeight="1" x14ac:dyDescent="0.25">
      <c r="A1202" s="89"/>
      <c r="B1202" s="90"/>
    </row>
    <row r="1203" spans="1:2" ht="19.899999999999999" customHeight="1" x14ac:dyDescent="0.25">
      <c r="A1203" s="89"/>
      <c r="B1203" s="90"/>
    </row>
    <row r="1204" spans="1:2" ht="19.899999999999999" customHeight="1" x14ac:dyDescent="0.25">
      <c r="A1204" s="89"/>
      <c r="B1204" s="90"/>
    </row>
    <row r="1205" spans="1:2" ht="19.899999999999999" customHeight="1" x14ac:dyDescent="0.25">
      <c r="A1205" s="89"/>
      <c r="B1205" s="90"/>
    </row>
    <row r="1206" spans="1:2" ht="19.899999999999999" customHeight="1" x14ac:dyDescent="0.25">
      <c r="A1206" s="89"/>
      <c r="B1206" s="90"/>
    </row>
    <row r="1207" spans="1:2" ht="19.899999999999999" customHeight="1" x14ac:dyDescent="0.25">
      <c r="A1207" s="89"/>
      <c r="B1207" s="90"/>
    </row>
    <row r="1208" spans="1:2" ht="19.899999999999999" customHeight="1" x14ac:dyDescent="0.25">
      <c r="A1208" s="89"/>
      <c r="B1208" s="90"/>
    </row>
    <row r="1209" spans="1:2" ht="19.899999999999999" customHeight="1" x14ac:dyDescent="0.25">
      <c r="A1209" s="89"/>
      <c r="B1209" s="90"/>
    </row>
    <row r="1210" spans="1:2" ht="19.899999999999999" customHeight="1" x14ac:dyDescent="0.25">
      <c r="A1210" s="89"/>
      <c r="B1210" s="90"/>
    </row>
    <row r="1211" spans="1:2" ht="19.899999999999999" customHeight="1" x14ac:dyDescent="0.25">
      <c r="A1211" s="89"/>
      <c r="B1211" s="90"/>
    </row>
    <row r="1212" spans="1:2" ht="19.899999999999999" customHeight="1" x14ac:dyDescent="0.25">
      <c r="A1212" s="89"/>
      <c r="B1212" s="90"/>
    </row>
    <row r="1213" spans="1:2" ht="19.899999999999999" customHeight="1" x14ac:dyDescent="0.25">
      <c r="A1213" s="89"/>
      <c r="B1213" s="90"/>
    </row>
    <row r="1214" spans="1:2" ht="19.899999999999999" customHeight="1" x14ac:dyDescent="0.25">
      <c r="A1214" s="89"/>
      <c r="B1214" s="90"/>
    </row>
    <row r="1215" spans="1:2" ht="19.899999999999999" customHeight="1" x14ac:dyDescent="0.25">
      <c r="A1215" s="89"/>
      <c r="B1215" s="90"/>
    </row>
    <row r="1216" spans="1:2" ht="19.899999999999999" customHeight="1" x14ac:dyDescent="0.25">
      <c r="A1216" s="89"/>
      <c r="B1216" s="90"/>
    </row>
    <row r="1217" spans="1:2" ht="19.899999999999999" customHeight="1" x14ac:dyDescent="0.25">
      <c r="A1217" s="89"/>
      <c r="B1217" s="90"/>
    </row>
    <row r="1218" spans="1:2" ht="19.899999999999999" customHeight="1" x14ac:dyDescent="0.25">
      <c r="A1218" s="89"/>
      <c r="B1218" s="90"/>
    </row>
    <row r="1219" spans="1:2" ht="19.899999999999999" customHeight="1" x14ac:dyDescent="0.25">
      <c r="A1219" s="89"/>
      <c r="B1219" s="90"/>
    </row>
    <row r="1220" spans="1:2" ht="19.899999999999999" customHeight="1" x14ac:dyDescent="0.25">
      <c r="A1220" s="89"/>
      <c r="B1220" s="90"/>
    </row>
    <row r="1221" spans="1:2" ht="19.899999999999999" customHeight="1" x14ac:dyDescent="0.25">
      <c r="A1221" s="89"/>
      <c r="B1221" s="90"/>
    </row>
    <row r="1222" spans="1:2" ht="19.899999999999999" customHeight="1" x14ac:dyDescent="0.25">
      <c r="A1222" s="89"/>
      <c r="B1222" s="90"/>
    </row>
    <row r="1223" spans="1:2" ht="19.899999999999999" customHeight="1" x14ac:dyDescent="0.25">
      <c r="A1223" s="89"/>
      <c r="B1223" s="90"/>
    </row>
    <row r="1224" spans="1:2" ht="19.899999999999999" customHeight="1" x14ac:dyDescent="0.25">
      <c r="A1224" s="89"/>
      <c r="B1224" s="90"/>
    </row>
    <row r="1225" spans="1:2" ht="19.899999999999999" customHeight="1" x14ac:dyDescent="0.25">
      <c r="A1225" s="89"/>
      <c r="B1225" s="90"/>
    </row>
    <row r="1226" spans="1:2" ht="19.899999999999999" customHeight="1" x14ac:dyDescent="0.25">
      <c r="A1226" s="89"/>
      <c r="B1226" s="90"/>
    </row>
    <row r="1227" spans="1:2" ht="19.899999999999999" customHeight="1" x14ac:dyDescent="0.25">
      <c r="A1227" s="89"/>
      <c r="B1227" s="90"/>
    </row>
    <row r="1228" spans="1:2" ht="19.899999999999999" customHeight="1" x14ac:dyDescent="0.25">
      <c r="A1228" s="89"/>
      <c r="B1228" s="90"/>
    </row>
    <row r="1229" spans="1:2" ht="19.899999999999999" customHeight="1" x14ac:dyDescent="0.25">
      <c r="A1229" s="89"/>
      <c r="B1229" s="90"/>
    </row>
    <row r="1230" spans="1:2" ht="19.899999999999999" customHeight="1" x14ac:dyDescent="0.25">
      <c r="A1230" s="89"/>
      <c r="B1230" s="90"/>
    </row>
    <row r="1231" spans="1:2" ht="19.899999999999999" customHeight="1" x14ac:dyDescent="0.25">
      <c r="A1231" s="89"/>
      <c r="B1231" s="90"/>
    </row>
    <row r="1232" spans="1:2" ht="19.899999999999999" customHeight="1" x14ac:dyDescent="0.25">
      <c r="A1232" s="89"/>
      <c r="B1232" s="90"/>
    </row>
    <row r="1233" spans="1:2" ht="19.899999999999999" customHeight="1" x14ac:dyDescent="0.25">
      <c r="A1233" s="89"/>
      <c r="B1233" s="90"/>
    </row>
    <row r="1234" spans="1:2" ht="19.899999999999999" customHeight="1" x14ac:dyDescent="0.25">
      <c r="A1234" s="89"/>
      <c r="B1234" s="90"/>
    </row>
    <row r="1235" spans="1:2" ht="19.899999999999999" customHeight="1" x14ac:dyDescent="0.25">
      <c r="A1235" s="89"/>
      <c r="B1235" s="90"/>
    </row>
    <row r="1236" spans="1:2" ht="19.899999999999999" customHeight="1" x14ac:dyDescent="0.25">
      <c r="A1236" s="89"/>
      <c r="B1236" s="90"/>
    </row>
    <row r="1237" spans="1:2" ht="19.899999999999999" customHeight="1" x14ac:dyDescent="0.25">
      <c r="A1237" s="89"/>
      <c r="B1237" s="90"/>
    </row>
    <row r="1238" spans="1:2" ht="19.899999999999999" customHeight="1" x14ac:dyDescent="0.25">
      <c r="A1238" s="89"/>
      <c r="B1238" s="90"/>
    </row>
    <row r="1239" spans="1:2" ht="19.899999999999999" customHeight="1" x14ac:dyDescent="0.25">
      <c r="A1239" s="89"/>
      <c r="B1239" s="90"/>
    </row>
    <row r="1240" spans="1:2" ht="19.899999999999999" customHeight="1" x14ac:dyDescent="0.25">
      <c r="A1240" s="89"/>
      <c r="B1240" s="90"/>
    </row>
    <row r="1241" spans="1:2" ht="19.899999999999999" customHeight="1" x14ac:dyDescent="0.25">
      <c r="A1241" s="89"/>
      <c r="B1241" s="90"/>
    </row>
    <row r="1242" spans="1:2" ht="19.899999999999999" customHeight="1" x14ac:dyDescent="0.25">
      <c r="A1242" s="89"/>
      <c r="B1242" s="90"/>
    </row>
    <row r="1243" spans="1:2" ht="19.899999999999999" customHeight="1" x14ac:dyDescent="0.25">
      <c r="A1243" s="89"/>
      <c r="B1243" s="90"/>
    </row>
    <row r="1244" spans="1:2" ht="19.899999999999999" customHeight="1" x14ac:dyDescent="0.25">
      <c r="A1244" s="89"/>
      <c r="B1244" s="90"/>
    </row>
    <row r="1245" spans="1:2" ht="19.899999999999999" customHeight="1" x14ac:dyDescent="0.25">
      <c r="A1245" s="89"/>
      <c r="B1245" s="90"/>
    </row>
    <row r="1246" spans="1:2" ht="19.899999999999999" customHeight="1" x14ac:dyDescent="0.25">
      <c r="A1246" s="89"/>
      <c r="B1246" s="90"/>
    </row>
    <row r="1247" spans="1:2" ht="19.899999999999999" customHeight="1" x14ac:dyDescent="0.25">
      <c r="A1247" s="89"/>
      <c r="B1247" s="90"/>
    </row>
    <row r="1248" spans="1:2" ht="19.899999999999999" customHeight="1" x14ac:dyDescent="0.25">
      <c r="A1248" s="89"/>
      <c r="B1248" s="90"/>
    </row>
    <row r="1249" spans="1:2" ht="19.899999999999999" customHeight="1" x14ac:dyDescent="0.25">
      <c r="A1249" s="89"/>
      <c r="B1249" s="90"/>
    </row>
    <row r="1250" spans="1:2" ht="19.899999999999999" customHeight="1" x14ac:dyDescent="0.25">
      <c r="A1250" s="89"/>
      <c r="B1250" s="90"/>
    </row>
    <row r="1251" spans="1:2" ht="19.899999999999999" customHeight="1" x14ac:dyDescent="0.25">
      <c r="A1251" s="89"/>
      <c r="B1251" s="90"/>
    </row>
    <row r="1252" spans="1:2" ht="19.899999999999999" customHeight="1" x14ac:dyDescent="0.25">
      <c r="A1252" s="89"/>
      <c r="B1252" s="90"/>
    </row>
    <row r="1253" spans="1:2" ht="19.899999999999999" customHeight="1" x14ac:dyDescent="0.25">
      <c r="A1253" s="89"/>
      <c r="B1253" s="90"/>
    </row>
    <row r="1254" spans="1:2" ht="19.899999999999999" customHeight="1" x14ac:dyDescent="0.25">
      <c r="A1254" s="89"/>
      <c r="B1254" s="90"/>
    </row>
    <row r="1255" spans="1:2" ht="19.899999999999999" customHeight="1" x14ac:dyDescent="0.25">
      <c r="A1255" s="89"/>
      <c r="B1255" s="90"/>
    </row>
    <row r="1256" spans="1:2" ht="19.899999999999999" customHeight="1" x14ac:dyDescent="0.25">
      <c r="A1256" s="89"/>
      <c r="B1256" s="90"/>
    </row>
    <row r="1257" spans="1:2" ht="19.899999999999999" customHeight="1" x14ac:dyDescent="0.25">
      <c r="A1257" s="89"/>
      <c r="B1257" s="90"/>
    </row>
    <row r="1258" spans="1:2" ht="19.899999999999999" customHeight="1" x14ac:dyDescent="0.25">
      <c r="A1258" s="89"/>
      <c r="B1258" s="90"/>
    </row>
    <row r="1259" spans="1:2" ht="19.899999999999999" customHeight="1" x14ac:dyDescent="0.25">
      <c r="A1259" s="89"/>
      <c r="B1259" s="90"/>
    </row>
    <row r="1260" spans="1:2" ht="19.899999999999999" customHeight="1" x14ac:dyDescent="0.25">
      <c r="A1260" s="89"/>
      <c r="B1260" s="90"/>
    </row>
    <row r="1261" spans="1:2" ht="19.899999999999999" customHeight="1" x14ac:dyDescent="0.25">
      <c r="A1261" s="89"/>
      <c r="B1261" s="90"/>
    </row>
    <row r="1262" spans="1:2" ht="19.899999999999999" customHeight="1" x14ac:dyDescent="0.25">
      <c r="A1262" s="89"/>
      <c r="B1262" s="90"/>
    </row>
    <row r="1263" spans="1:2" ht="19.899999999999999" customHeight="1" x14ac:dyDescent="0.25">
      <c r="A1263" s="89"/>
      <c r="B1263" s="90"/>
    </row>
    <row r="1264" spans="1:2" ht="19.899999999999999" customHeight="1" x14ac:dyDescent="0.25">
      <c r="A1264" s="89"/>
      <c r="B1264" s="90"/>
    </row>
    <row r="1265" spans="1:2" ht="19.899999999999999" customHeight="1" x14ac:dyDescent="0.25">
      <c r="A1265" s="89"/>
      <c r="B1265" s="90"/>
    </row>
    <row r="1266" spans="1:2" ht="19.899999999999999" customHeight="1" x14ac:dyDescent="0.25">
      <c r="A1266" s="89"/>
      <c r="B1266" s="90"/>
    </row>
    <row r="1267" spans="1:2" ht="19.899999999999999" customHeight="1" x14ac:dyDescent="0.25">
      <c r="A1267" s="89"/>
      <c r="B1267" s="90"/>
    </row>
    <row r="1268" spans="1:2" ht="19.899999999999999" customHeight="1" x14ac:dyDescent="0.25">
      <c r="A1268" s="89"/>
      <c r="B1268" s="90"/>
    </row>
    <row r="1269" spans="1:2" ht="19.899999999999999" customHeight="1" x14ac:dyDescent="0.25">
      <c r="A1269" s="89"/>
      <c r="B1269" s="90"/>
    </row>
    <row r="1270" spans="1:2" ht="19.899999999999999" customHeight="1" x14ac:dyDescent="0.25">
      <c r="A1270" s="89"/>
      <c r="B1270" s="90"/>
    </row>
    <row r="1271" spans="1:2" ht="19.899999999999999" customHeight="1" x14ac:dyDescent="0.25">
      <c r="A1271" s="89"/>
      <c r="B1271" s="90"/>
    </row>
    <row r="1272" spans="1:2" ht="19.899999999999999" customHeight="1" x14ac:dyDescent="0.25">
      <c r="A1272" s="89"/>
      <c r="B1272" s="90"/>
    </row>
    <row r="1273" spans="1:2" ht="19.899999999999999" customHeight="1" x14ac:dyDescent="0.25">
      <c r="A1273" s="89"/>
      <c r="B1273" s="90"/>
    </row>
    <row r="1274" spans="1:2" ht="19.899999999999999" customHeight="1" x14ac:dyDescent="0.25">
      <c r="A1274" s="89"/>
      <c r="B1274" s="90"/>
    </row>
    <row r="1275" spans="1:2" ht="19.899999999999999" customHeight="1" x14ac:dyDescent="0.25">
      <c r="A1275" s="89"/>
      <c r="B1275" s="90"/>
    </row>
    <row r="1276" spans="1:2" ht="19.899999999999999" customHeight="1" x14ac:dyDescent="0.25">
      <c r="A1276" s="89"/>
      <c r="B1276" s="90"/>
    </row>
    <row r="1277" spans="1:2" ht="19.899999999999999" customHeight="1" x14ac:dyDescent="0.25">
      <c r="A1277" s="89"/>
      <c r="B1277" s="90"/>
    </row>
    <row r="1278" spans="1:2" ht="19.899999999999999" customHeight="1" x14ac:dyDescent="0.25">
      <c r="A1278" s="89"/>
      <c r="B1278" s="90"/>
    </row>
    <row r="1279" spans="1:2" ht="19.899999999999999" customHeight="1" x14ac:dyDescent="0.25">
      <c r="A1279" s="89"/>
      <c r="B1279" s="90"/>
    </row>
    <row r="1280" spans="1:2" ht="19.899999999999999" customHeight="1" x14ac:dyDescent="0.25">
      <c r="A1280" s="89"/>
      <c r="B1280" s="90"/>
    </row>
    <row r="1281" spans="1:2" ht="19.899999999999999" customHeight="1" x14ac:dyDescent="0.25">
      <c r="A1281" s="89"/>
      <c r="B1281" s="90"/>
    </row>
    <row r="1282" spans="1:2" ht="19.899999999999999" customHeight="1" x14ac:dyDescent="0.25">
      <c r="A1282" s="89"/>
      <c r="B1282" s="90"/>
    </row>
    <row r="1283" spans="1:2" ht="19.899999999999999" customHeight="1" x14ac:dyDescent="0.25">
      <c r="A1283" s="89"/>
      <c r="B1283" s="90"/>
    </row>
    <row r="1284" spans="1:2" ht="19.899999999999999" customHeight="1" x14ac:dyDescent="0.25">
      <c r="A1284" s="89"/>
      <c r="B1284" s="90"/>
    </row>
    <row r="1285" spans="1:2" ht="19.899999999999999" customHeight="1" x14ac:dyDescent="0.25">
      <c r="A1285" s="89"/>
      <c r="B1285" s="90"/>
    </row>
    <row r="1286" spans="1:2" ht="19.899999999999999" customHeight="1" x14ac:dyDescent="0.25">
      <c r="A1286" s="89"/>
      <c r="B1286" s="90"/>
    </row>
    <row r="1287" spans="1:2" ht="19.899999999999999" customHeight="1" x14ac:dyDescent="0.25">
      <c r="A1287" s="89"/>
      <c r="B1287" s="90"/>
    </row>
    <row r="1288" spans="1:2" ht="19.899999999999999" customHeight="1" x14ac:dyDescent="0.25">
      <c r="A1288" s="89"/>
      <c r="B1288" s="90"/>
    </row>
    <row r="1289" spans="1:2" ht="19.899999999999999" customHeight="1" x14ac:dyDescent="0.25">
      <c r="A1289" s="89"/>
      <c r="B1289" s="90"/>
    </row>
    <row r="1290" spans="1:2" ht="19.899999999999999" customHeight="1" x14ac:dyDescent="0.25">
      <c r="A1290" s="89"/>
      <c r="B1290" s="90"/>
    </row>
    <row r="1291" spans="1:2" ht="19.899999999999999" customHeight="1" x14ac:dyDescent="0.25">
      <c r="A1291" s="89"/>
      <c r="B1291" s="90"/>
    </row>
    <row r="1292" spans="1:2" ht="19.899999999999999" customHeight="1" x14ac:dyDescent="0.25">
      <c r="A1292" s="89"/>
      <c r="B1292" s="90"/>
    </row>
    <row r="1293" spans="1:2" ht="19.899999999999999" customHeight="1" x14ac:dyDescent="0.25">
      <c r="A1293" s="89"/>
      <c r="B1293" s="90"/>
    </row>
    <row r="1294" spans="1:2" ht="19.899999999999999" customHeight="1" x14ac:dyDescent="0.25">
      <c r="A1294" s="89"/>
      <c r="B1294" s="90"/>
    </row>
    <row r="1295" spans="1:2" ht="19.899999999999999" customHeight="1" x14ac:dyDescent="0.25">
      <c r="A1295" s="89"/>
      <c r="B1295" s="90"/>
    </row>
    <row r="1296" spans="1:2" ht="19.899999999999999" customHeight="1" x14ac:dyDescent="0.25">
      <c r="A1296" s="89"/>
      <c r="B1296" s="90"/>
    </row>
    <row r="1297" spans="1:2" ht="19.899999999999999" customHeight="1" x14ac:dyDescent="0.25">
      <c r="A1297" s="89"/>
      <c r="B1297" s="90"/>
    </row>
    <row r="1298" spans="1:2" ht="19.899999999999999" customHeight="1" x14ac:dyDescent="0.25">
      <c r="A1298" s="89"/>
      <c r="B1298" s="90"/>
    </row>
    <row r="1299" spans="1:2" ht="19.899999999999999" customHeight="1" x14ac:dyDescent="0.25">
      <c r="A1299" s="89"/>
      <c r="B1299" s="90"/>
    </row>
    <row r="1300" spans="1:2" ht="19.899999999999999" customHeight="1" x14ac:dyDescent="0.25">
      <c r="A1300" s="89"/>
      <c r="B1300" s="90"/>
    </row>
    <row r="1301" spans="1:2" ht="19.899999999999999" customHeight="1" x14ac:dyDescent="0.25">
      <c r="A1301" s="89"/>
      <c r="B1301" s="90"/>
    </row>
    <row r="1302" spans="1:2" ht="19.899999999999999" customHeight="1" x14ac:dyDescent="0.25">
      <c r="A1302" s="89"/>
      <c r="B1302" s="90"/>
    </row>
    <row r="1303" spans="1:2" ht="19.899999999999999" customHeight="1" x14ac:dyDescent="0.25">
      <c r="A1303" s="89"/>
      <c r="B1303" s="90"/>
    </row>
    <row r="1304" spans="1:2" ht="19.899999999999999" customHeight="1" x14ac:dyDescent="0.25">
      <c r="A1304" s="89"/>
      <c r="B1304" s="90"/>
    </row>
    <row r="1305" spans="1:2" ht="19.899999999999999" customHeight="1" x14ac:dyDescent="0.25">
      <c r="A1305" s="89"/>
      <c r="B1305" s="90"/>
    </row>
    <row r="1306" spans="1:2" ht="19.899999999999999" customHeight="1" x14ac:dyDescent="0.25">
      <c r="A1306" s="89"/>
      <c r="B1306" s="90"/>
    </row>
    <row r="1307" spans="1:2" ht="19.899999999999999" customHeight="1" x14ac:dyDescent="0.25">
      <c r="A1307" s="89"/>
      <c r="B1307" s="90"/>
    </row>
    <row r="1308" spans="1:2" ht="19.899999999999999" customHeight="1" x14ac:dyDescent="0.25">
      <c r="A1308" s="89"/>
      <c r="B1308" s="90"/>
    </row>
    <row r="1309" spans="1:2" ht="19.899999999999999" customHeight="1" x14ac:dyDescent="0.25">
      <c r="A1309" s="89"/>
      <c r="B1309" s="90"/>
    </row>
    <row r="1310" spans="1:2" ht="19.899999999999999" customHeight="1" x14ac:dyDescent="0.25">
      <c r="A1310" s="89"/>
      <c r="B1310" s="90"/>
    </row>
    <row r="1311" spans="1:2" ht="19.899999999999999" customHeight="1" x14ac:dyDescent="0.25">
      <c r="A1311" s="89"/>
      <c r="B1311" s="90"/>
    </row>
    <row r="1312" spans="1:2" ht="19.899999999999999" customHeight="1" x14ac:dyDescent="0.25">
      <c r="A1312" s="89"/>
      <c r="B1312" s="90"/>
    </row>
    <row r="1313" spans="1:2" ht="19.899999999999999" customHeight="1" x14ac:dyDescent="0.25">
      <c r="A1313" s="89"/>
      <c r="B1313" s="90"/>
    </row>
    <row r="1314" spans="1:2" ht="19.899999999999999" customHeight="1" x14ac:dyDescent="0.25">
      <c r="A1314" s="89"/>
      <c r="B1314" s="90"/>
    </row>
    <row r="1315" spans="1:2" ht="19.899999999999999" customHeight="1" x14ac:dyDescent="0.25">
      <c r="A1315" s="89"/>
      <c r="B1315" s="90"/>
    </row>
    <row r="1316" spans="1:2" ht="19.899999999999999" customHeight="1" x14ac:dyDescent="0.25">
      <c r="A1316" s="89"/>
      <c r="B1316" s="90"/>
    </row>
    <row r="1317" spans="1:2" ht="19.899999999999999" customHeight="1" x14ac:dyDescent="0.25">
      <c r="A1317" s="89"/>
      <c r="B1317" s="90"/>
    </row>
    <row r="1318" spans="1:2" ht="19.899999999999999" customHeight="1" x14ac:dyDescent="0.25">
      <c r="A1318" s="89"/>
      <c r="B1318" s="90"/>
    </row>
    <row r="1319" spans="1:2" ht="19.899999999999999" customHeight="1" x14ac:dyDescent="0.25">
      <c r="A1319" s="89"/>
      <c r="B1319" s="90"/>
    </row>
    <row r="1320" spans="1:2" ht="19.899999999999999" customHeight="1" x14ac:dyDescent="0.25">
      <c r="A1320" s="89"/>
      <c r="B1320" s="90"/>
    </row>
    <row r="1321" spans="1:2" ht="19.899999999999999" customHeight="1" x14ac:dyDescent="0.25">
      <c r="A1321" s="89"/>
      <c r="B1321" s="90"/>
    </row>
    <row r="1322" spans="1:2" ht="19.899999999999999" customHeight="1" x14ac:dyDescent="0.25">
      <c r="A1322" s="89"/>
      <c r="B1322" s="90"/>
    </row>
    <row r="1323" spans="1:2" ht="19.899999999999999" customHeight="1" x14ac:dyDescent="0.25">
      <c r="A1323" s="89"/>
      <c r="B1323" s="90"/>
    </row>
    <row r="1324" spans="1:2" ht="19.899999999999999" customHeight="1" x14ac:dyDescent="0.25">
      <c r="A1324" s="89"/>
      <c r="B1324" s="90"/>
    </row>
    <row r="1325" spans="1:2" ht="19.899999999999999" customHeight="1" x14ac:dyDescent="0.25">
      <c r="A1325" s="89"/>
      <c r="B1325" s="90"/>
    </row>
    <row r="1326" spans="1:2" ht="19.899999999999999" customHeight="1" x14ac:dyDescent="0.25">
      <c r="A1326" s="89"/>
      <c r="B1326" s="90"/>
    </row>
    <row r="1327" spans="1:2" ht="19.899999999999999" customHeight="1" x14ac:dyDescent="0.25">
      <c r="A1327" s="89"/>
      <c r="B1327" s="90"/>
    </row>
    <row r="1328" spans="1:2" ht="19.899999999999999" customHeight="1" x14ac:dyDescent="0.25">
      <c r="A1328" s="89"/>
      <c r="B1328" s="90"/>
    </row>
    <row r="1329" spans="1:2" ht="19.899999999999999" customHeight="1" x14ac:dyDescent="0.25">
      <c r="A1329" s="89"/>
      <c r="B1329" s="90"/>
    </row>
    <row r="1330" spans="1:2" ht="19.899999999999999" customHeight="1" x14ac:dyDescent="0.25">
      <c r="A1330" s="89"/>
      <c r="B1330" s="90"/>
    </row>
    <row r="1331" spans="1:2" ht="19.899999999999999" customHeight="1" x14ac:dyDescent="0.25">
      <c r="A1331" s="89"/>
      <c r="B1331" s="90"/>
    </row>
    <row r="1332" spans="1:2" ht="19.899999999999999" customHeight="1" x14ac:dyDescent="0.25">
      <c r="A1332" s="89"/>
      <c r="B1332" s="90"/>
    </row>
    <row r="1333" spans="1:2" ht="19.899999999999999" customHeight="1" x14ac:dyDescent="0.25">
      <c r="A1333" s="89"/>
      <c r="B1333" s="90"/>
    </row>
    <row r="1334" spans="1:2" ht="19.899999999999999" customHeight="1" x14ac:dyDescent="0.25">
      <c r="A1334" s="89"/>
      <c r="B1334" s="90"/>
    </row>
    <row r="1335" spans="1:2" ht="19.899999999999999" customHeight="1" x14ac:dyDescent="0.25">
      <c r="A1335" s="89"/>
      <c r="B1335" s="90"/>
    </row>
    <row r="1336" spans="1:2" ht="19.899999999999999" customHeight="1" x14ac:dyDescent="0.25">
      <c r="A1336" s="89"/>
      <c r="B1336" s="90"/>
    </row>
    <row r="1337" spans="1:2" ht="19.899999999999999" customHeight="1" x14ac:dyDescent="0.25">
      <c r="A1337" s="89"/>
      <c r="B1337" s="90"/>
    </row>
    <row r="1338" spans="1:2" ht="19.899999999999999" customHeight="1" x14ac:dyDescent="0.25">
      <c r="A1338" s="89"/>
      <c r="B1338" s="90"/>
    </row>
    <row r="1339" spans="1:2" ht="19.899999999999999" customHeight="1" x14ac:dyDescent="0.25">
      <c r="A1339" s="89"/>
      <c r="B1339" s="90"/>
    </row>
    <row r="1340" spans="1:2" ht="19.899999999999999" customHeight="1" x14ac:dyDescent="0.25">
      <c r="A1340" s="89"/>
      <c r="B1340" s="90"/>
    </row>
    <row r="1341" spans="1:2" ht="19.899999999999999" customHeight="1" x14ac:dyDescent="0.25">
      <c r="A1341" s="89"/>
      <c r="B1341" s="90"/>
    </row>
    <row r="1342" spans="1:2" ht="19.899999999999999" customHeight="1" x14ac:dyDescent="0.25">
      <c r="A1342" s="89"/>
      <c r="B1342" s="90"/>
    </row>
    <row r="1343" spans="1:2" ht="19.899999999999999" customHeight="1" x14ac:dyDescent="0.25">
      <c r="A1343" s="89"/>
      <c r="B1343" s="90"/>
    </row>
    <row r="1344" spans="1:2" ht="19.899999999999999" customHeight="1" x14ac:dyDescent="0.25">
      <c r="A1344" s="89"/>
      <c r="B1344" s="90"/>
    </row>
    <row r="1345" spans="1:2" ht="19.899999999999999" customHeight="1" x14ac:dyDescent="0.25">
      <c r="A1345" s="89"/>
      <c r="B1345" s="90"/>
    </row>
    <row r="1346" spans="1:2" ht="19.899999999999999" customHeight="1" x14ac:dyDescent="0.25">
      <c r="A1346" s="89"/>
      <c r="B1346" s="90"/>
    </row>
    <row r="1347" spans="1:2" ht="19.899999999999999" customHeight="1" x14ac:dyDescent="0.25">
      <c r="A1347" s="89"/>
      <c r="B1347" s="90"/>
    </row>
    <row r="1348" spans="1:2" ht="19.899999999999999" customHeight="1" x14ac:dyDescent="0.25">
      <c r="A1348" s="89"/>
      <c r="B1348" s="90"/>
    </row>
    <row r="1349" spans="1:2" ht="19.899999999999999" customHeight="1" x14ac:dyDescent="0.25">
      <c r="A1349" s="89"/>
      <c r="B1349" s="90"/>
    </row>
    <row r="1350" spans="1:2" ht="19.899999999999999" customHeight="1" x14ac:dyDescent="0.25">
      <c r="A1350" s="89"/>
      <c r="B1350" s="90"/>
    </row>
    <row r="1351" spans="1:2" ht="19.899999999999999" customHeight="1" x14ac:dyDescent="0.25">
      <c r="A1351" s="89"/>
      <c r="B1351" s="90"/>
    </row>
    <row r="1352" spans="1:2" ht="19.899999999999999" customHeight="1" x14ac:dyDescent="0.25">
      <c r="A1352" s="89"/>
      <c r="B1352" s="90"/>
    </row>
    <row r="1353" spans="1:2" ht="19.899999999999999" customHeight="1" x14ac:dyDescent="0.25">
      <c r="A1353" s="89"/>
      <c r="B1353" s="90"/>
    </row>
    <row r="1354" spans="1:2" ht="19.899999999999999" customHeight="1" x14ac:dyDescent="0.25">
      <c r="A1354" s="89"/>
      <c r="B1354" s="90"/>
    </row>
    <row r="1355" spans="1:2" ht="19.899999999999999" customHeight="1" x14ac:dyDescent="0.25">
      <c r="A1355" s="89"/>
      <c r="B1355" s="90"/>
    </row>
    <row r="1356" spans="1:2" ht="19.899999999999999" customHeight="1" x14ac:dyDescent="0.25">
      <c r="A1356" s="89"/>
      <c r="B1356" s="90"/>
    </row>
    <row r="1357" spans="1:2" ht="19.899999999999999" customHeight="1" x14ac:dyDescent="0.25">
      <c r="A1357" s="89"/>
      <c r="B1357" s="90"/>
    </row>
    <row r="1358" spans="1:2" ht="19.899999999999999" customHeight="1" x14ac:dyDescent="0.25">
      <c r="A1358" s="89"/>
      <c r="B1358" s="90"/>
    </row>
    <row r="1359" spans="1:2" ht="19.899999999999999" customHeight="1" x14ac:dyDescent="0.25">
      <c r="A1359" s="89"/>
      <c r="B1359" s="90"/>
    </row>
    <row r="1360" spans="1:2" ht="19.899999999999999" customHeight="1" x14ac:dyDescent="0.25">
      <c r="A1360" s="89"/>
      <c r="B1360" s="90"/>
    </row>
    <row r="1361" spans="1:2" ht="19.899999999999999" customHeight="1" x14ac:dyDescent="0.25">
      <c r="A1361" s="89"/>
      <c r="B1361" s="90"/>
    </row>
    <row r="1362" spans="1:2" ht="19.899999999999999" customHeight="1" x14ac:dyDescent="0.25">
      <c r="A1362" s="89"/>
      <c r="B1362" s="90"/>
    </row>
    <row r="1363" spans="1:2" ht="19.899999999999999" customHeight="1" x14ac:dyDescent="0.25">
      <c r="A1363" s="89"/>
      <c r="B1363" s="90"/>
    </row>
    <row r="1364" spans="1:2" ht="19.899999999999999" customHeight="1" x14ac:dyDescent="0.25">
      <c r="A1364" s="89"/>
      <c r="B1364" s="90"/>
    </row>
    <row r="1365" spans="1:2" ht="19.899999999999999" customHeight="1" x14ac:dyDescent="0.25">
      <c r="A1365" s="89"/>
      <c r="B1365" s="90"/>
    </row>
    <row r="1366" spans="1:2" ht="19.899999999999999" customHeight="1" x14ac:dyDescent="0.25">
      <c r="A1366" s="89"/>
      <c r="B1366" s="90"/>
    </row>
    <row r="1367" spans="1:2" ht="19.899999999999999" customHeight="1" x14ac:dyDescent="0.25">
      <c r="A1367" s="89"/>
      <c r="B1367" s="90"/>
    </row>
    <row r="1368" spans="1:2" ht="19.899999999999999" customHeight="1" x14ac:dyDescent="0.25">
      <c r="A1368" s="89"/>
      <c r="B1368" s="90"/>
    </row>
    <row r="1369" spans="1:2" ht="19.899999999999999" customHeight="1" x14ac:dyDescent="0.25">
      <c r="A1369" s="89"/>
      <c r="B1369" s="90"/>
    </row>
    <row r="1370" spans="1:2" ht="19.899999999999999" customHeight="1" x14ac:dyDescent="0.25">
      <c r="A1370" s="89"/>
      <c r="B1370" s="90"/>
    </row>
    <row r="1371" spans="1:2" ht="19.899999999999999" customHeight="1" x14ac:dyDescent="0.25">
      <c r="A1371" s="89"/>
      <c r="B1371" s="90"/>
    </row>
    <row r="1372" spans="1:2" ht="19.899999999999999" customHeight="1" x14ac:dyDescent="0.25">
      <c r="A1372" s="89"/>
      <c r="B1372" s="90"/>
    </row>
    <row r="1373" spans="1:2" ht="19.899999999999999" customHeight="1" x14ac:dyDescent="0.25">
      <c r="A1373" s="89"/>
      <c r="B1373" s="90"/>
    </row>
    <row r="1374" spans="1:2" ht="19.899999999999999" customHeight="1" x14ac:dyDescent="0.25">
      <c r="A1374" s="89"/>
      <c r="B1374" s="90"/>
    </row>
    <row r="1375" spans="1:2" ht="19.899999999999999" customHeight="1" x14ac:dyDescent="0.25">
      <c r="A1375" s="89"/>
      <c r="B1375" s="90"/>
    </row>
    <row r="1376" spans="1:2" ht="19.899999999999999" customHeight="1" x14ac:dyDescent="0.25">
      <c r="A1376" s="89"/>
      <c r="B1376" s="90"/>
    </row>
    <row r="1377" spans="1:2" ht="19.899999999999999" customHeight="1" x14ac:dyDescent="0.25">
      <c r="A1377" s="89"/>
      <c r="B1377" s="90"/>
    </row>
    <row r="1378" spans="1:2" ht="19.899999999999999" customHeight="1" x14ac:dyDescent="0.25">
      <c r="A1378" s="89"/>
      <c r="B1378" s="90"/>
    </row>
    <row r="1379" spans="1:2" ht="19.899999999999999" customHeight="1" x14ac:dyDescent="0.25">
      <c r="A1379" s="89"/>
      <c r="B1379" s="90"/>
    </row>
    <row r="1380" spans="1:2" ht="19.899999999999999" customHeight="1" x14ac:dyDescent="0.25">
      <c r="A1380" s="89"/>
      <c r="B1380" s="90"/>
    </row>
    <row r="1381" spans="1:2" ht="19.899999999999999" customHeight="1" x14ac:dyDescent="0.25">
      <c r="A1381" s="89"/>
      <c r="B1381" s="90"/>
    </row>
    <row r="1382" spans="1:2" ht="19.899999999999999" customHeight="1" x14ac:dyDescent="0.25">
      <c r="A1382" s="89"/>
      <c r="B1382" s="90"/>
    </row>
    <row r="1383" spans="1:2" ht="19.899999999999999" customHeight="1" x14ac:dyDescent="0.25">
      <c r="A1383" s="89"/>
      <c r="B1383" s="90"/>
    </row>
    <row r="1384" spans="1:2" ht="19.899999999999999" customHeight="1" x14ac:dyDescent="0.25">
      <c r="A1384" s="89"/>
      <c r="B1384" s="90"/>
    </row>
    <row r="1385" spans="1:2" ht="19.899999999999999" customHeight="1" x14ac:dyDescent="0.25">
      <c r="A1385" s="89"/>
      <c r="B1385" s="90"/>
    </row>
    <row r="1386" spans="1:2" ht="19.899999999999999" customHeight="1" x14ac:dyDescent="0.25">
      <c r="A1386" s="89"/>
      <c r="B1386" s="90"/>
    </row>
    <row r="1387" spans="1:2" ht="19.899999999999999" customHeight="1" x14ac:dyDescent="0.25">
      <c r="A1387" s="89"/>
      <c r="B1387" s="90"/>
    </row>
    <row r="1388" spans="1:2" ht="19.899999999999999" customHeight="1" x14ac:dyDescent="0.25">
      <c r="A1388" s="89"/>
      <c r="B1388" s="90"/>
    </row>
    <row r="1389" spans="1:2" ht="19.899999999999999" customHeight="1" x14ac:dyDescent="0.25">
      <c r="A1389" s="89"/>
      <c r="B1389" s="90"/>
    </row>
    <row r="1390" spans="1:2" ht="19.899999999999999" customHeight="1" x14ac:dyDescent="0.25">
      <c r="A1390" s="89"/>
      <c r="B1390" s="90"/>
    </row>
    <row r="1391" spans="1:2" ht="19.899999999999999" customHeight="1" x14ac:dyDescent="0.25">
      <c r="A1391" s="89"/>
      <c r="B1391" s="90"/>
    </row>
    <row r="1392" spans="1:2" ht="19.899999999999999" customHeight="1" x14ac:dyDescent="0.25">
      <c r="A1392" s="89"/>
      <c r="B1392" s="90"/>
    </row>
    <row r="1393" spans="1:2" ht="19.899999999999999" customHeight="1" x14ac:dyDescent="0.25">
      <c r="A1393" s="89"/>
      <c r="B1393" s="90"/>
    </row>
    <row r="1394" spans="1:2" ht="19.899999999999999" customHeight="1" x14ac:dyDescent="0.25">
      <c r="A1394" s="89"/>
      <c r="B1394" s="90"/>
    </row>
    <row r="1395" spans="1:2" ht="19.899999999999999" customHeight="1" x14ac:dyDescent="0.25">
      <c r="A1395" s="89"/>
      <c r="B1395" s="90"/>
    </row>
    <row r="1396" spans="1:2" ht="19.899999999999999" customHeight="1" x14ac:dyDescent="0.25">
      <c r="A1396" s="89"/>
      <c r="B1396" s="90"/>
    </row>
    <row r="1397" spans="1:2" ht="19.899999999999999" customHeight="1" x14ac:dyDescent="0.25">
      <c r="A1397" s="89"/>
      <c r="B1397" s="90"/>
    </row>
    <row r="1398" spans="1:2" ht="19.899999999999999" customHeight="1" x14ac:dyDescent="0.25">
      <c r="A1398" s="89"/>
      <c r="B1398" s="90"/>
    </row>
    <row r="1399" spans="1:2" ht="19.899999999999999" customHeight="1" x14ac:dyDescent="0.25">
      <c r="A1399" s="89"/>
      <c r="B1399" s="90"/>
    </row>
    <row r="1400" spans="1:2" ht="19.899999999999999" customHeight="1" x14ac:dyDescent="0.25">
      <c r="A1400" s="89"/>
      <c r="B1400" s="90"/>
    </row>
    <row r="1401" spans="1:2" ht="19.899999999999999" customHeight="1" x14ac:dyDescent="0.25">
      <c r="A1401" s="89"/>
      <c r="B1401" s="90"/>
    </row>
    <row r="1402" spans="1:2" ht="19.899999999999999" customHeight="1" x14ac:dyDescent="0.25">
      <c r="A1402" s="89"/>
      <c r="B1402" s="90"/>
    </row>
    <row r="1403" spans="1:2" ht="19.899999999999999" customHeight="1" x14ac:dyDescent="0.25">
      <c r="A1403" s="89"/>
      <c r="B1403" s="90"/>
    </row>
    <row r="1404" spans="1:2" ht="19.899999999999999" customHeight="1" x14ac:dyDescent="0.25">
      <c r="A1404" s="89"/>
      <c r="B1404" s="90"/>
    </row>
    <row r="1405" spans="1:2" ht="19.899999999999999" customHeight="1" x14ac:dyDescent="0.25">
      <c r="A1405" s="89"/>
      <c r="B1405" s="90"/>
    </row>
    <row r="1406" spans="1:2" ht="19.899999999999999" customHeight="1" x14ac:dyDescent="0.25">
      <c r="A1406" s="89"/>
      <c r="B1406" s="90"/>
    </row>
    <row r="1407" spans="1:2" ht="19.899999999999999" customHeight="1" x14ac:dyDescent="0.25">
      <c r="A1407" s="89"/>
      <c r="B1407" s="90"/>
    </row>
    <row r="1408" spans="1:2" ht="19.899999999999999" customHeight="1" x14ac:dyDescent="0.25">
      <c r="A1408" s="89"/>
      <c r="B1408" s="90"/>
    </row>
    <row r="1409" spans="1:2" ht="19.899999999999999" customHeight="1" x14ac:dyDescent="0.25">
      <c r="A1409" s="89"/>
      <c r="B1409" s="90"/>
    </row>
    <row r="1410" spans="1:2" ht="19.899999999999999" customHeight="1" x14ac:dyDescent="0.25">
      <c r="A1410" s="89"/>
      <c r="B1410" s="90"/>
    </row>
    <row r="1411" spans="1:2" ht="19.899999999999999" customHeight="1" x14ac:dyDescent="0.25">
      <c r="A1411" s="89"/>
      <c r="B1411" s="90"/>
    </row>
    <row r="1412" spans="1:2" ht="19.899999999999999" customHeight="1" x14ac:dyDescent="0.25">
      <c r="A1412" s="89"/>
      <c r="B1412" s="90"/>
    </row>
    <row r="1413" spans="1:2" ht="19.899999999999999" customHeight="1" x14ac:dyDescent="0.25">
      <c r="A1413" s="89"/>
      <c r="B1413" s="90"/>
    </row>
    <row r="1414" spans="1:2" ht="19.899999999999999" customHeight="1" x14ac:dyDescent="0.25">
      <c r="A1414" s="89"/>
      <c r="B1414" s="90"/>
    </row>
    <row r="1415" spans="1:2" ht="19.899999999999999" customHeight="1" x14ac:dyDescent="0.25">
      <c r="A1415" s="89"/>
      <c r="B1415" s="90"/>
    </row>
    <row r="1416" spans="1:2" ht="19.899999999999999" customHeight="1" x14ac:dyDescent="0.25">
      <c r="A1416" s="89"/>
      <c r="B1416" s="90"/>
    </row>
    <row r="1417" spans="1:2" ht="19.899999999999999" customHeight="1" x14ac:dyDescent="0.25">
      <c r="A1417" s="89"/>
      <c r="B1417" s="90"/>
    </row>
    <row r="1418" spans="1:2" ht="19.899999999999999" customHeight="1" x14ac:dyDescent="0.25">
      <c r="A1418" s="89"/>
      <c r="B1418" s="90"/>
    </row>
    <row r="1419" spans="1:2" ht="19.899999999999999" customHeight="1" x14ac:dyDescent="0.25">
      <c r="A1419" s="89"/>
      <c r="B1419" s="90"/>
    </row>
    <row r="1420" spans="1:2" ht="19.899999999999999" customHeight="1" x14ac:dyDescent="0.25">
      <c r="A1420" s="89"/>
      <c r="B1420" s="90"/>
    </row>
    <row r="1421" spans="1:2" ht="19.899999999999999" customHeight="1" x14ac:dyDescent="0.25">
      <c r="A1421" s="89"/>
      <c r="B1421" s="90"/>
    </row>
    <row r="1422" spans="1:2" ht="19.899999999999999" customHeight="1" x14ac:dyDescent="0.25">
      <c r="A1422" s="89"/>
      <c r="B1422" s="90"/>
    </row>
    <row r="1423" spans="1:2" ht="19.899999999999999" customHeight="1" x14ac:dyDescent="0.25">
      <c r="A1423" s="89"/>
      <c r="B1423" s="90"/>
    </row>
    <row r="1424" spans="1:2" ht="19.899999999999999" customHeight="1" x14ac:dyDescent="0.25">
      <c r="A1424" s="89"/>
      <c r="B1424" s="90"/>
    </row>
    <row r="1425" spans="1:2" ht="19.899999999999999" customHeight="1" x14ac:dyDescent="0.25">
      <c r="A1425" s="89"/>
      <c r="B1425" s="90"/>
    </row>
    <row r="1426" spans="1:2" ht="19.899999999999999" customHeight="1" x14ac:dyDescent="0.25">
      <c r="A1426" s="89"/>
      <c r="B1426" s="90"/>
    </row>
    <row r="1427" spans="1:2" ht="19.899999999999999" customHeight="1" x14ac:dyDescent="0.25">
      <c r="A1427" s="89"/>
      <c r="B1427" s="90"/>
    </row>
    <row r="1428" spans="1:2" ht="19.899999999999999" customHeight="1" x14ac:dyDescent="0.25">
      <c r="A1428" s="89"/>
      <c r="B1428" s="90"/>
    </row>
    <row r="1429" spans="1:2" ht="19.899999999999999" customHeight="1" x14ac:dyDescent="0.25">
      <c r="A1429" s="89"/>
      <c r="B1429" s="90"/>
    </row>
    <row r="1430" spans="1:2" ht="19.899999999999999" customHeight="1" x14ac:dyDescent="0.25">
      <c r="A1430" s="89"/>
      <c r="B1430" s="90"/>
    </row>
    <row r="1431" spans="1:2" ht="19.899999999999999" customHeight="1" x14ac:dyDescent="0.25">
      <c r="A1431" s="89"/>
      <c r="B1431" s="90"/>
    </row>
    <row r="1432" spans="1:2" ht="19.899999999999999" customHeight="1" x14ac:dyDescent="0.25">
      <c r="A1432" s="89"/>
      <c r="B1432" s="90"/>
    </row>
    <row r="1433" spans="1:2" ht="19.899999999999999" customHeight="1" x14ac:dyDescent="0.25">
      <c r="A1433" s="89"/>
      <c r="B1433" s="90"/>
    </row>
    <row r="1434" spans="1:2" ht="19.899999999999999" customHeight="1" x14ac:dyDescent="0.25">
      <c r="A1434" s="89"/>
      <c r="B1434" s="90"/>
    </row>
    <row r="1435" spans="1:2" ht="19.899999999999999" customHeight="1" x14ac:dyDescent="0.25">
      <c r="A1435" s="89"/>
      <c r="B1435" s="90"/>
    </row>
    <row r="1436" spans="1:2" ht="19.899999999999999" customHeight="1" x14ac:dyDescent="0.25">
      <c r="A1436" s="89"/>
      <c r="B1436" s="90"/>
    </row>
    <row r="1437" spans="1:2" ht="19.899999999999999" customHeight="1" x14ac:dyDescent="0.25">
      <c r="A1437" s="89"/>
      <c r="B1437" s="90"/>
    </row>
    <row r="1438" spans="1:2" ht="19.899999999999999" customHeight="1" x14ac:dyDescent="0.25">
      <c r="A1438" s="89"/>
      <c r="B1438" s="90"/>
    </row>
    <row r="1439" spans="1:2" ht="19.899999999999999" customHeight="1" x14ac:dyDescent="0.25">
      <c r="A1439" s="89"/>
      <c r="B1439" s="90"/>
    </row>
    <row r="1440" spans="1:2" ht="19.899999999999999" customHeight="1" x14ac:dyDescent="0.25">
      <c r="A1440" s="89"/>
      <c r="B1440" s="90"/>
    </row>
    <row r="1441" spans="1:2" ht="19.899999999999999" customHeight="1" x14ac:dyDescent="0.25">
      <c r="A1441" s="89"/>
      <c r="B1441" s="90"/>
    </row>
    <row r="1442" spans="1:2" ht="19.899999999999999" customHeight="1" x14ac:dyDescent="0.25">
      <c r="A1442" s="89"/>
      <c r="B1442" s="90"/>
    </row>
    <row r="1443" spans="1:2" ht="19.899999999999999" customHeight="1" x14ac:dyDescent="0.25">
      <c r="A1443" s="89"/>
      <c r="B1443" s="90"/>
    </row>
    <row r="1444" spans="1:2" ht="19.899999999999999" customHeight="1" x14ac:dyDescent="0.25">
      <c r="A1444" s="89"/>
      <c r="B1444" s="90"/>
    </row>
    <row r="1445" spans="1:2" ht="19.899999999999999" customHeight="1" x14ac:dyDescent="0.25">
      <c r="A1445" s="89"/>
      <c r="B1445" s="90"/>
    </row>
    <row r="1446" spans="1:2" ht="19.899999999999999" customHeight="1" x14ac:dyDescent="0.25">
      <c r="A1446" s="89"/>
      <c r="B1446" s="90"/>
    </row>
    <row r="1447" spans="1:2" ht="19.899999999999999" customHeight="1" x14ac:dyDescent="0.25">
      <c r="A1447" s="89"/>
      <c r="B1447" s="90"/>
    </row>
    <row r="1448" spans="1:2" ht="19.899999999999999" customHeight="1" x14ac:dyDescent="0.25">
      <c r="A1448" s="89"/>
      <c r="B1448" s="90"/>
    </row>
    <row r="1449" spans="1:2" ht="19.899999999999999" customHeight="1" x14ac:dyDescent="0.25">
      <c r="A1449" s="89"/>
      <c r="B1449" s="90"/>
    </row>
    <row r="1450" spans="1:2" ht="19.899999999999999" customHeight="1" x14ac:dyDescent="0.25">
      <c r="A1450" s="89"/>
      <c r="B1450" s="90"/>
    </row>
    <row r="1451" spans="1:2" ht="19.899999999999999" customHeight="1" x14ac:dyDescent="0.25">
      <c r="A1451" s="89"/>
      <c r="B1451" s="90"/>
    </row>
    <row r="1452" spans="1:2" ht="19.899999999999999" customHeight="1" x14ac:dyDescent="0.25">
      <c r="A1452" s="89"/>
      <c r="B1452" s="90"/>
    </row>
    <row r="1453" spans="1:2" ht="19.899999999999999" customHeight="1" x14ac:dyDescent="0.25">
      <c r="A1453" s="89"/>
      <c r="B1453" s="90"/>
    </row>
    <row r="1454" spans="1:2" ht="19.899999999999999" customHeight="1" x14ac:dyDescent="0.25">
      <c r="A1454" s="89"/>
      <c r="B1454" s="90"/>
    </row>
    <row r="1455" spans="1:2" ht="19.899999999999999" customHeight="1" x14ac:dyDescent="0.25">
      <c r="A1455" s="89"/>
      <c r="B1455" s="90"/>
    </row>
    <row r="1456" spans="1:2" ht="19.899999999999999" customHeight="1" x14ac:dyDescent="0.25">
      <c r="A1456" s="89"/>
      <c r="B1456" s="90"/>
    </row>
    <row r="1457" spans="1:2" ht="19.899999999999999" customHeight="1" x14ac:dyDescent="0.25">
      <c r="A1457" s="89"/>
      <c r="B1457" s="90"/>
    </row>
    <row r="1458" spans="1:2" ht="19.899999999999999" customHeight="1" x14ac:dyDescent="0.25">
      <c r="A1458" s="89"/>
      <c r="B1458" s="90"/>
    </row>
    <row r="1459" spans="1:2" ht="19.899999999999999" customHeight="1" x14ac:dyDescent="0.25">
      <c r="A1459" s="89"/>
      <c r="B1459" s="90"/>
    </row>
    <row r="1460" spans="1:2" ht="19.899999999999999" customHeight="1" x14ac:dyDescent="0.25">
      <c r="A1460" s="89"/>
      <c r="B1460" s="90"/>
    </row>
    <row r="1461" spans="1:2" ht="19.899999999999999" customHeight="1" x14ac:dyDescent="0.25">
      <c r="A1461" s="89"/>
      <c r="B1461" s="90"/>
    </row>
    <row r="1462" spans="1:2" ht="19.899999999999999" customHeight="1" x14ac:dyDescent="0.25">
      <c r="A1462" s="89"/>
      <c r="B1462" s="90"/>
    </row>
    <row r="1463" spans="1:2" ht="19.899999999999999" customHeight="1" x14ac:dyDescent="0.25">
      <c r="A1463" s="89"/>
      <c r="B1463" s="90"/>
    </row>
    <row r="1464" spans="1:2" ht="19.899999999999999" customHeight="1" x14ac:dyDescent="0.25">
      <c r="A1464" s="89"/>
      <c r="B1464" s="90"/>
    </row>
    <row r="1465" spans="1:2" ht="19.899999999999999" customHeight="1" x14ac:dyDescent="0.25">
      <c r="A1465" s="89"/>
      <c r="B1465" s="90"/>
    </row>
    <row r="1466" spans="1:2" ht="19.899999999999999" customHeight="1" x14ac:dyDescent="0.25">
      <c r="A1466" s="89"/>
      <c r="B1466" s="90"/>
    </row>
    <row r="1467" spans="1:2" ht="19.899999999999999" customHeight="1" x14ac:dyDescent="0.25">
      <c r="A1467" s="89"/>
      <c r="B1467" s="90"/>
    </row>
    <row r="1468" spans="1:2" ht="19.899999999999999" customHeight="1" x14ac:dyDescent="0.25">
      <c r="A1468" s="89"/>
      <c r="B1468" s="90"/>
    </row>
    <row r="1469" spans="1:2" ht="19.899999999999999" customHeight="1" x14ac:dyDescent="0.25">
      <c r="A1469" s="89"/>
      <c r="B1469" s="90"/>
    </row>
    <row r="1470" spans="1:2" ht="19.899999999999999" customHeight="1" x14ac:dyDescent="0.25">
      <c r="A1470" s="89"/>
      <c r="B1470" s="90"/>
    </row>
    <row r="1471" spans="1:2" ht="19.899999999999999" customHeight="1" x14ac:dyDescent="0.25">
      <c r="A1471" s="89"/>
      <c r="B1471" s="90"/>
    </row>
    <row r="1472" spans="1:2" ht="19.899999999999999" customHeight="1" x14ac:dyDescent="0.25">
      <c r="A1472" s="89"/>
      <c r="B1472" s="90"/>
    </row>
    <row r="1473" spans="1:2" ht="19.899999999999999" customHeight="1" x14ac:dyDescent="0.25">
      <c r="A1473" s="89"/>
      <c r="B1473" s="90"/>
    </row>
    <row r="1474" spans="1:2" ht="19.899999999999999" customHeight="1" x14ac:dyDescent="0.25">
      <c r="A1474" s="89"/>
      <c r="B1474" s="90"/>
    </row>
    <row r="1475" spans="1:2" ht="19.899999999999999" customHeight="1" x14ac:dyDescent="0.25">
      <c r="A1475" s="89"/>
      <c r="B1475" s="90"/>
    </row>
    <row r="1476" spans="1:2" ht="19.899999999999999" customHeight="1" x14ac:dyDescent="0.25">
      <c r="A1476" s="89"/>
      <c r="B1476" s="90"/>
    </row>
    <row r="1477" spans="1:2" ht="19.899999999999999" customHeight="1" x14ac:dyDescent="0.25">
      <c r="A1477" s="89"/>
      <c r="B1477" s="90"/>
    </row>
    <row r="1478" spans="1:2" ht="19.899999999999999" customHeight="1" x14ac:dyDescent="0.25">
      <c r="A1478" s="89"/>
      <c r="B1478" s="90"/>
    </row>
    <row r="1479" spans="1:2" ht="19.899999999999999" customHeight="1" x14ac:dyDescent="0.25">
      <c r="A1479" s="89"/>
      <c r="B1479" s="90"/>
    </row>
    <row r="1480" spans="1:2" ht="19.899999999999999" customHeight="1" x14ac:dyDescent="0.25">
      <c r="A1480" s="89"/>
      <c r="B1480" s="90"/>
    </row>
    <row r="1481" spans="1:2" ht="19.899999999999999" customHeight="1" x14ac:dyDescent="0.25">
      <c r="A1481" s="89"/>
      <c r="B1481" s="90"/>
    </row>
    <row r="1482" spans="1:2" ht="19.899999999999999" customHeight="1" x14ac:dyDescent="0.25">
      <c r="A1482" s="89"/>
      <c r="B1482" s="90"/>
    </row>
    <row r="1483" spans="1:2" ht="19.899999999999999" customHeight="1" x14ac:dyDescent="0.25">
      <c r="A1483" s="89"/>
      <c r="B1483" s="90"/>
    </row>
    <row r="1484" spans="1:2" ht="19.899999999999999" customHeight="1" x14ac:dyDescent="0.25">
      <c r="A1484" s="89"/>
      <c r="B1484" s="90"/>
    </row>
    <row r="1485" spans="1:2" ht="19.899999999999999" customHeight="1" x14ac:dyDescent="0.25">
      <c r="A1485" s="89"/>
      <c r="B1485" s="90"/>
    </row>
    <row r="1486" spans="1:2" ht="19.899999999999999" customHeight="1" x14ac:dyDescent="0.25">
      <c r="A1486" s="89"/>
      <c r="B1486" s="90"/>
    </row>
    <row r="1487" spans="1:2" ht="19.899999999999999" customHeight="1" x14ac:dyDescent="0.25">
      <c r="A1487" s="89"/>
      <c r="B1487" s="90"/>
    </row>
    <row r="1488" spans="1:2" ht="19.899999999999999" customHeight="1" x14ac:dyDescent="0.25">
      <c r="A1488" s="89"/>
      <c r="B1488" s="90"/>
    </row>
    <row r="1489" spans="1:2" ht="19.899999999999999" customHeight="1" x14ac:dyDescent="0.25">
      <c r="A1489" s="89"/>
      <c r="B1489" s="90"/>
    </row>
    <row r="1490" spans="1:2" ht="19.899999999999999" customHeight="1" x14ac:dyDescent="0.25">
      <c r="A1490" s="89"/>
      <c r="B1490" s="90"/>
    </row>
    <row r="1491" spans="1:2" ht="19.899999999999999" customHeight="1" x14ac:dyDescent="0.25">
      <c r="A1491" s="89"/>
      <c r="B1491" s="90"/>
    </row>
    <row r="1492" spans="1:2" ht="19.899999999999999" customHeight="1" x14ac:dyDescent="0.25">
      <c r="A1492" s="89"/>
      <c r="B1492" s="90"/>
    </row>
    <row r="1493" spans="1:2" ht="19.899999999999999" customHeight="1" x14ac:dyDescent="0.25">
      <c r="A1493" s="89"/>
      <c r="B1493" s="90"/>
    </row>
    <row r="1494" spans="1:2" ht="19.899999999999999" customHeight="1" x14ac:dyDescent="0.25">
      <c r="A1494" s="89"/>
      <c r="B1494" s="90"/>
    </row>
    <row r="1495" spans="1:2" ht="19.899999999999999" customHeight="1" x14ac:dyDescent="0.25">
      <c r="A1495" s="89"/>
      <c r="B1495" s="90"/>
    </row>
    <row r="1496" spans="1:2" ht="19.899999999999999" customHeight="1" x14ac:dyDescent="0.25">
      <c r="A1496" s="89"/>
      <c r="B1496" s="90"/>
    </row>
    <row r="1497" spans="1:2" ht="19.899999999999999" customHeight="1" x14ac:dyDescent="0.25">
      <c r="A1497" s="89"/>
      <c r="B1497" s="90"/>
    </row>
    <row r="1498" spans="1:2" ht="19.899999999999999" customHeight="1" x14ac:dyDescent="0.25">
      <c r="A1498" s="89"/>
      <c r="B1498" s="90"/>
    </row>
    <row r="1499" spans="1:2" ht="19.899999999999999" customHeight="1" x14ac:dyDescent="0.25">
      <c r="A1499" s="89"/>
      <c r="B1499" s="90"/>
    </row>
    <row r="1500" spans="1:2" ht="19.899999999999999" customHeight="1" x14ac:dyDescent="0.25">
      <c r="A1500" s="89"/>
      <c r="B1500" s="90"/>
    </row>
    <row r="1501" spans="1:2" ht="19.899999999999999" customHeight="1" x14ac:dyDescent="0.25">
      <c r="A1501" s="89"/>
      <c r="B1501" s="90"/>
    </row>
    <row r="1502" spans="1:2" ht="19.899999999999999" customHeight="1" x14ac:dyDescent="0.25">
      <c r="A1502" s="89"/>
      <c r="B1502" s="90"/>
    </row>
    <row r="1503" spans="1:2" ht="19.899999999999999" customHeight="1" x14ac:dyDescent="0.25">
      <c r="A1503" s="89"/>
      <c r="B1503" s="90"/>
    </row>
    <row r="1504" spans="1:2" ht="19.899999999999999" customHeight="1" x14ac:dyDescent="0.25">
      <c r="A1504" s="89"/>
      <c r="B1504" s="90"/>
    </row>
    <row r="1505" spans="1:2" ht="19.899999999999999" customHeight="1" x14ac:dyDescent="0.25">
      <c r="A1505" s="89"/>
      <c r="B1505" s="90"/>
    </row>
    <row r="1506" spans="1:2" ht="19.899999999999999" customHeight="1" x14ac:dyDescent="0.25">
      <c r="A1506" s="89"/>
      <c r="B1506" s="90"/>
    </row>
    <row r="1507" spans="1:2" ht="19.899999999999999" customHeight="1" x14ac:dyDescent="0.25">
      <c r="A1507" s="89"/>
      <c r="B1507" s="90"/>
    </row>
    <row r="1508" spans="1:2" ht="19.899999999999999" customHeight="1" x14ac:dyDescent="0.25">
      <c r="A1508" s="89"/>
      <c r="B1508" s="90"/>
    </row>
    <row r="1509" spans="1:2" ht="19.899999999999999" customHeight="1" x14ac:dyDescent="0.25">
      <c r="A1509" s="89"/>
      <c r="B1509" s="90"/>
    </row>
    <row r="1510" spans="1:2" ht="19.899999999999999" customHeight="1" x14ac:dyDescent="0.25">
      <c r="A1510" s="89"/>
      <c r="B1510" s="90"/>
    </row>
    <row r="1511" spans="1:2" ht="19.899999999999999" customHeight="1" x14ac:dyDescent="0.25">
      <c r="A1511" s="89"/>
      <c r="B1511" s="90"/>
    </row>
    <row r="1512" spans="1:2" ht="19.899999999999999" customHeight="1" x14ac:dyDescent="0.25">
      <c r="A1512" s="89"/>
      <c r="B1512" s="90"/>
    </row>
    <row r="1513" spans="1:2" ht="19.899999999999999" customHeight="1" x14ac:dyDescent="0.25">
      <c r="A1513" s="89"/>
      <c r="B1513" s="90"/>
    </row>
    <row r="1514" spans="1:2" ht="19.899999999999999" customHeight="1" x14ac:dyDescent="0.25">
      <c r="A1514" s="89"/>
      <c r="B1514" s="90"/>
    </row>
    <row r="1515" spans="1:2" ht="19.899999999999999" customHeight="1" x14ac:dyDescent="0.25">
      <c r="A1515" s="89"/>
      <c r="B1515" s="90"/>
    </row>
    <row r="1516" spans="1:2" ht="19.899999999999999" customHeight="1" x14ac:dyDescent="0.25">
      <c r="A1516" s="89"/>
      <c r="B1516" s="90"/>
    </row>
    <row r="1517" spans="1:2" ht="19.899999999999999" customHeight="1" x14ac:dyDescent="0.25">
      <c r="A1517" s="89"/>
      <c r="B1517" s="90"/>
    </row>
    <row r="1518" spans="1:2" ht="19.899999999999999" customHeight="1" x14ac:dyDescent="0.25">
      <c r="A1518" s="89"/>
      <c r="B1518" s="90"/>
    </row>
    <row r="1519" spans="1:2" ht="19.899999999999999" customHeight="1" x14ac:dyDescent="0.25">
      <c r="A1519" s="89"/>
      <c r="B1519" s="90"/>
    </row>
    <row r="1520" spans="1:2" ht="19.899999999999999" customHeight="1" x14ac:dyDescent="0.25">
      <c r="A1520" s="89"/>
      <c r="B1520" s="90"/>
    </row>
    <row r="1521" spans="1:2" ht="19.899999999999999" customHeight="1" x14ac:dyDescent="0.25">
      <c r="A1521" s="89"/>
      <c r="B1521" s="90"/>
    </row>
    <row r="1522" spans="1:2" ht="19.899999999999999" customHeight="1" x14ac:dyDescent="0.25">
      <c r="A1522" s="89"/>
      <c r="B1522" s="90"/>
    </row>
    <row r="1523" spans="1:2" ht="19.899999999999999" customHeight="1" x14ac:dyDescent="0.25">
      <c r="A1523" s="89"/>
      <c r="B1523" s="90"/>
    </row>
    <row r="1524" spans="1:2" ht="19.899999999999999" customHeight="1" x14ac:dyDescent="0.25">
      <c r="A1524" s="89"/>
      <c r="B1524" s="90"/>
    </row>
    <row r="1525" spans="1:2" ht="19.899999999999999" customHeight="1" x14ac:dyDescent="0.25">
      <c r="A1525" s="89"/>
      <c r="B1525" s="90"/>
    </row>
    <row r="1526" spans="1:2" ht="19.899999999999999" customHeight="1" x14ac:dyDescent="0.25">
      <c r="A1526" s="89"/>
      <c r="B1526" s="90"/>
    </row>
    <row r="1527" spans="1:2" ht="19.899999999999999" customHeight="1" x14ac:dyDescent="0.25">
      <c r="A1527" s="89"/>
      <c r="B1527" s="90"/>
    </row>
    <row r="1528" spans="1:2" ht="19.899999999999999" customHeight="1" x14ac:dyDescent="0.25">
      <c r="A1528" s="89"/>
      <c r="B1528" s="90"/>
    </row>
    <row r="1529" spans="1:2" ht="19.899999999999999" customHeight="1" x14ac:dyDescent="0.25">
      <c r="A1529" s="89"/>
      <c r="B1529" s="90"/>
    </row>
    <row r="1530" spans="1:2" ht="19.899999999999999" customHeight="1" x14ac:dyDescent="0.25">
      <c r="A1530" s="89"/>
      <c r="B1530" s="90"/>
    </row>
    <row r="1531" spans="1:2" ht="19.899999999999999" customHeight="1" x14ac:dyDescent="0.25">
      <c r="A1531" s="89"/>
      <c r="B1531" s="90"/>
    </row>
    <row r="1532" spans="1:2" ht="19.899999999999999" customHeight="1" x14ac:dyDescent="0.25">
      <c r="A1532" s="89"/>
      <c r="B1532" s="90"/>
    </row>
    <row r="1533" spans="1:2" ht="19.899999999999999" customHeight="1" x14ac:dyDescent="0.25">
      <c r="A1533" s="89"/>
      <c r="B1533" s="90"/>
    </row>
    <row r="1534" spans="1:2" ht="19.899999999999999" customHeight="1" x14ac:dyDescent="0.25">
      <c r="A1534" s="89"/>
      <c r="B1534" s="90"/>
    </row>
    <row r="1535" spans="1:2" ht="19.899999999999999" customHeight="1" x14ac:dyDescent="0.25">
      <c r="A1535" s="89"/>
      <c r="B1535" s="90"/>
    </row>
    <row r="1536" spans="1:2" ht="19.899999999999999" customHeight="1" x14ac:dyDescent="0.25">
      <c r="A1536" s="89"/>
      <c r="B1536" s="90"/>
    </row>
    <row r="1537" spans="1:2" ht="19.899999999999999" customHeight="1" x14ac:dyDescent="0.25">
      <c r="A1537" s="89"/>
      <c r="B1537" s="90"/>
    </row>
    <row r="1538" spans="1:2" ht="19.899999999999999" customHeight="1" x14ac:dyDescent="0.25">
      <c r="A1538" s="89"/>
      <c r="B1538" s="90"/>
    </row>
    <row r="1539" spans="1:2" ht="19.899999999999999" customHeight="1" x14ac:dyDescent="0.25">
      <c r="A1539" s="89"/>
      <c r="B1539" s="90"/>
    </row>
    <row r="1540" spans="1:2" ht="19.899999999999999" customHeight="1" x14ac:dyDescent="0.25">
      <c r="A1540" s="89"/>
      <c r="B1540" s="90"/>
    </row>
    <row r="1541" spans="1:2" ht="19.899999999999999" customHeight="1" x14ac:dyDescent="0.25">
      <c r="A1541" s="89"/>
      <c r="B1541" s="90"/>
    </row>
    <row r="1542" spans="1:2" ht="19.899999999999999" customHeight="1" x14ac:dyDescent="0.25">
      <c r="A1542" s="89"/>
      <c r="B1542" s="90"/>
    </row>
    <row r="1543" spans="1:2" ht="19.899999999999999" customHeight="1" x14ac:dyDescent="0.25">
      <c r="A1543" s="89"/>
      <c r="B1543" s="90"/>
    </row>
    <row r="1544" spans="1:2" ht="19.899999999999999" customHeight="1" x14ac:dyDescent="0.25">
      <c r="A1544" s="89"/>
      <c r="B1544" s="90"/>
    </row>
    <row r="1545" spans="1:2" ht="19.899999999999999" customHeight="1" x14ac:dyDescent="0.25">
      <c r="A1545" s="89"/>
      <c r="B1545" s="90"/>
    </row>
    <row r="1546" spans="1:2" ht="19.899999999999999" customHeight="1" x14ac:dyDescent="0.25">
      <c r="A1546" s="89"/>
      <c r="B1546" s="90"/>
    </row>
    <row r="1547" spans="1:2" ht="19.899999999999999" customHeight="1" x14ac:dyDescent="0.25">
      <c r="A1547" s="89"/>
      <c r="B1547" s="90"/>
    </row>
    <row r="1548" spans="1:2" ht="19.899999999999999" customHeight="1" x14ac:dyDescent="0.25">
      <c r="A1548" s="89"/>
      <c r="B1548" s="90"/>
    </row>
    <row r="1549" spans="1:2" ht="19.899999999999999" customHeight="1" x14ac:dyDescent="0.25">
      <c r="A1549" s="89"/>
      <c r="B1549" s="90"/>
    </row>
    <row r="1550" spans="1:2" ht="19.899999999999999" customHeight="1" x14ac:dyDescent="0.25">
      <c r="A1550" s="89"/>
      <c r="B1550" s="90"/>
    </row>
    <row r="1551" spans="1:2" ht="19.899999999999999" customHeight="1" x14ac:dyDescent="0.25">
      <c r="A1551" s="89"/>
      <c r="B1551" s="90"/>
    </row>
    <row r="1552" spans="1:2" ht="19.899999999999999" customHeight="1" x14ac:dyDescent="0.25">
      <c r="A1552" s="89"/>
      <c r="B1552" s="90"/>
    </row>
    <row r="1553" spans="1:2" ht="19.899999999999999" customHeight="1" x14ac:dyDescent="0.25">
      <c r="A1553" s="89"/>
      <c r="B1553" s="90"/>
    </row>
    <row r="1554" spans="1:2" ht="19.899999999999999" customHeight="1" x14ac:dyDescent="0.25">
      <c r="A1554" s="89"/>
      <c r="B1554" s="90"/>
    </row>
    <row r="1555" spans="1:2" ht="19.899999999999999" customHeight="1" x14ac:dyDescent="0.25">
      <c r="A1555" s="89"/>
      <c r="B1555" s="90"/>
    </row>
    <row r="1556" spans="1:2" ht="19.899999999999999" customHeight="1" x14ac:dyDescent="0.25">
      <c r="A1556" s="89"/>
      <c r="B1556" s="90"/>
    </row>
    <row r="1557" spans="1:2" ht="19.899999999999999" customHeight="1" x14ac:dyDescent="0.25">
      <c r="A1557" s="89"/>
      <c r="B1557" s="90"/>
    </row>
    <row r="1558" spans="1:2" ht="19.899999999999999" customHeight="1" x14ac:dyDescent="0.25">
      <c r="A1558" s="89"/>
      <c r="B1558" s="90"/>
    </row>
    <row r="1559" spans="1:2" ht="19.899999999999999" customHeight="1" x14ac:dyDescent="0.25">
      <c r="A1559" s="89"/>
      <c r="B1559" s="90"/>
    </row>
    <row r="1560" spans="1:2" ht="19.899999999999999" customHeight="1" x14ac:dyDescent="0.25">
      <c r="A1560" s="89"/>
      <c r="B1560" s="90"/>
    </row>
    <row r="1561" spans="1:2" ht="19.899999999999999" customHeight="1" x14ac:dyDescent="0.25">
      <c r="A1561" s="89"/>
      <c r="B1561" s="90"/>
    </row>
    <row r="1562" spans="1:2" ht="19.899999999999999" customHeight="1" x14ac:dyDescent="0.25">
      <c r="A1562" s="89"/>
      <c r="B1562" s="90"/>
    </row>
    <row r="1563" spans="1:2" ht="19.899999999999999" customHeight="1" x14ac:dyDescent="0.25">
      <c r="A1563" s="89"/>
      <c r="B1563" s="90"/>
    </row>
    <row r="1564" spans="1:2" ht="19.899999999999999" customHeight="1" x14ac:dyDescent="0.25">
      <c r="A1564" s="89"/>
      <c r="B1564" s="90"/>
    </row>
    <row r="1565" spans="1:2" ht="19.899999999999999" customHeight="1" x14ac:dyDescent="0.25">
      <c r="A1565" s="89"/>
      <c r="B1565" s="90"/>
    </row>
    <row r="1566" spans="1:2" ht="19.899999999999999" customHeight="1" x14ac:dyDescent="0.25">
      <c r="A1566" s="89"/>
      <c r="B1566" s="90"/>
    </row>
    <row r="1567" spans="1:2" ht="19.899999999999999" customHeight="1" x14ac:dyDescent="0.25">
      <c r="A1567" s="89"/>
      <c r="B1567" s="90"/>
    </row>
    <row r="1568" spans="1:2" ht="19.899999999999999" customHeight="1" x14ac:dyDescent="0.25">
      <c r="A1568" s="89"/>
      <c r="B1568" s="90"/>
    </row>
    <row r="1569" spans="1:2" ht="19.899999999999999" customHeight="1" x14ac:dyDescent="0.25">
      <c r="A1569" s="89"/>
      <c r="B1569" s="90"/>
    </row>
    <row r="1570" spans="1:2" ht="19.899999999999999" customHeight="1" x14ac:dyDescent="0.25">
      <c r="A1570" s="89"/>
      <c r="B1570" s="90"/>
    </row>
    <row r="1571" spans="1:2" ht="19.899999999999999" customHeight="1" x14ac:dyDescent="0.25">
      <c r="A1571" s="89"/>
      <c r="B1571" s="90"/>
    </row>
    <row r="1572" spans="1:2" ht="19.899999999999999" customHeight="1" x14ac:dyDescent="0.25">
      <c r="A1572" s="89"/>
      <c r="B1572" s="90"/>
    </row>
    <row r="1573" spans="1:2" ht="19.899999999999999" customHeight="1" x14ac:dyDescent="0.25">
      <c r="A1573" s="89"/>
      <c r="B1573" s="90"/>
    </row>
    <row r="1574" spans="1:2" ht="19.899999999999999" customHeight="1" x14ac:dyDescent="0.25">
      <c r="A1574" s="89"/>
      <c r="B1574" s="90"/>
    </row>
    <row r="1575" spans="1:2" ht="19.899999999999999" customHeight="1" x14ac:dyDescent="0.25">
      <c r="A1575" s="89"/>
      <c r="B1575" s="90"/>
    </row>
    <row r="1576" spans="1:2" ht="19.899999999999999" customHeight="1" x14ac:dyDescent="0.25">
      <c r="A1576" s="89"/>
      <c r="B1576" s="90"/>
    </row>
    <row r="1577" spans="1:2" ht="19.899999999999999" customHeight="1" x14ac:dyDescent="0.25">
      <c r="A1577" s="89"/>
      <c r="B1577" s="90"/>
    </row>
    <row r="1578" spans="1:2" ht="19.899999999999999" customHeight="1" x14ac:dyDescent="0.25">
      <c r="A1578" s="89"/>
      <c r="B1578" s="90"/>
    </row>
    <row r="1579" spans="1:2" ht="19.899999999999999" customHeight="1" x14ac:dyDescent="0.25">
      <c r="A1579" s="89"/>
      <c r="B1579" s="90"/>
    </row>
    <row r="1580" spans="1:2" ht="19.899999999999999" customHeight="1" x14ac:dyDescent="0.25">
      <c r="A1580" s="89"/>
      <c r="B1580" s="90"/>
    </row>
    <row r="1581" spans="1:2" ht="19.899999999999999" customHeight="1" x14ac:dyDescent="0.25">
      <c r="A1581" s="89"/>
      <c r="B1581" s="90"/>
    </row>
    <row r="1582" spans="1:2" ht="19.899999999999999" customHeight="1" x14ac:dyDescent="0.25">
      <c r="A1582" s="89"/>
      <c r="B1582" s="90"/>
    </row>
    <row r="1583" spans="1:2" ht="19.899999999999999" customHeight="1" x14ac:dyDescent="0.25">
      <c r="A1583" s="89"/>
      <c r="B1583" s="90"/>
    </row>
    <row r="1584" spans="1:2" ht="19.899999999999999" customHeight="1" x14ac:dyDescent="0.25">
      <c r="A1584" s="89"/>
      <c r="B1584" s="90"/>
    </row>
    <row r="1585" spans="1:2" ht="19.899999999999999" customHeight="1" x14ac:dyDescent="0.25">
      <c r="A1585" s="89"/>
      <c r="B1585" s="90"/>
    </row>
    <row r="1586" spans="1:2" ht="19.899999999999999" customHeight="1" x14ac:dyDescent="0.25">
      <c r="A1586" s="89"/>
      <c r="B1586" s="90"/>
    </row>
    <row r="1587" spans="1:2" ht="19.899999999999999" customHeight="1" x14ac:dyDescent="0.25">
      <c r="A1587" s="89"/>
      <c r="B1587" s="90"/>
    </row>
    <row r="1588" spans="1:2" ht="19.899999999999999" customHeight="1" x14ac:dyDescent="0.25">
      <c r="A1588" s="89"/>
      <c r="B1588" s="90"/>
    </row>
    <row r="1589" spans="1:2" ht="19.899999999999999" customHeight="1" x14ac:dyDescent="0.25">
      <c r="A1589" s="89"/>
      <c r="B1589" s="90"/>
    </row>
    <row r="1590" spans="1:2" ht="19.899999999999999" customHeight="1" x14ac:dyDescent="0.25">
      <c r="A1590" s="89"/>
      <c r="B1590" s="90"/>
    </row>
    <row r="1591" spans="1:2" ht="19.899999999999999" customHeight="1" x14ac:dyDescent="0.25">
      <c r="A1591" s="89"/>
      <c r="B1591" s="90"/>
    </row>
    <row r="1592" spans="1:2" ht="19.899999999999999" customHeight="1" x14ac:dyDescent="0.25">
      <c r="A1592" s="89"/>
      <c r="B1592" s="90"/>
    </row>
    <row r="1593" spans="1:2" ht="19.899999999999999" customHeight="1" x14ac:dyDescent="0.25">
      <c r="A1593" s="89"/>
      <c r="B1593" s="90"/>
    </row>
    <row r="1594" spans="1:2" ht="19.899999999999999" customHeight="1" x14ac:dyDescent="0.25">
      <c r="A1594" s="89"/>
      <c r="B1594" s="90"/>
    </row>
    <row r="1595" spans="1:2" ht="19.899999999999999" customHeight="1" x14ac:dyDescent="0.25">
      <c r="A1595" s="89"/>
      <c r="B1595" s="90"/>
    </row>
    <row r="1596" spans="1:2" ht="19.899999999999999" customHeight="1" x14ac:dyDescent="0.25">
      <c r="A1596" s="89"/>
      <c r="B1596" s="90"/>
    </row>
    <row r="1597" spans="1:2" ht="19.899999999999999" customHeight="1" x14ac:dyDescent="0.25">
      <c r="A1597" s="89"/>
      <c r="B1597" s="90"/>
    </row>
    <row r="1598" spans="1:2" ht="19.899999999999999" customHeight="1" x14ac:dyDescent="0.25">
      <c r="A1598" s="89"/>
      <c r="B1598" s="90"/>
    </row>
    <row r="1599" spans="1:2" ht="19.899999999999999" customHeight="1" x14ac:dyDescent="0.25">
      <c r="A1599" s="89"/>
      <c r="B1599" s="90"/>
    </row>
    <row r="1600" spans="1:2" ht="19.899999999999999" customHeight="1" x14ac:dyDescent="0.25">
      <c r="A1600" s="89"/>
      <c r="B1600" s="90"/>
    </row>
    <row r="1601" spans="1:2" ht="19.899999999999999" customHeight="1" x14ac:dyDescent="0.25">
      <c r="A1601" s="89"/>
      <c r="B1601" s="90"/>
    </row>
    <row r="1602" spans="1:2" ht="19.899999999999999" customHeight="1" x14ac:dyDescent="0.25">
      <c r="A1602" s="89"/>
      <c r="B1602" s="90"/>
    </row>
    <row r="1603" spans="1:2" ht="19.899999999999999" customHeight="1" x14ac:dyDescent="0.25">
      <c r="A1603" s="89"/>
      <c r="B1603" s="90"/>
    </row>
    <row r="1604" spans="1:2" ht="19.899999999999999" customHeight="1" x14ac:dyDescent="0.25">
      <c r="A1604" s="89"/>
      <c r="B1604" s="90"/>
    </row>
    <row r="1605" spans="1:2" ht="19.899999999999999" customHeight="1" x14ac:dyDescent="0.25">
      <c r="A1605" s="89"/>
      <c r="B1605" s="90"/>
    </row>
    <row r="1606" spans="1:2" ht="19.899999999999999" customHeight="1" x14ac:dyDescent="0.25">
      <c r="A1606" s="89"/>
      <c r="B1606" s="90"/>
    </row>
    <row r="1607" spans="1:2" ht="19.899999999999999" customHeight="1" x14ac:dyDescent="0.25">
      <c r="A1607" s="89"/>
      <c r="B1607" s="90"/>
    </row>
    <row r="1608" spans="1:2" ht="19.899999999999999" customHeight="1" x14ac:dyDescent="0.25">
      <c r="A1608" s="89"/>
      <c r="B1608" s="90"/>
    </row>
    <row r="1609" spans="1:2" ht="19.899999999999999" customHeight="1" x14ac:dyDescent="0.25">
      <c r="A1609" s="89"/>
      <c r="B1609" s="90"/>
    </row>
    <row r="1610" spans="1:2" ht="19.899999999999999" customHeight="1" x14ac:dyDescent="0.25">
      <c r="A1610" s="89"/>
      <c r="B1610" s="90"/>
    </row>
    <row r="1611" spans="1:2" ht="19.899999999999999" customHeight="1" x14ac:dyDescent="0.25">
      <c r="A1611" s="89"/>
      <c r="B1611" s="90"/>
    </row>
    <row r="1612" spans="1:2" ht="19.899999999999999" customHeight="1" x14ac:dyDescent="0.25">
      <c r="A1612" s="89"/>
      <c r="B1612" s="90"/>
    </row>
    <row r="1613" spans="1:2" ht="19.899999999999999" customHeight="1" x14ac:dyDescent="0.25">
      <c r="A1613" s="89"/>
      <c r="B1613" s="90"/>
    </row>
    <row r="1614" spans="1:2" ht="19.899999999999999" customHeight="1" x14ac:dyDescent="0.25">
      <c r="A1614" s="89"/>
      <c r="B1614" s="90"/>
    </row>
    <row r="1615" spans="1:2" ht="19.899999999999999" customHeight="1" x14ac:dyDescent="0.25">
      <c r="A1615" s="89"/>
      <c r="B1615" s="90"/>
    </row>
    <row r="1616" spans="1:2" ht="19.899999999999999" customHeight="1" x14ac:dyDescent="0.25">
      <c r="A1616" s="89"/>
      <c r="B1616" s="90"/>
    </row>
    <row r="1617" spans="1:2" ht="19.899999999999999" customHeight="1" x14ac:dyDescent="0.25">
      <c r="A1617" s="89"/>
      <c r="B1617" s="90"/>
    </row>
    <row r="1618" spans="1:2" ht="19.899999999999999" customHeight="1" x14ac:dyDescent="0.25">
      <c r="A1618" s="89"/>
      <c r="B1618" s="90"/>
    </row>
    <row r="1619" spans="1:2" ht="19.899999999999999" customHeight="1" x14ac:dyDescent="0.25">
      <c r="A1619" s="89"/>
      <c r="B1619" s="90"/>
    </row>
    <row r="1620" spans="1:2" ht="19.899999999999999" customHeight="1" x14ac:dyDescent="0.25">
      <c r="A1620" s="89"/>
      <c r="B1620" s="90"/>
    </row>
    <row r="1621" spans="1:2" ht="19.899999999999999" customHeight="1" x14ac:dyDescent="0.25">
      <c r="A1621" s="89"/>
      <c r="B1621" s="90"/>
    </row>
    <row r="1622" spans="1:2" ht="19.899999999999999" customHeight="1" x14ac:dyDescent="0.25">
      <c r="A1622" s="89"/>
      <c r="B1622" s="90"/>
    </row>
    <row r="1623" spans="1:2" ht="19.899999999999999" customHeight="1" x14ac:dyDescent="0.25">
      <c r="A1623" s="89"/>
      <c r="B1623" s="90"/>
    </row>
    <row r="1624" spans="1:2" ht="19.899999999999999" customHeight="1" x14ac:dyDescent="0.25">
      <c r="A1624" s="89"/>
      <c r="B1624" s="90"/>
    </row>
    <row r="1625" spans="1:2" ht="19.899999999999999" customHeight="1" x14ac:dyDescent="0.25">
      <c r="A1625" s="89"/>
      <c r="B1625" s="90"/>
    </row>
    <row r="1626" spans="1:2" ht="19.899999999999999" customHeight="1" x14ac:dyDescent="0.25">
      <c r="A1626" s="89"/>
      <c r="B1626" s="90"/>
    </row>
    <row r="1627" spans="1:2" ht="19.899999999999999" customHeight="1" x14ac:dyDescent="0.25">
      <c r="A1627" s="89"/>
      <c r="B1627" s="90"/>
    </row>
    <row r="1628" spans="1:2" ht="19.899999999999999" customHeight="1" x14ac:dyDescent="0.25">
      <c r="A1628" s="89"/>
      <c r="B1628" s="90"/>
    </row>
    <row r="1629" spans="1:2" ht="19.899999999999999" customHeight="1" x14ac:dyDescent="0.25">
      <c r="A1629" s="89"/>
      <c r="B1629" s="90"/>
    </row>
    <row r="1630" spans="1:2" ht="19.899999999999999" customHeight="1" x14ac:dyDescent="0.25">
      <c r="A1630" s="89"/>
      <c r="B1630" s="90"/>
    </row>
    <row r="1631" spans="1:2" ht="19.899999999999999" customHeight="1" x14ac:dyDescent="0.25">
      <c r="A1631" s="89"/>
      <c r="B1631" s="90"/>
    </row>
    <row r="1632" spans="1:2" ht="19.899999999999999" customHeight="1" x14ac:dyDescent="0.25">
      <c r="A1632" s="89"/>
      <c r="B1632" s="90"/>
    </row>
    <row r="1633" spans="1:2" ht="19.899999999999999" customHeight="1" x14ac:dyDescent="0.25">
      <c r="A1633" s="89"/>
      <c r="B1633" s="90"/>
    </row>
    <row r="1634" spans="1:2" ht="19.899999999999999" customHeight="1" x14ac:dyDescent="0.25">
      <c r="A1634" s="89"/>
      <c r="B1634" s="90"/>
    </row>
    <row r="1635" spans="1:2" ht="19.899999999999999" customHeight="1" x14ac:dyDescent="0.25">
      <c r="A1635" s="89"/>
      <c r="B1635" s="90"/>
    </row>
    <row r="1636" spans="1:2" ht="19.899999999999999" customHeight="1" x14ac:dyDescent="0.25">
      <c r="A1636" s="89"/>
      <c r="B1636" s="90"/>
    </row>
    <row r="1637" spans="1:2" ht="19.899999999999999" customHeight="1" x14ac:dyDescent="0.25">
      <c r="A1637" s="89"/>
      <c r="B1637" s="90"/>
    </row>
    <row r="1638" spans="1:2" ht="19.899999999999999" customHeight="1" x14ac:dyDescent="0.25">
      <c r="A1638" s="89"/>
      <c r="B1638" s="90"/>
    </row>
    <row r="1639" spans="1:2" ht="19.899999999999999" customHeight="1" x14ac:dyDescent="0.25">
      <c r="A1639" s="89"/>
      <c r="B1639" s="90"/>
    </row>
    <row r="1640" spans="1:2" ht="19.899999999999999" customHeight="1" x14ac:dyDescent="0.25">
      <c r="A1640" s="89"/>
      <c r="B1640" s="90"/>
    </row>
    <row r="1641" spans="1:2" ht="19.899999999999999" customHeight="1" x14ac:dyDescent="0.25">
      <c r="A1641" s="89"/>
      <c r="B1641" s="90"/>
    </row>
    <row r="1642" spans="1:2" ht="19.899999999999999" customHeight="1" x14ac:dyDescent="0.25">
      <c r="A1642" s="89"/>
      <c r="B1642" s="90"/>
    </row>
    <row r="1643" spans="1:2" ht="19.899999999999999" customHeight="1" x14ac:dyDescent="0.25">
      <c r="A1643" s="89"/>
      <c r="B1643" s="90"/>
    </row>
    <row r="1644" spans="1:2" ht="19.899999999999999" customHeight="1" x14ac:dyDescent="0.25">
      <c r="A1644" s="89"/>
      <c r="B1644" s="90"/>
    </row>
    <row r="1645" spans="1:2" ht="19.899999999999999" customHeight="1" x14ac:dyDescent="0.25">
      <c r="A1645" s="89"/>
      <c r="B1645" s="90"/>
    </row>
    <row r="1646" spans="1:2" ht="19.899999999999999" customHeight="1" x14ac:dyDescent="0.25">
      <c r="A1646" s="89"/>
      <c r="B1646" s="90"/>
    </row>
    <row r="1647" spans="1:2" ht="19.899999999999999" customHeight="1" x14ac:dyDescent="0.25">
      <c r="A1647" s="89"/>
      <c r="B1647" s="90"/>
    </row>
    <row r="1648" spans="1:2" ht="19.899999999999999" customHeight="1" x14ac:dyDescent="0.25">
      <c r="A1648" s="89"/>
      <c r="B1648" s="90"/>
    </row>
    <row r="1649" spans="1:2" ht="19.899999999999999" customHeight="1" x14ac:dyDescent="0.25">
      <c r="A1649" s="89"/>
      <c r="B1649" s="90"/>
    </row>
    <row r="1650" spans="1:2" ht="19.899999999999999" customHeight="1" x14ac:dyDescent="0.25">
      <c r="A1650" s="89"/>
      <c r="B1650" s="90"/>
    </row>
    <row r="1651" spans="1:2" ht="19.899999999999999" customHeight="1" x14ac:dyDescent="0.25">
      <c r="A1651" s="89"/>
      <c r="B1651" s="90"/>
    </row>
    <row r="1652" spans="1:2" ht="19.899999999999999" customHeight="1" x14ac:dyDescent="0.25">
      <c r="A1652" s="89"/>
      <c r="B1652" s="90"/>
    </row>
    <row r="1653" spans="1:2" ht="19.899999999999999" customHeight="1" x14ac:dyDescent="0.25">
      <c r="A1653" s="89"/>
      <c r="B1653" s="90"/>
    </row>
    <row r="1654" spans="1:2" ht="19.899999999999999" customHeight="1" x14ac:dyDescent="0.25">
      <c r="A1654" s="89"/>
      <c r="B1654" s="90"/>
    </row>
    <row r="1655" spans="1:2" ht="19.899999999999999" customHeight="1" x14ac:dyDescent="0.25">
      <c r="A1655" s="89"/>
      <c r="B1655" s="90"/>
    </row>
    <row r="1656" spans="1:2" ht="19.899999999999999" customHeight="1" x14ac:dyDescent="0.25">
      <c r="A1656" s="89"/>
      <c r="B1656" s="90"/>
    </row>
    <row r="1657" spans="1:2" ht="19.899999999999999" customHeight="1" x14ac:dyDescent="0.25">
      <c r="A1657" s="89"/>
      <c r="B1657" s="90"/>
    </row>
    <row r="1658" spans="1:2" ht="19.899999999999999" customHeight="1" x14ac:dyDescent="0.25">
      <c r="A1658" s="89"/>
      <c r="B1658" s="90"/>
    </row>
    <row r="1659" spans="1:2" ht="19.899999999999999" customHeight="1" x14ac:dyDescent="0.25">
      <c r="A1659" s="89"/>
      <c r="B1659" s="90"/>
    </row>
    <row r="1660" spans="1:2" ht="19.899999999999999" customHeight="1" x14ac:dyDescent="0.25">
      <c r="A1660" s="89"/>
      <c r="B1660" s="90"/>
    </row>
    <row r="1661" spans="1:2" ht="19.899999999999999" customHeight="1" x14ac:dyDescent="0.25">
      <c r="A1661" s="89"/>
      <c r="B1661" s="90"/>
    </row>
    <row r="1662" spans="1:2" ht="19.899999999999999" customHeight="1" x14ac:dyDescent="0.25">
      <c r="A1662" s="89"/>
      <c r="B1662" s="90"/>
    </row>
    <row r="1663" spans="1:2" ht="19.899999999999999" customHeight="1" x14ac:dyDescent="0.25">
      <c r="A1663" s="89"/>
      <c r="B1663" s="90"/>
    </row>
    <row r="1664" spans="1:2" ht="19.899999999999999" customHeight="1" x14ac:dyDescent="0.25">
      <c r="A1664" s="89"/>
      <c r="B1664" s="90"/>
    </row>
    <row r="1665" spans="1:2" ht="19.899999999999999" customHeight="1" x14ac:dyDescent="0.25">
      <c r="A1665" s="89"/>
      <c r="B1665" s="90"/>
    </row>
    <row r="1666" spans="1:2" ht="19.899999999999999" customHeight="1" x14ac:dyDescent="0.25">
      <c r="A1666" s="89"/>
      <c r="B1666" s="90"/>
    </row>
    <row r="1667" spans="1:2" ht="19.899999999999999" customHeight="1" x14ac:dyDescent="0.25">
      <c r="A1667" s="89"/>
      <c r="B1667" s="90"/>
    </row>
    <row r="1668" spans="1:2" ht="19.899999999999999" customHeight="1" x14ac:dyDescent="0.25">
      <c r="A1668" s="89"/>
      <c r="B1668" s="90"/>
    </row>
    <row r="1669" spans="1:2" ht="19.899999999999999" customHeight="1" x14ac:dyDescent="0.25">
      <c r="A1669" s="89"/>
      <c r="B1669" s="90"/>
    </row>
    <row r="1670" spans="1:2" ht="19.899999999999999" customHeight="1" x14ac:dyDescent="0.25">
      <c r="A1670" s="89"/>
      <c r="B1670" s="90"/>
    </row>
    <row r="1671" spans="1:2" ht="19.899999999999999" customHeight="1" x14ac:dyDescent="0.25">
      <c r="A1671" s="89"/>
      <c r="B1671" s="90"/>
    </row>
    <row r="1672" spans="1:2" ht="19.899999999999999" customHeight="1" x14ac:dyDescent="0.25">
      <c r="A1672" s="89"/>
      <c r="B1672" s="90"/>
    </row>
    <row r="1673" spans="1:2" ht="19.899999999999999" customHeight="1" x14ac:dyDescent="0.25">
      <c r="A1673" s="89"/>
      <c r="B1673" s="90"/>
    </row>
    <row r="1674" spans="1:2" ht="19.899999999999999" customHeight="1" x14ac:dyDescent="0.25">
      <c r="A1674" s="89"/>
      <c r="B1674" s="90"/>
    </row>
    <row r="1675" spans="1:2" ht="19.899999999999999" customHeight="1" x14ac:dyDescent="0.25">
      <c r="A1675" s="89"/>
      <c r="B1675" s="90"/>
    </row>
    <row r="1676" spans="1:2" ht="19.899999999999999" customHeight="1" x14ac:dyDescent="0.25">
      <c r="A1676" s="89"/>
      <c r="B1676" s="90"/>
    </row>
    <row r="1677" spans="1:2" ht="19.899999999999999" customHeight="1" x14ac:dyDescent="0.25">
      <c r="A1677" s="89"/>
      <c r="B1677" s="90"/>
    </row>
    <row r="1678" spans="1:2" ht="19.899999999999999" customHeight="1" x14ac:dyDescent="0.25">
      <c r="A1678" s="89"/>
      <c r="B1678" s="90"/>
    </row>
    <row r="1679" spans="1:2" ht="19.899999999999999" customHeight="1" x14ac:dyDescent="0.25">
      <c r="A1679" s="89"/>
      <c r="B1679" s="90"/>
    </row>
    <row r="1680" spans="1:2" ht="19.899999999999999" customHeight="1" x14ac:dyDescent="0.25">
      <c r="A1680" s="89"/>
      <c r="B1680" s="90"/>
    </row>
    <row r="1681" spans="1:2" ht="19.899999999999999" customHeight="1" x14ac:dyDescent="0.25">
      <c r="A1681" s="89"/>
      <c r="B1681" s="90"/>
    </row>
    <row r="1682" spans="1:2" ht="19.899999999999999" customHeight="1" x14ac:dyDescent="0.25">
      <c r="A1682" s="89"/>
      <c r="B1682" s="90"/>
    </row>
    <row r="1683" spans="1:2" ht="19.899999999999999" customHeight="1" x14ac:dyDescent="0.25">
      <c r="A1683" s="89"/>
      <c r="B1683" s="90"/>
    </row>
    <row r="1684" spans="1:2" ht="19.899999999999999" customHeight="1" x14ac:dyDescent="0.25">
      <c r="A1684" s="89"/>
      <c r="B1684" s="90"/>
    </row>
    <row r="1685" spans="1:2" ht="19.899999999999999" customHeight="1" x14ac:dyDescent="0.25">
      <c r="A1685" s="89"/>
      <c r="B1685" s="90"/>
    </row>
    <row r="1686" spans="1:2" ht="19.899999999999999" customHeight="1" x14ac:dyDescent="0.25">
      <c r="A1686" s="89"/>
      <c r="B1686" s="90"/>
    </row>
    <row r="1687" spans="1:2" ht="19.899999999999999" customHeight="1" x14ac:dyDescent="0.25">
      <c r="A1687" s="89"/>
      <c r="B1687" s="90"/>
    </row>
    <row r="1688" spans="1:2" ht="19.899999999999999" customHeight="1" x14ac:dyDescent="0.25">
      <c r="A1688" s="89"/>
      <c r="B1688" s="90"/>
    </row>
    <row r="1689" spans="1:2" ht="19.899999999999999" customHeight="1" x14ac:dyDescent="0.25">
      <c r="A1689" s="89"/>
      <c r="B1689" s="90"/>
    </row>
    <row r="1690" spans="1:2" ht="19.899999999999999" customHeight="1" x14ac:dyDescent="0.25">
      <c r="A1690" s="89"/>
      <c r="B1690" s="90"/>
    </row>
    <row r="1691" spans="1:2" ht="19.899999999999999" customHeight="1" x14ac:dyDescent="0.25">
      <c r="A1691" s="89"/>
      <c r="B1691" s="90"/>
    </row>
    <row r="1692" spans="1:2" ht="19.899999999999999" customHeight="1" x14ac:dyDescent="0.25">
      <c r="A1692" s="89"/>
      <c r="B1692" s="90"/>
    </row>
    <row r="1693" spans="1:2" ht="19.899999999999999" customHeight="1" x14ac:dyDescent="0.25">
      <c r="A1693" s="89"/>
      <c r="B1693" s="90"/>
    </row>
    <row r="1694" spans="1:2" ht="19.899999999999999" customHeight="1" x14ac:dyDescent="0.25">
      <c r="A1694" s="89"/>
      <c r="B1694" s="90"/>
    </row>
    <row r="1695" spans="1:2" ht="19.899999999999999" customHeight="1" x14ac:dyDescent="0.25">
      <c r="A1695" s="89"/>
      <c r="B1695" s="90"/>
    </row>
    <row r="1696" spans="1:2" ht="19.899999999999999" customHeight="1" x14ac:dyDescent="0.25">
      <c r="A1696" s="89"/>
      <c r="B1696" s="90"/>
    </row>
    <row r="1697" spans="1:2" ht="19.899999999999999" customHeight="1" x14ac:dyDescent="0.25">
      <c r="A1697" s="89"/>
      <c r="B1697" s="90"/>
    </row>
    <row r="1698" spans="1:2" ht="19.899999999999999" customHeight="1" x14ac:dyDescent="0.25">
      <c r="A1698" s="89"/>
      <c r="B1698" s="90"/>
    </row>
    <row r="1699" spans="1:2" ht="19.899999999999999" customHeight="1" x14ac:dyDescent="0.25">
      <c r="A1699" s="89"/>
      <c r="B1699" s="90"/>
    </row>
    <row r="1700" spans="1:2" ht="19.899999999999999" customHeight="1" x14ac:dyDescent="0.25">
      <c r="A1700" s="89"/>
      <c r="B1700" s="90"/>
    </row>
    <row r="1701" spans="1:2" ht="19.899999999999999" customHeight="1" x14ac:dyDescent="0.25">
      <c r="A1701" s="89"/>
      <c r="B1701" s="90"/>
    </row>
    <row r="1702" spans="1:2" ht="19.899999999999999" customHeight="1" x14ac:dyDescent="0.25">
      <c r="A1702" s="89"/>
      <c r="B1702" s="90"/>
    </row>
    <row r="1703" spans="1:2" ht="19.899999999999999" customHeight="1" x14ac:dyDescent="0.25">
      <c r="A1703" s="89"/>
      <c r="B1703" s="90"/>
    </row>
    <row r="1704" spans="1:2" ht="19.899999999999999" customHeight="1" x14ac:dyDescent="0.25">
      <c r="A1704" s="89"/>
      <c r="B1704" s="90"/>
    </row>
    <row r="1705" spans="1:2" ht="19.899999999999999" customHeight="1" x14ac:dyDescent="0.25">
      <c r="A1705" s="89"/>
      <c r="B1705" s="90"/>
    </row>
    <row r="1706" spans="1:2" ht="19.899999999999999" customHeight="1" x14ac:dyDescent="0.25">
      <c r="A1706" s="89"/>
      <c r="B1706" s="90"/>
    </row>
    <row r="1707" spans="1:2" ht="19.899999999999999" customHeight="1" x14ac:dyDescent="0.25">
      <c r="A1707" s="89"/>
      <c r="B1707" s="90"/>
    </row>
    <row r="1708" spans="1:2" ht="19.899999999999999" customHeight="1" x14ac:dyDescent="0.25">
      <c r="A1708" s="89"/>
      <c r="B1708" s="90"/>
    </row>
    <row r="1709" spans="1:2" ht="19.899999999999999" customHeight="1" x14ac:dyDescent="0.25">
      <c r="A1709" s="89"/>
      <c r="B1709" s="90"/>
    </row>
    <row r="1710" spans="1:2" ht="19.899999999999999" customHeight="1" x14ac:dyDescent="0.25">
      <c r="A1710" s="89"/>
      <c r="B1710" s="90"/>
    </row>
    <row r="1711" spans="1:2" ht="19.899999999999999" customHeight="1" x14ac:dyDescent="0.25">
      <c r="A1711" s="89"/>
      <c r="B1711" s="90"/>
    </row>
    <row r="1712" spans="1:2" ht="19.899999999999999" customHeight="1" x14ac:dyDescent="0.25">
      <c r="A1712" s="89"/>
      <c r="B1712" s="90"/>
    </row>
    <row r="1713" spans="1:2" ht="19.899999999999999" customHeight="1" x14ac:dyDescent="0.25">
      <c r="A1713" s="89"/>
      <c r="B1713" s="90"/>
    </row>
    <row r="1714" spans="1:2" ht="19.899999999999999" customHeight="1" x14ac:dyDescent="0.25">
      <c r="A1714" s="89"/>
      <c r="B1714" s="90"/>
    </row>
    <row r="1715" spans="1:2" ht="19.899999999999999" customHeight="1" x14ac:dyDescent="0.25">
      <c r="A1715" s="89"/>
      <c r="B1715" s="90"/>
    </row>
    <row r="1716" spans="1:2" ht="19.899999999999999" customHeight="1" x14ac:dyDescent="0.25">
      <c r="A1716" s="89"/>
      <c r="B1716" s="90"/>
    </row>
    <row r="1717" spans="1:2" ht="19.899999999999999" customHeight="1" x14ac:dyDescent="0.25">
      <c r="A1717" s="89"/>
      <c r="B1717" s="90"/>
    </row>
    <row r="1718" spans="1:2" ht="19.899999999999999" customHeight="1" x14ac:dyDescent="0.25">
      <c r="A1718" s="89"/>
      <c r="B1718" s="90"/>
    </row>
    <row r="1719" spans="1:2" ht="19.899999999999999" customHeight="1" x14ac:dyDescent="0.25">
      <c r="A1719" s="89"/>
      <c r="B1719" s="90"/>
    </row>
    <row r="1720" spans="1:2" ht="19.899999999999999" customHeight="1" x14ac:dyDescent="0.25">
      <c r="A1720" s="89"/>
      <c r="B1720" s="90"/>
    </row>
    <row r="1721" spans="1:2" ht="19.899999999999999" customHeight="1" x14ac:dyDescent="0.25">
      <c r="A1721" s="89"/>
      <c r="B1721" s="90"/>
    </row>
    <row r="1722" spans="1:2" ht="19.899999999999999" customHeight="1" x14ac:dyDescent="0.25">
      <c r="A1722" s="89"/>
      <c r="B1722" s="90"/>
    </row>
    <row r="1723" spans="1:2" ht="19.899999999999999" customHeight="1" x14ac:dyDescent="0.25">
      <c r="A1723" s="89"/>
      <c r="B1723" s="90"/>
    </row>
    <row r="1724" spans="1:2" ht="19.899999999999999" customHeight="1" x14ac:dyDescent="0.25">
      <c r="A1724" s="89"/>
      <c r="B1724" s="90"/>
    </row>
    <row r="1725" spans="1:2" ht="19.899999999999999" customHeight="1" x14ac:dyDescent="0.25">
      <c r="A1725" s="89"/>
      <c r="B1725" s="90"/>
    </row>
    <row r="1726" spans="1:2" ht="19.899999999999999" customHeight="1" x14ac:dyDescent="0.25">
      <c r="A1726" s="89"/>
      <c r="B1726" s="90"/>
    </row>
    <row r="1727" spans="1:2" ht="19.899999999999999" customHeight="1" x14ac:dyDescent="0.25">
      <c r="A1727" s="89"/>
      <c r="B1727" s="90"/>
    </row>
    <row r="1728" spans="1:2" ht="19.899999999999999" customHeight="1" x14ac:dyDescent="0.25">
      <c r="A1728" s="89"/>
      <c r="B1728" s="90"/>
    </row>
    <row r="1729" spans="1:2" ht="19.899999999999999" customHeight="1" x14ac:dyDescent="0.25">
      <c r="A1729" s="89"/>
      <c r="B1729" s="90"/>
    </row>
    <row r="1730" spans="1:2" ht="19.899999999999999" customHeight="1" x14ac:dyDescent="0.25">
      <c r="A1730" s="89"/>
      <c r="B1730" s="90"/>
    </row>
    <row r="1731" spans="1:2" ht="19.899999999999999" customHeight="1" x14ac:dyDescent="0.25">
      <c r="A1731" s="89"/>
      <c r="B1731" s="90"/>
    </row>
    <row r="1732" spans="1:2" ht="19.899999999999999" customHeight="1" x14ac:dyDescent="0.25">
      <c r="A1732" s="89"/>
      <c r="B1732" s="90"/>
    </row>
    <row r="1733" spans="1:2" ht="19.899999999999999" customHeight="1" x14ac:dyDescent="0.25">
      <c r="A1733" s="89"/>
      <c r="B1733" s="90"/>
    </row>
    <row r="1734" spans="1:2" ht="19.899999999999999" customHeight="1" x14ac:dyDescent="0.25">
      <c r="A1734" s="89"/>
      <c r="B1734" s="90"/>
    </row>
    <row r="1735" spans="1:2" ht="19.899999999999999" customHeight="1" x14ac:dyDescent="0.25">
      <c r="A1735" s="89"/>
      <c r="B1735" s="90"/>
    </row>
    <row r="1736" spans="1:2" ht="19.899999999999999" customHeight="1" x14ac:dyDescent="0.25">
      <c r="A1736" s="89"/>
      <c r="B1736" s="90"/>
    </row>
    <row r="1737" spans="1:2" ht="19.899999999999999" customHeight="1" x14ac:dyDescent="0.25">
      <c r="A1737" s="89"/>
      <c r="B1737" s="90"/>
    </row>
    <row r="1738" spans="1:2" ht="19.899999999999999" customHeight="1" x14ac:dyDescent="0.25">
      <c r="A1738" s="89"/>
      <c r="B1738" s="90"/>
    </row>
    <row r="1739" spans="1:2" ht="19.899999999999999" customHeight="1" x14ac:dyDescent="0.25">
      <c r="A1739" s="89"/>
      <c r="B1739" s="90"/>
    </row>
    <row r="1740" spans="1:2" ht="19.899999999999999" customHeight="1" x14ac:dyDescent="0.25">
      <c r="A1740" s="89"/>
      <c r="B1740" s="90"/>
    </row>
    <row r="1741" spans="1:2" ht="19.899999999999999" customHeight="1" x14ac:dyDescent="0.25">
      <c r="A1741" s="89"/>
      <c r="B1741" s="90"/>
    </row>
    <row r="1742" spans="1:2" ht="19.899999999999999" customHeight="1" x14ac:dyDescent="0.25">
      <c r="A1742" s="89"/>
      <c r="B1742" s="90"/>
    </row>
    <row r="1743" spans="1:2" ht="19.899999999999999" customHeight="1" x14ac:dyDescent="0.25">
      <c r="A1743" s="89"/>
      <c r="B1743" s="90"/>
    </row>
    <row r="1744" spans="1:2" ht="19.899999999999999" customHeight="1" x14ac:dyDescent="0.25">
      <c r="A1744" s="89"/>
      <c r="B1744" s="90"/>
    </row>
    <row r="1745" spans="1:2" ht="19.899999999999999" customHeight="1" x14ac:dyDescent="0.25">
      <c r="A1745" s="89"/>
      <c r="B1745" s="90"/>
    </row>
    <row r="1746" spans="1:2" ht="19.899999999999999" customHeight="1" x14ac:dyDescent="0.25">
      <c r="A1746" s="89"/>
      <c r="B1746" s="90"/>
    </row>
    <row r="1747" spans="1:2" ht="19.899999999999999" customHeight="1" x14ac:dyDescent="0.25">
      <c r="A1747" s="89"/>
      <c r="B1747" s="90"/>
    </row>
    <row r="1748" spans="1:2" ht="19.899999999999999" customHeight="1" x14ac:dyDescent="0.25">
      <c r="A1748" s="89"/>
      <c r="B1748" s="90"/>
    </row>
    <row r="1749" spans="1:2" ht="19.899999999999999" customHeight="1" x14ac:dyDescent="0.25">
      <c r="A1749" s="89"/>
      <c r="B1749" s="90"/>
    </row>
    <row r="1750" spans="1:2" ht="19.899999999999999" customHeight="1" x14ac:dyDescent="0.25">
      <c r="A1750" s="89"/>
      <c r="B1750" s="90"/>
    </row>
    <row r="1751" spans="1:2" ht="19.899999999999999" customHeight="1" x14ac:dyDescent="0.25">
      <c r="A1751" s="89"/>
      <c r="B1751" s="90"/>
    </row>
    <row r="1752" spans="1:2" ht="19.899999999999999" customHeight="1" x14ac:dyDescent="0.25">
      <c r="A1752" s="89"/>
      <c r="B1752" s="90"/>
    </row>
    <row r="1753" spans="1:2" ht="19.899999999999999" customHeight="1" x14ac:dyDescent="0.25">
      <c r="A1753" s="89"/>
      <c r="B1753" s="90"/>
    </row>
    <row r="1754" spans="1:2" ht="19.899999999999999" customHeight="1" x14ac:dyDescent="0.25">
      <c r="A1754" s="89"/>
      <c r="B1754" s="90"/>
    </row>
    <row r="1755" spans="1:2" ht="19.899999999999999" customHeight="1" x14ac:dyDescent="0.25">
      <c r="A1755" s="89"/>
      <c r="B1755" s="90"/>
    </row>
    <row r="1756" spans="1:2" ht="19.899999999999999" customHeight="1" x14ac:dyDescent="0.25">
      <c r="A1756" s="89"/>
      <c r="B1756" s="90"/>
    </row>
    <row r="1757" spans="1:2" ht="19.899999999999999" customHeight="1" x14ac:dyDescent="0.25">
      <c r="A1757" s="89"/>
      <c r="B1757" s="90"/>
    </row>
    <row r="1758" spans="1:2" ht="19.899999999999999" customHeight="1" x14ac:dyDescent="0.25">
      <c r="A1758" s="89"/>
      <c r="B1758" s="90"/>
    </row>
    <row r="1759" spans="1:2" ht="19.899999999999999" customHeight="1" x14ac:dyDescent="0.25">
      <c r="A1759" s="89"/>
      <c r="B1759" s="90"/>
    </row>
    <row r="1760" spans="1:2" ht="19.899999999999999" customHeight="1" x14ac:dyDescent="0.25">
      <c r="A1760" s="89"/>
      <c r="B1760" s="90"/>
    </row>
    <row r="1761" spans="1:2" ht="19.899999999999999" customHeight="1" x14ac:dyDescent="0.25">
      <c r="A1761" s="89"/>
      <c r="B1761" s="90"/>
    </row>
    <row r="1762" spans="1:2" ht="19.899999999999999" customHeight="1" x14ac:dyDescent="0.25">
      <c r="A1762" s="89"/>
      <c r="B1762" s="90"/>
    </row>
    <row r="1763" spans="1:2" ht="19.899999999999999" customHeight="1" x14ac:dyDescent="0.25">
      <c r="A1763" s="89"/>
      <c r="B1763" s="90"/>
    </row>
    <row r="1764" spans="1:2" ht="19.899999999999999" customHeight="1" x14ac:dyDescent="0.25">
      <c r="A1764" s="89"/>
      <c r="B1764" s="90"/>
    </row>
    <row r="1765" spans="1:2" ht="19.899999999999999" customHeight="1" x14ac:dyDescent="0.25">
      <c r="A1765" s="89"/>
      <c r="B1765" s="90"/>
    </row>
    <row r="1766" spans="1:2" ht="19.899999999999999" customHeight="1" x14ac:dyDescent="0.25">
      <c r="A1766" s="89"/>
      <c r="B1766" s="90"/>
    </row>
    <row r="1767" spans="1:2" ht="19.899999999999999" customHeight="1" x14ac:dyDescent="0.25">
      <c r="A1767" s="89"/>
      <c r="B1767" s="90"/>
    </row>
    <row r="1768" spans="1:2" ht="19.899999999999999" customHeight="1" x14ac:dyDescent="0.25">
      <c r="A1768" s="89"/>
      <c r="B1768" s="90"/>
    </row>
    <row r="1769" spans="1:2" ht="19.899999999999999" customHeight="1" x14ac:dyDescent="0.25">
      <c r="A1769" s="89"/>
      <c r="B1769" s="90"/>
    </row>
    <row r="1770" spans="1:2" ht="19.899999999999999" customHeight="1" x14ac:dyDescent="0.25">
      <c r="A1770" s="89"/>
      <c r="B1770" s="90"/>
    </row>
    <row r="1771" spans="1:2" ht="19.899999999999999" customHeight="1" x14ac:dyDescent="0.25">
      <c r="A1771" s="89"/>
      <c r="B1771" s="90"/>
    </row>
    <row r="1772" spans="1:2" ht="19.899999999999999" customHeight="1" x14ac:dyDescent="0.25">
      <c r="A1772" s="89"/>
      <c r="B1772" s="90"/>
    </row>
    <row r="1773" spans="1:2" ht="19.899999999999999" customHeight="1" x14ac:dyDescent="0.25">
      <c r="A1773" s="89"/>
      <c r="B1773" s="90"/>
    </row>
    <row r="1774" spans="1:2" ht="19.899999999999999" customHeight="1" x14ac:dyDescent="0.25">
      <c r="A1774" s="89"/>
      <c r="B1774" s="90"/>
    </row>
    <row r="1775" spans="1:2" ht="19.899999999999999" customHeight="1" x14ac:dyDescent="0.25">
      <c r="A1775" s="89"/>
      <c r="B1775" s="90"/>
    </row>
    <row r="1776" spans="1:2" ht="19.899999999999999" customHeight="1" x14ac:dyDescent="0.25">
      <c r="A1776" s="89"/>
      <c r="B1776" s="90"/>
    </row>
    <row r="1777" spans="1:2" ht="19.899999999999999" customHeight="1" x14ac:dyDescent="0.25">
      <c r="A1777" s="89"/>
      <c r="B1777" s="90"/>
    </row>
    <row r="1778" spans="1:2" ht="19.899999999999999" customHeight="1" x14ac:dyDescent="0.25">
      <c r="A1778" s="89"/>
      <c r="B1778" s="90"/>
    </row>
    <row r="1779" spans="1:2" ht="19.899999999999999" customHeight="1" x14ac:dyDescent="0.25">
      <c r="A1779" s="89"/>
      <c r="B1779" s="90"/>
    </row>
    <row r="1780" spans="1:2" ht="19.899999999999999" customHeight="1" x14ac:dyDescent="0.25">
      <c r="A1780" s="89"/>
      <c r="B1780" s="90"/>
    </row>
    <row r="1781" spans="1:2" ht="19.899999999999999" customHeight="1" x14ac:dyDescent="0.25">
      <c r="A1781" s="89"/>
      <c r="B1781" s="90"/>
    </row>
    <row r="1782" spans="1:2" ht="19.899999999999999" customHeight="1" x14ac:dyDescent="0.25">
      <c r="A1782" s="89"/>
      <c r="B1782" s="90"/>
    </row>
    <row r="1783" spans="1:2" ht="19.899999999999999" customHeight="1" x14ac:dyDescent="0.25">
      <c r="A1783" s="89"/>
      <c r="B1783" s="90"/>
    </row>
    <row r="1784" spans="1:2" ht="19.899999999999999" customHeight="1" x14ac:dyDescent="0.25">
      <c r="A1784" s="89"/>
      <c r="B1784" s="90"/>
    </row>
    <row r="1785" spans="1:2" ht="19.899999999999999" customHeight="1" x14ac:dyDescent="0.25">
      <c r="A1785" s="89"/>
      <c r="B1785" s="90"/>
    </row>
    <row r="1786" spans="1:2" ht="19.899999999999999" customHeight="1" x14ac:dyDescent="0.25">
      <c r="A1786" s="89"/>
      <c r="B1786" s="90"/>
    </row>
    <row r="1787" spans="1:2" ht="19.899999999999999" customHeight="1" x14ac:dyDescent="0.25">
      <c r="A1787" s="89"/>
      <c r="B1787" s="90"/>
    </row>
    <row r="1788" spans="1:2" ht="19.899999999999999" customHeight="1" x14ac:dyDescent="0.25">
      <c r="A1788" s="89"/>
      <c r="B1788" s="90"/>
    </row>
    <row r="1789" spans="1:2" ht="19.899999999999999" customHeight="1" x14ac:dyDescent="0.25">
      <c r="A1789" s="89"/>
      <c r="B1789" s="90"/>
    </row>
    <row r="1790" spans="1:2" ht="19.899999999999999" customHeight="1" x14ac:dyDescent="0.25">
      <c r="A1790" s="89"/>
      <c r="B1790" s="90"/>
    </row>
    <row r="1791" spans="1:2" ht="19.899999999999999" customHeight="1" x14ac:dyDescent="0.25">
      <c r="A1791" s="89"/>
      <c r="B1791" s="90"/>
    </row>
    <row r="1792" spans="1:2" ht="19.899999999999999" customHeight="1" x14ac:dyDescent="0.25">
      <c r="A1792" s="89"/>
      <c r="B1792" s="90"/>
    </row>
    <row r="1793" spans="1:2" ht="19.899999999999999" customHeight="1" x14ac:dyDescent="0.25">
      <c r="A1793" s="89"/>
      <c r="B1793" s="90"/>
    </row>
    <row r="1794" spans="1:2" ht="19.899999999999999" customHeight="1" x14ac:dyDescent="0.25">
      <c r="A1794" s="89"/>
      <c r="B1794" s="90"/>
    </row>
    <row r="1795" spans="1:2" ht="19.899999999999999" customHeight="1" x14ac:dyDescent="0.25">
      <c r="A1795" s="89"/>
      <c r="B1795" s="90"/>
    </row>
    <row r="1796" spans="1:2" ht="19.899999999999999" customHeight="1" x14ac:dyDescent="0.25">
      <c r="A1796" s="89"/>
      <c r="B1796" s="90"/>
    </row>
    <row r="1797" spans="1:2" ht="19.899999999999999" customHeight="1" x14ac:dyDescent="0.25">
      <c r="A1797" s="89"/>
      <c r="B1797" s="90"/>
    </row>
    <row r="1798" spans="1:2" ht="19.899999999999999" customHeight="1" x14ac:dyDescent="0.25">
      <c r="A1798" s="89"/>
      <c r="B1798" s="90"/>
    </row>
    <row r="1799" spans="1:2" ht="19.899999999999999" customHeight="1" x14ac:dyDescent="0.25">
      <c r="A1799" s="89"/>
      <c r="B1799" s="90"/>
    </row>
    <row r="1800" spans="1:2" ht="19.899999999999999" customHeight="1" x14ac:dyDescent="0.25">
      <c r="A1800" s="89"/>
      <c r="B1800" s="90"/>
    </row>
    <row r="1801" spans="1:2" ht="19.899999999999999" customHeight="1" x14ac:dyDescent="0.25">
      <c r="A1801" s="89"/>
      <c r="B1801" s="90"/>
    </row>
    <row r="1802" spans="1:2" ht="19.899999999999999" customHeight="1" x14ac:dyDescent="0.25">
      <c r="A1802" s="89"/>
      <c r="B1802" s="90"/>
    </row>
    <row r="1803" spans="1:2" ht="19.899999999999999" customHeight="1" x14ac:dyDescent="0.25">
      <c r="A1803" s="89"/>
      <c r="B1803" s="90"/>
    </row>
    <row r="1804" spans="1:2" ht="19.899999999999999" customHeight="1" x14ac:dyDescent="0.25">
      <c r="A1804" s="89"/>
      <c r="B1804" s="90"/>
    </row>
    <row r="1805" spans="1:2" ht="19.899999999999999" customHeight="1" x14ac:dyDescent="0.25">
      <c r="A1805" s="89"/>
      <c r="B1805" s="90"/>
    </row>
    <row r="1806" spans="1:2" ht="19.899999999999999" customHeight="1" x14ac:dyDescent="0.25">
      <c r="A1806" s="89"/>
      <c r="B1806" s="90"/>
    </row>
    <row r="1807" spans="1:2" ht="19.899999999999999" customHeight="1" x14ac:dyDescent="0.25">
      <c r="A1807" s="89"/>
      <c r="B1807" s="90"/>
    </row>
    <row r="1808" spans="1:2" ht="19.899999999999999" customHeight="1" x14ac:dyDescent="0.25">
      <c r="A1808" s="89"/>
      <c r="B1808" s="90"/>
    </row>
    <row r="1809" spans="1:2" ht="19.899999999999999" customHeight="1" x14ac:dyDescent="0.25">
      <c r="A1809" s="89"/>
      <c r="B1809" s="90"/>
    </row>
    <row r="1810" spans="1:2" ht="19.899999999999999" customHeight="1" x14ac:dyDescent="0.25">
      <c r="A1810" s="89"/>
      <c r="B1810" s="90"/>
    </row>
    <row r="1811" spans="1:2" ht="19.899999999999999" customHeight="1" x14ac:dyDescent="0.25">
      <c r="A1811" s="89"/>
      <c r="B1811" s="90"/>
    </row>
    <row r="1812" spans="1:2" ht="19.899999999999999" customHeight="1" x14ac:dyDescent="0.25">
      <c r="A1812" s="89"/>
      <c r="B1812" s="90"/>
    </row>
    <row r="1813" spans="1:2" ht="19.899999999999999" customHeight="1" x14ac:dyDescent="0.25">
      <c r="A1813" s="89"/>
      <c r="B1813" s="90"/>
    </row>
    <row r="1814" spans="1:2" ht="19.899999999999999" customHeight="1" x14ac:dyDescent="0.25">
      <c r="A1814" s="89"/>
      <c r="B1814" s="90"/>
    </row>
    <row r="1815" spans="1:2" ht="19.899999999999999" customHeight="1" x14ac:dyDescent="0.25">
      <c r="A1815" s="89"/>
      <c r="B1815" s="90"/>
    </row>
    <row r="1816" spans="1:2" ht="19.899999999999999" customHeight="1" x14ac:dyDescent="0.25">
      <c r="A1816" s="89"/>
      <c r="B1816" s="90"/>
    </row>
    <row r="1817" spans="1:2" ht="19.899999999999999" customHeight="1" x14ac:dyDescent="0.25">
      <c r="A1817" s="89"/>
      <c r="B1817" s="90"/>
    </row>
    <row r="1818" spans="1:2" ht="19.899999999999999" customHeight="1" x14ac:dyDescent="0.25">
      <c r="A1818" s="89"/>
      <c r="B1818" s="90"/>
    </row>
    <row r="1819" spans="1:2" ht="19.899999999999999" customHeight="1" x14ac:dyDescent="0.25">
      <c r="A1819" s="89"/>
      <c r="B1819" s="90"/>
    </row>
    <row r="1820" spans="1:2" ht="19.899999999999999" customHeight="1" x14ac:dyDescent="0.25">
      <c r="A1820" s="89"/>
      <c r="B1820" s="90"/>
    </row>
    <row r="1821" spans="1:2" ht="19.899999999999999" customHeight="1" x14ac:dyDescent="0.25">
      <c r="A1821" s="89"/>
      <c r="B1821" s="90"/>
    </row>
    <row r="1822" spans="1:2" ht="19.899999999999999" customHeight="1" x14ac:dyDescent="0.25">
      <c r="A1822" s="89"/>
      <c r="B1822" s="90"/>
    </row>
    <row r="1823" spans="1:2" ht="19.899999999999999" customHeight="1" x14ac:dyDescent="0.25">
      <c r="A1823" s="89"/>
      <c r="B1823" s="90"/>
    </row>
    <row r="1824" spans="1:2" ht="19.899999999999999" customHeight="1" x14ac:dyDescent="0.25">
      <c r="A1824" s="89"/>
      <c r="B1824" s="90"/>
    </row>
    <row r="1825" spans="1:2" ht="19.899999999999999" customHeight="1" x14ac:dyDescent="0.25">
      <c r="A1825" s="89"/>
      <c r="B1825" s="90"/>
    </row>
    <row r="1826" spans="1:2" ht="19.899999999999999" customHeight="1" x14ac:dyDescent="0.25">
      <c r="A1826" s="89"/>
      <c r="B1826" s="90"/>
    </row>
    <row r="1827" spans="1:2" ht="19.899999999999999" customHeight="1" x14ac:dyDescent="0.25">
      <c r="A1827" s="89"/>
      <c r="B1827" s="90"/>
    </row>
    <row r="1828" spans="1:2" ht="19.899999999999999" customHeight="1" x14ac:dyDescent="0.25">
      <c r="A1828" s="89"/>
      <c r="B1828" s="90"/>
    </row>
    <row r="1829" spans="1:2" ht="19.899999999999999" customHeight="1" x14ac:dyDescent="0.25">
      <c r="A1829" s="89"/>
      <c r="B1829" s="90"/>
    </row>
    <row r="1830" spans="1:2" ht="19.899999999999999" customHeight="1" x14ac:dyDescent="0.25">
      <c r="A1830" s="89"/>
      <c r="B1830" s="90"/>
    </row>
    <row r="1831" spans="1:2" ht="19.899999999999999" customHeight="1" x14ac:dyDescent="0.25">
      <c r="A1831" s="89"/>
      <c r="B1831" s="90"/>
    </row>
    <row r="1832" spans="1:2" ht="19.899999999999999" customHeight="1" x14ac:dyDescent="0.25">
      <c r="A1832" s="89"/>
      <c r="B1832" s="90"/>
    </row>
    <row r="1833" spans="1:2" ht="19.899999999999999" customHeight="1" x14ac:dyDescent="0.25">
      <c r="A1833" s="89"/>
      <c r="B1833" s="90"/>
    </row>
    <row r="1834" spans="1:2" ht="19.899999999999999" customHeight="1" x14ac:dyDescent="0.25">
      <c r="A1834" s="89"/>
      <c r="B1834" s="90"/>
    </row>
    <row r="1835" spans="1:2" ht="19.899999999999999" customHeight="1" x14ac:dyDescent="0.25">
      <c r="A1835" s="89"/>
      <c r="B1835" s="90"/>
    </row>
    <row r="1836" spans="1:2" ht="19.899999999999999" customHeight="1" x14ac:dyDescent="0.25">
      <c r="A1836" s="89"/>
      <c r="B1836" s="90"/>
    </row>
    <row r="1837" spans="1:2" ht="19.899999999999999" customHeight="1" x14ac:dyDescent="0.25">
      <c r="A1837" s="89"/>
      <c r="B1837" s="90"/>
    </row>
    <row r="1838" spans="1:2" ht="19.899999999999999" customHeight="1" x14ac:dyDescent="0.25">
      <c r="A1838" s="89"/>
      <c r="B1838" s="90"/>
    </row>
    <row r="1839" spans="1:2" ht="19.899999999999999" customHeight="1" x14ac:dyDescent="0.25">
      <c r="A1839" s="89"/>
      <c r="B1839" s="90"/>
    </row>
    <row r="1840" spans="1:2" ht="19.899999999999999" customHeight="1" x14ac:dyDescent="0.25">
      <c r="A1840" s="89"/>
      <c r="B1840" s="90"/>
    </row>
    <row r="1841" spans="1:2" ht="19.899999999999999" customHeight="1" x14ac:dyDescent="0.25">
      <c r="A1841" s="89"/>
      <c r="B1841" s="90"/>
    </row>
    <row r="1842" spans="1:2" ht="19.899999999999999" customHeight="1" x14ac:dyDescent="0.25">
      <c r="A1842" s="89"/>
      <c r="B1842" s="90"/>
    </row>
    <row r="1843" spans="1:2" ht="19.899999999999999" customHeight="1" x14ac:dyDescent="0.25">
      <c r="A1843" s="89"/>
      <c r="B1843" s="90"/>
    </row>
    <row r="1844" spans="1:2" ht="19.899999999999999" customHeight="1" x14ac:dyDescent="0.25">
      <c r="A1844" s="89"/>
      <c r="B1844" s="90"/>
    </row>
    <row r="1845" spans="1:2" ht="19.899999999999999" customHeight="1" x14ac:dyDescent="0.25">
      <c r="A1845" s="89"/>
      <c r="B1845" s="90"/>
    </row>
    <row r="1846" spans="1:2" ht="19.899999999999999" customHeight="1" x14ac:dyDescent="0.25">
      <c r="A1846" s="89"/>
      <c r="B1846" s="90"/>
    </row>
    <row r="1847" spans="1:2" ht="19.899999999999999" customHeight="1" x14ac:dyDescent="0.25">
      <c r="A1847" s="89"/>
      <c r="B1847" s="90"/>
    </row>
    <row r="1848" spans="1:2" ht="19.899999999999999" customHeight="1" x14ac:dyDescent="0.25">
      <c r="A1848" s="89"/>
      <c r="B1848" s="90"/>
    </row>
    <row r="1849" spans="1:2" ht="19.899999999999999" customHeight="1" x14ac:dyDescent="0.25">
      <c r="A1849" s="89"/>
      <c r="B1849" s="90"/>
    </row>
    <row r="1850" spans="1:2" ht="19.899999999999999" customHeight="1" x14ac:dyDescent="0.25">
      <c r="A1850" s="89"/>
      <c r="B1850" s="90"/>
    </row>
    <row r="1851" spans="1:2" ht="19.899999999999999" customHeight="1" x14ac:dyDescent="0.25">
      <c r="A1851" s="89"/>
      <c r="B1851" s="90"/>
    </row>
    <row r="1852" spans="1:2" ht="19.899999999999999" customHeight="1" x14ac:dyDescent="0.25">
      <c r="A1852" s="89"/>
      <c r="B1852" s="90"/>
    </row>
    <row r="1853" spans="1:2" ht="19.899999999999999" customHeight="1" x14ac:dyDescent="0.25">
      <c r="A1853" s="89"/>
      <c r="B1853" s="90"/>
    </row>
    <row r="1854" spans="1:2" ht="19.899999999999999" customHeight="1" x14ac:dyDescent="0.25">
      <c r="A1854" s="89"/>
      <c r="B1854" s="90"/>
    </row>
    <row r="1855" spans="1:2" ht="19.899999999999999" customHeight="1" x14ac:dyDescent="0.25">
      <c r="A1855" s="89"/>
      <c r="B1855" s="90"/>
    </row>
    <row r="1856" spans="1:2" ht="19.899999999999999" customHeight="1" x14ac:dyDescent="0.25">
      <c r="A1856" s="89"/>
      <c r="B1856" s="90"/>
    </row>
    <row r="1857" spans="1:2" ht="19.899999999999999" customHeight="1" x14ac:dyDescent="0.25">
      <c r="A1857" s="89"/>
      <c r="B1857" s="90"/>
    </row>
    <row r="1858" spans="1:2" ht="19.899999999999999" customHeight="1" x14ac:dyDescent="0.25">
      <c r="A1858" s="89"/>
      <c r="B1858" s="90"/>
    </row>
    <row r="1859" spans="1:2" ht="19.899999999999999" customHeight="1" x14ac:dyDescent="0.25">
      <c r="A1859" s="89"/>
      <c r="B1859" s="90"/>
    </row>
    <row r="1860" spans="1:2" ht="19.899999999999999" customHeight="1" x14ac:dyDescent="0.25">
      <c r="A1860" s="89"/>
      <c r="B1860" s="90"/>
    </row>
    <row r="1861" spans="1:2" ht="19.899999999999999" customHeight="1" x14ac:dyDescent="0.25">
      <c r="A1861" s="89"/>
      <c r="B1861" s="90"/>
    </row>
    <row r="1862" spans="1:2" ht="19.899999999999999" customHeight="1" x14ac:dyDescent="0.25">
      <c r="A1862" s="89"/>
      <c r="B1862" s="90"/>
    </row>
    <row r="1863" spans="1:2" ht="19.899999999999999" customHeight="1" x14ac:dyDescent="0.25">
      <c r="A1863" s="89"/>
      <c r="B1863" s="90"/>
    </row>
    <row r="1864" spans="1:2" ht="19.899999999999999" customHeight="1" x14ac:dyDescent="0.25">
      <c r="A1864" s="89"/>
      <c r="B1864" s="90"/>
    </row>
    <row r="1865" spans="1:2" ht="19.899999999999999" customHeight="1" x14ac:dyDescent="0.25">
      <c r="A1865" s="89"/>
      <c r="B1865" s="90"/>
    </row>
    <row r="1866" spans="1:2" ht="19.899999999999999" customHeight="1" x14ac:dyDescent="0.25">
      <c r="A1866" s="89"/>
      <c r="B1866" s="90"/>
    </row>
    <row r="1867" spans="1:2" ht="19.899999999999999" customHeight="1" x14ac:dyDescent="0.25">
      <c r="A1867" s="89"/>
      <c r="B1867" s="90"/>
    </row>
    <row r="1868" spans="1:2" ht="19.899999999999999" customHeight="1" x14ac:dyDescent="0.25">
      <c r="A1868" s="89"/>
      <c r="B1868" s="90"/>
    </row>
    <row r="1869" spans="1:2" ht="19.899999999999999" customHeight="1" x14ac:dyDescent="0.25">
      <c r="A1869" s="89"/>
      <c r="B1869" s="90"/>
    </row>
    <row r="1870" spans="1:2" ht="19.899999999999999" customHeight="1" x14ac:dyDescent="0.25">
      <c r="A1870" s="89"/>
      <c r="B1870" s="90"/>
    </row>
    <row r="1871" spans="1:2" ht="19.899999999999999" customHeight="1" x14ac:dyDescent="0.25">
      <c r="A1871" s="89"/>
      <c r="B1871" s="90"/>
    </row>
    <row r="1872" spans="1:2" ht="19.899999999999999" customHeight="1" x14ac:dyDescent="0.25">
      <c r="A1872" s="89"/>
      <c r="B1872" s="90"/>
    </row>
    <row r="1873" spans="1:2" ht="19.899999999999999" customHeight="1" x14ac:dyDescent="0.25">
      <c r="A1873" s="89"/>
      <c r="B1873" s="90"/>
    </row>
    <row r="1874" spans="1:2" ht="19.899999999999999" customHeight="1" x14ac:dyDescent="0.25">
      <c r="A1874" s="89"/>
      <c r="B1874" s="90"/>
    </row>
    <row r="1875" spans="1:2" ht="19.899999999999999" customHeight="1" x14ac:dyDescent="0.25">
      <c r="A1875" s="89"/>
      <c r="B1875" s="90"/>
    </row>
    <row r="1876" spans="1:2" ht="19.899999999999999" customHeight="1" x14ac:dyDescent="0.25">
      <c r="A1876" s="89"/>
      <c r="B1876" s="90"/>
    </row>
    <row r="1877" spans="1:2" ht="19.899999999999999" customHeight="1" x14ac:dyDescent="0.25">
      <c r="A1877" s="89"/>
      <c r="B1877" s="90"/>
    </row>
    <row r="1878" spans="1:2" ht="19.899999999999999" customHeight="1" x14ac:dyDescent="0.25">
      <c r="A1878" s="89"/>
      <c r="B1878" s="90"/>
    </row>
    <row r="1879" spans="1:2" ht="19.899999999999999" customHeight="1" x14ac:dyDescent="0.25">
      <c r="A1879" s="89"/>
      <c r="B1879" s="90"/>
    </row>
    <row r="1880" spans="1:2" ht="19.899999999999999" customHeight="1" x14ac:dyDescent="0.25">
      <c r="A1880" s="89"/>
      <c r="B1880" s="90"/>
    </row>
    <row r="1881" spans="1:2" ht="19.899999999999999" customHeight="1" x14ac:dyDescent="0.25">
      <c r="A1881" s="89"/>
      <c r="B1881" s="90"/>
    </row>
    <row r="1882" spans="1:2" ht="19.899999999999999" customHeight="1" x14ac:dyDescent="0.25">
      <c r="A1882" s="89"/>
      <c r="B1882" s="90"/>
    </row>
    <row r="1883" spans="1:2" ht="19.899999999999999" customHeight="1" x14ac:dyDescent="0.25">
      <c r="A1883" s="89"/>
      <c r="B1883" s="90"/>
    </row>
    <row r="1884" spans="1:2" ht="19.899999999999999" customHeight="1" x14ac:dyDescent="0.25">
      <c r="A1884" s="89"/>
      <c r="B1884" s="90"/>
    </row>
    <row r="1885" spans="1:2" ht="19.899999999999999" customHeight="1" x14ac:dyDescent="0.25">
      <c r="A1885" s="89"/>
      <c r="B1885" s="90"/>
    </row>
    <row r="1886" spans="1:2" ht="19.899999999999999" customHeight="1" x14ac:dyDescent="0.25">
      <c r="A1886" s="89"/>
      <c r="B1886" s="90"/>
    </row>
    <row r="1887" spans="1:2" ht="19.899999999999999" customHeight="1" x14ac:dyDescent="0.25">
      <c r="A1887" s="89"/>
      <c r="B1887" s="90"/>
    </row>
    <row r="1888" spans="1:2" ht="19.899999999999999" customHeight="1" x14ac:dyDescent="0.25">
      <c r="A1888" s="89"/>
      <c r="B1888" s="90"/>
    </row>
    <row r="1889" spans="1:2" ht="19.899999999999999" customHeight="1" x14ac:dyDescent="0.25">
      <c r="A1889" s="89"/>
      <c r="B1889" s="90"/>
    </row>
    <row r="1890" spans="1:2" ht="19.899999999999999" customHeight="1" x14ac:dyDescent="0.25">
      <c r="A1890" s="89"/>
      <c r="B1890" s="90"/>
    </row>
    <row r="1891" spans="1:2" ht="19.899999999999999" customHeight="1" x14ac:dyDescent="0.25">
      <c r="A1891" s="89"/>
      <c r="B1891" s="90"/>
    </row>
    <row r="1892" spans="1:2" ht="19.899999999999999" customHeight="1" x14ac:dyDescent="0.25">
      <c r="A1892" s="89"/>
      <c r="B1892" s="90"/>
    </row>
    <row r="1893" spans="1:2" ht="19.899999999999999" customHeight="1" x14ac:dyDescent="0.25">
      <c r="A1893" s="89"/>
      <c r="B1893" s="90"/>
    </row>
    <row r="1894" spans="1:2" ht="19.899999999999999" customHeight="1" x14ac:dyDescent="0.25">
      <c r="A1894" s="89"/>
      <c r="B1894" s="90"/>
    </row>
    <row r="1895" spans="1:2" ht="19.899999999999999" customHeight="1" x14ac:dyDescent="0.25">
      <c r="A1895" s="89"/>
      <c r="B1895" s="90"/>
    </row>
    <row r="1896" spans="1:2" ht="19.899999999999999" customHeight="1" x14ac:dyDescent="0.25">
      <c r="A1896" s="89"/>
      <c r="B1896" s="90"/>
    </row>
    <row r="1897" spans="1:2" ht="19.899999999999999" customHeight="1" x14ac:dyDescent="0.25">
      <c r="A1897" s="89"/>
      <c r="B1897" s="90"/>
    </row>
    <row r="1898" spans="1:2" ht="19.899999999999999" customHeight="1" x14ac:dyDescent="0.25">
      <c r="A1898" s="89"/>
      <c r="B1898" s="90"/>
    </row>
    <row r="1899" spans="1:2" ht="19.899999999999999" customHeight="1" x14ac:dyDescent="0.25">
      <c r="A1899" s="89"/>
      <c r="B1899" s="90"/>
    </row>
    <row r="1900" spans="1:2" ht="19.899999999999999" customHeight="1" x14ac:dyDescent="0.25">
      <c r="A1900" s="89"/>
      <c r="B1900" s="90"/>
    </row>
    <row r="1901" spans="1:2" ht="19.899999999999999" customHeight="1" x14ac:dyDescent="0.25">
      <c r="A1901" s="89"/>
      <c r="B1901" s="90"/>
    </row>
    <row r="1902" spans="1:2" ht="19.899999999999999" customHeight="1" x14ac:dyDescent="0.25">
      <c r="A1902" s="89"/>
      <c r="B1902" s="90"/>
    </row>
    <row r="1903" spans="1:2" ht="19.899999999999999" customHeight="1" x14ac:dyDescent="0.25">
      <c r="A1903" s="89"/>
      <c r="B1903" s="90"/>
    </row>
    <row r="1904" spans="1:2" ht="19.899999999999999" customHeight="1" x14ac:dyDescent="0.25">
      <c r="A1904" s="89"/>
      <c r="B1904" s="90"/>
    </row>
    <row r="1905" spans="1:2" ht="19.899999999999999" customHeight="1" x14ac:dyDescent="0.25">
      <c r="A1905" s="89"/>
      <c r="B1905" s="90"/>
    </row>
    <row r="1906" spans="1:2" ht="19.899999999999999" customHeight="1" x14ac:dyDescent="0.25">
      <c r="A1906" s="89"/>
      <c r="B1906" s="90"/>
    </row>
    <row r="1907" spans="1:2" ht="19.899999999999999" customHeight="1" x14ac:dyDescent="0.25">
      <c r="A1907" s="89"/>
      <c r="B1907" s="90"/>
    </row>
    <row r="1908" spans="1:2" ht="19.899999999999999" customHeight="1" x14ac:dyDescent="0.25">
      <c r="A1908" s="89"/>
      <c r="B1908" s="90"/>
    </row>
    <row r="1909" spans="1:2" ht="19.899999999999999" customHeight="1" x14ac:dyDescent="0.25">
      <c r="A1909" s="89"/>
      <c r="B1909" s="90"/>
    </row>
    <row r="1910" spans="1:2" ht="19.899999999999999" customHeight="1" x14ac:dyDescent="0.25">
      <c r="A1910" s="89"/>
      <c r="B1910" s="90"/>
    </row>
    <row r="1911" spans="1:2" ht="19.899999999999999" customHeight="1" x14ac:dyDescent="0.25">
      <c r="A1911" s="89"/>
      <c r="B1911" s="90"/>
    </row>
    <row r="1912" spans="1:2" ht="19.899999999999999" customHeight="1" x14ac:dyDescent="0.25">
      <c r="A1912" s="89"/>
      <c r="B1912" s="90"/>
    </row>
    <row r="1913" spans="1:2" ht="19.899999999999999" customHeight="1" x14ac:dyDescent="0.25">
      <c r="A1913" s="89"/>
      <c r="B1913" s="90"/>
    </row>
    <row r="1914" spans="1:2" ht="19.899999999999999" customHeight="1" x14ac:dyDescent="0.25">
      <c r="A1914" s="89"/>
      <c r="B1914" s="90"/>
    </row>
    <row r="1915" spans="1:2" ht="19.899999999999999" customHeight="1" x14ac:dyDescent="0.25">
      <c r="A1915" s="89"/>
      <c r="B1915" s="90"/>
    </row>
    <row r="1916" spans="1:2" ht="19.899999999999999" customHeight="1" x14ac:dyDescent="0.25">
      <c r="A1916" s="89"/>
      <c r="B1916" s="90"/>
    </row>
    <row r="1917" spans="1:2" ht="19.899999999999999" customHeight="1" x14ac:dyDescent="0.25">
      <c r="A1917" s="89"/>
      <c r="B1917" s="90"/>
    </row>
    <row r="1918" spans="1:2" ht="19.899999999999999" customHeight="1" x14ac:dyDescent="0.25">
      <c r="A1918" s="89"/>
      <c r="B1918" s="90"/>
    </row>
    <row r="1919" spans="1:2" ht="19.899999999999999" customHeight="1" x14ac:dyDescent="0.25">
      <c r="A1919" s="89"/>
      <c r="B1919" s="90"/>
    </row>
    <row r="1920" spans="1:2" ht="19.899999999999999" customHeight="1" x14ac:dyDescent="0.25">
      <c r="A1920" s="89"/>
      <c r="B1920" s="90"/>
    </row>
    <row r="1921" spans="1:2" ht="19.899999999999999" customHeight="1" x14ac:dyDescent="0.25">
      <c r="A1921" s="89"/>
      <c r="B1921" s="90"/>
    </row>
    <row r="1922" spans="1:2" ht="19.899999999999999" customHeight="1" x14ac:dyDescent="0.25">
      <c r="A1922" s="89"/>
      <c r="B1922" s="90"/>
    </row>
    <row r="1923" spans="1:2" ht="19.899999999999999" customHeight="1" x14ac:dyDescent="0.25">
      <c r="A1923" s="89"/>
      <c r="B1923" s="90"/>
    </row>
    <row r="1924" spans="1:2" ht="19.899999999999999" customHeight="1" x14ac:dyDescent="0.25">
      <c r="A1924" s="89"/>
      <c r="B1924" s="90"/>
    </row>
    <row r="1925" spans="1:2" ht="19.899999999999999" customHeight="1" x14ac:dyDescent="0.25">
      <c r="A1925" s="89"/>
      <c r="B1925" s="90"/>
    </row>
    <row r="1926" spans="1:2" ht="19.899999999999999" customHeight="1" x14ac:dyDescent="0.25">
      <c r="A1926" s="89"/>
      <c r="B1926" s="90"/>
    </row>
    <row r="1927" spans="1:2" ht="19.899999999999999" customHeight="1" x14ac:dyDescent="0.25">
      <c r="A1927" s="89"/>
      <c r="B1927" s="90"/>
    </row>
    <row r="1928" spans="1:2" ht="19.899999999999999" customHeight="1" x14ac:dyDescent="0.25">
      <c r="A1928" s="89"/>
      <c r="B1928" s="90"/>
    </row>
    <row r="1929" spans="1:2" ht="19.899999999999999" customHeight="1" x14ac:dyDescent="0.25">
      <c r="A1929" s="89"/>
      <c r="B1929" s="90"/>
    </row>
    <row r="1930" spans="1:2" ht="19.899999999999999" customHeight="1" x14ac:dyDescent="0.25">
      <c r="A1930" s="89"/>
      <c r="B1930" s="90"/>
    </row>
    <row r="1931" spans="1:2" ht="19.899999999999999" customHeight="1" x14ac:dyDescent="0.25">
      <c r="A1931" s="89"/>
      <c r="B1931" s="90"/>
    </row>
    <row r="1932" spans="1:2" ht="19.899999999999999" customHeight="1" x14ac:dyDescent="0.25">
      <c r="A1932" s="89"/>
      <c r="B1932" s="90"/>
    </row>
    <row r="1933" spans="1:2" ht="19.899999999999999" customHeight="1" x14ac:dyDescent="0.25">
      <c r="A1933" s="89"/>
      <c r="B1933" s="90"/>
    </row>
    <row r="1934" spans="1:2" ht="19.899999999999999" customHeight="1" x14ac:dyDescent="0.25">
      <c r="A1934" s="89"/>
      <c r="B1934" s="90"/>
    </row>
    <row r="1935" spans="1:2" ht="19.899999999999999" customHeight="1" x14ac:dyDescent="0.25">
      <c r="A1935" s="89"/>
      <c r="B1935" s="90"/>
    </row>
    <row r="1936" spans="1:2" ht="19.899999999999999" customHeight="1" x14ac:dyDescent="0.25">
      <c r="A1936" s="89"/>
      <c r="B1936" s="90"/>
    </row>
    <row r="1937" spans="1:2" ht="19.899999999999999" customHeight="1" x14ac:dyDescent="0.25">
      <c r="A1937" s="89"/>
      <c r="B1937" s="90"/>
    </row>
    <row r="1938" spans="1:2" ht="19.899999999999999" customHeight="1" x14ac:dyDescent="0.25">
      <c r="A1938" s="89"/>
      <c r="B1938" s="90"/>
    </row>
    <row r="1939" spans="1:2" ht="19.899999999999999" customHeight="1" x14ac:dyDescent="0.25">
      <c r="A1939" s="89"/>
      <c r="B1939" s="90"/>
    </row>
    <row r="1940" spans="1:2" ht="19.899999999999999" customHeight="1" x14ac:dyDescent="0.25">
      <c r="A1940" s="89"/>
      <c r="B1940" s="90"/>
    </row>
    <row r="1941" spans="1:2" ht="19.899999999999999" customHeight="1" x14ac:dyDescent="0.25">
      <c r="A1941" s="89"/>
      <c r="B1941" s="90"/>
    </row>
    <row r="1942" spans="1:2" ht="19.899999999999999" customHeight="1" x14ac:dyDescent="0.25">
      <c r="A1942" s="89"/>
      <c r="B1942" s="90"/>
    </row>
    <row r="1943" spans="1:2" ht="19.899999999999999" customHeight="1" x14ac:dyDescent="0.25">
      <c r="A1943" s="89"/>
      <c r="B1943" s="90"/>
    </row>
    <row r="1944" spans="1:2" ht="19.899999999999999" customHeight="1" x14ac:dyDescent="0.25">
      <c r="A1944" s="89"/>
      <c r="B1944" s="90"/>
    </row>
    <row r="1945" spans="1:2" ht="19.899999999999999" customHeight="1" x14ac:dyDescent="0.25">
      <c r="A1945" s="89"/>
      <c r="B1945" s="90"/>
    </row>
    <row r="1946" spans="1:2" ht="19.899999999999999" customHeight="1" x14ac:dyDescent="0.25">
      <c r="A1946" s="89"/>
      <c r="B1946" s="90"/>
    </row>
    <row r="1947" spans="1:2" ht="19.899999999999999" customHeight="1" x14ac:dyDescent="0.25">
      <c r="A1947" s="89"/>
      <c r="B1947" s="90"/>
    </row>
    <row r="1948" spans="1:2" ht="19.899999999999999" customHeight="1" x14ac:dyDescent="0.25">
      <c r="A1948" s="89"/>
      <c r="B1948" s="90"/>
    </row>
    <row r="1949" spans="1:2" ht="19.899999999999999" customHeight="1" x14ac:dyDescent="0.25">
      <c r="A1949" s="89"/>
      <c r="B1949" s="90"/>
    </row>
    <row r="1950" spans="1:2" ht="19.899999999999999" customHeight="1" x14ac:dyDescent="0.25">
      <c r="A1950" s="89"/>
      <c r="B1950" s="90"/>
    </row>
    <row r="1951" spans="1:2" ht="19.899999999999999" customHeight="1" x14ac:dyDescent="0.25">
      <c r="A1951" s="89"/>
      <c r="B1951" s="90"/>
    </row>
    <row r="1952" spans="1:2" ht="19.899999999999999" customHeight="1" x14ac:dyDescent="0.25">
      <c r="A1952" s="89"/>
      <c r="B1952" s="90"/>
    </row>
    <row r="1953" spans="1:2" ht="19.899999999999999" customHeight="1" x14ac:dyDescent="0.25">
      <c r="A1953" s="89"/>
      <c r="B1953" s="90"/>
    </row>
    <row r="1954" spans="1:2" ht="19.899999999999999" customHeight="1" x14ac:dyDescent="0.25">
      <c r="A1954" s="89"/>
      <c r="B1954" s="90"/>
    </row>
    <row r="1955" spans="1:2" ht="19.899999999999999" customHeight="1" x14ac:dyDescent="0.25">
      <c r="A1955" s="89"/>
      <c r="B1955" s="90"/>
    </row>
    <row r="1956" spans="1:2" ht="19.899999999999999" customHeight="1" x14ac:dyDescent="0.25">
      <c r="A1956" s="89"/>
      <c r="B1956" s="90"/>
    </row>
    <row r="1957" spans="1:2" ht="19.899999999999999" customHeight="1" x14ac:dyDescent="0.25">
      <c r="A1957" s="89"/>
      <c r="B1957" s="90"/>
    </row>
    <row r="1958" spans="1:2" ht="19.899999999999999" customHeight="1" x14ac:dyDescent="0.25">
      <c r="A1958" s="89"/>
      <c r="B1958" s="90"/>
    </row>
    <row r="1959" spans="1:2" ht="19.899999999999999" customHeight="1" x14ac:dyDescent="0.25">
      <c r="A1959" s="89"/>
      <c r="B1959" s="90"/>
    </row>
    <row r="1960" spans="1:2" ht="19.899999999999999" customHeight="1" x14ac:dyDescent="0.25">
      <c r="A1960" s="89"/>
      <c r="B1960" s="90"/>
    </row>
    <row r="1961" spans="1:2" ht="19.899999999999999" customHeight="1" x14ac:dyDescent="0.25">
      <c r="A1961" s="89"/>
      <c r="B1961" s="90"/>
    </row>
    <row r="1962" spans="1:2" ht="19.899999999999999" customHeight="1" x14ac:dyDescent="0.25">
      <c r="A1962" s="89"/>
      <c r="B1962" s="90"/>
    </row>
    <row r="1963" spans="1:2" ht="19.899999999999999" customHeight="1" x14ac:dyDescent="0.25">
      <c r="A1963" s="89"/>
      <c r="B1963" s="90"/>
    </row>
    <row r="1964" spans="1:2" ht="19.899999999999999" customHeight="1" x14ac:dyDescent="0.25">
      <c r="A1964" s="89"/>
      <c r="B1964" s="90"/>
    </row>
    <row r="1965" spans="1:2" ht="19.899999999999999" customHeight="1" x14ac:dyDescent="0.25">
      <c r="A1965" s="89"/>
      <c r="B1965" s="90"/>
    </row>
    <row r="1966" spans="1:2" ht="19.899999999999999" customHeight="1" x14ac:dyDescent="0.25">
      <c r="A1966" s="89"/>
      <c r="B1966" s="90"/>
    </row>
    <row r="1967" spans="1:2" ht="19.899999999999999" customHeight="1" x14ac:dyDescent="0.25">
      <c r="A1967" s="89"/>
      <c r="B1967" s="90"/>
    </row>
    <row r="1968" spans="1:2" ht="19.899999999999999" customHeight="1" x14ac:dyDescent="0.25">
      <c r="A1968" s="89"/>
      <c r="B1968" s="90"/>
    </row>
    <row r="1969" spans="1:2" ht="19.899999999999999" customHeight="1" x14ac:dyDescent="0.25">
      <c r="A1969" s="89"/>
      <c r="B1969" s="90"/>
    </row>
    <row r="1970" spans="1:2" ht="19.899999999999999" customHeight="1" x14ac:dyDescent="0.25">
      <c r="A1970" s="89"/>
      <c r="B1970" s="90"/>
    </row>
    <row r="1971" spans="1:2" ht="19.899999999999999" customHeight="1" x14ac:dyDescent="0.25">
      <c r="A1971" s="89"/>
      <c r="B1971" s="90"/>
    </row>
    <row r="1972" spans="1:2" ht="19.899999999999999" customHeight="1" x14ac:dyDescent="0.25">
      <c r="A1972" s="89"/>
      <c r="B1972" s="90"/>
    </row>
    <row r="1973" spans="1:2" ht="19.899999999999999" customHeight="1" x14ac:dyDescent="0.25">
      <c r="A1973" s="89"/>
      <c r="B1973" s="90"/>
    </row>
    <row r="1974" spans="1:2" ht="19.899999999999999" customHeight="1" x14ac:dyDescent="0.25">
      <c r="A1974" s="89"/>
      <c r="B1974" s="90"/>
    </row>
    <row r="1975" spans="1:2" ht="19.899999999999999" customHeight="1" x14ac:dyDescent="0.25">
      <c r="A1975" s="89"/>
      <c r="B1975" s="90"/>
    </row>
    <row r="1976" spans="1:2" ht="19.899999999999999" customHeight="1" x14ac:dyDescent="0.25">
      <c r="A1976" s="89"/>
      <c r="B1976" s="90"/>
    </row>
    <row r="1977" spans="1:2" ht="19.899999999999999" customHeight="1" x14ac:dyDescent="0.25">
      <c r="A1977" s="89"/>
      <c r="B1977" s="90"/>
    </row>
    <row r="1978" spans="1:2" ht="19.899999999999999" customHeight="1" x14ac:dyDescent="0.25">
      <c r="A1978" s="89"/>
      <c r="B1978" s="90"/>
    </row>
    <row r="1979" spans="1:2" ht="19.899999999999999" customHeight="1" x14ac:dyDescent="0.25">
      <c r="A1979" s="89"/>
      <c r="B1979" s="90"/>
    </row>
    <row r="1980" spans="1:2" ht="19.899999999999999" customHeight="1" x14ac:dyDescent="0.25">
      <c r="A1980" s="89"/>
      <c r="B1980" s="90"/>
    </row>
    <row r="1981" spans="1:2" ht="19.899999999999999" customHeight="1" x14ac:dyDescent="0.25">
      <c r="A1981" s="89"/>
      <c r="B1981" s="90"/>
    </row>
    <row r="1982" spans="1:2" ht="19.899999999999999" customHeight="1" x14ac:dyDescent="0.25">
      <c r="A1982" s="89"/>
      <c r="B1982" s="90"/>
    </row>
    <row r="1983" spans="1:2" ht="19.899999999999999" customHeight="1" x14ac:dyDescent="0.25">
      <c r="A1983" s="89"/>
      <c r="B1983" s="90"/>
    </row>
    <row r="1984" spans="1:2" ht="19.899999999999999" customHeight="1" x14ac:dyDescent="0.25">
      <c r="A1984" s="89"/>
      <c r="B1984" s="90"/>
    </row>
    <row r="1985" spans="1:2" ht="19.899999999999999" customHeight="1" x14ac:dyDescent="0.25">
      <c r="A1985" s="89"/>
      <c r="B1985" s="90"/>
    </row>
    <row r="1986" spans="1:2" ht="19.899999999999999" customHeight="1" x14ac:dyDescent="0.25">
      <c r="A1986" s="89"/>
      <c r="B1986" s="90"/>
    </row>
    <row r="1987" spans="1:2" ht="19.899999999999999" customHeight="1" x14ac:dyDescent="0.25">
      <c r="A1987" s="89"/>
      <c r="B1987" s="90"/>
    </row>
    <row r="1988" spans="1:2" ht="19.899999999999999" customHeight="1" x14ac:dyDescent="0.25">
      <c r="A1988" s="89"/>
      <c r="B1988" s="90"/>
    </row>
    <row r="1989" spans="1:2" ht="19.899999999999999" customHeight="1" x14ac:dyDescent="0.25">
      <c r="A1989" s="89"/>
      <c r="B1989" s="90"/>
    </row>
    <row r="1990" spans="1:2" ht="19.899999999999999" customHeight="1" x14ac:dyDescent="0.25">
      <c r="A1990" s="89"/>
      <c r="B1990" s="90"/>
    </row>
    <row r="1991" spans="1:2" ht="19.899999999999999" customHeight="1" x14ac:dyDescent="0.25">
      <c r="A1991" s="89"/>
      <c r="B1991" s="90"/>
    </row>
    <row r="1992" spans="1:2" ht="19.899999999999999" customHeight="1" x14ac:dyDescent="0.25">
      <c r="A1992" s="89"/>
      <c r="B1992" s="90"/>
    </row>
    <row r="1993" spans="1:2" ht="19.899999999999999" customHeight="1" x14ac:dyDescent="0.25">
      <c r="A1993" s="89"/>
      <c r="B1993" s="90"/>
    </row>
    <row r="1994" spans="1:2" ht="19.899999999999999" customHeight="1" x14ac:dyDescent="0.25">
      <c r="A1994" s="89"/>
      <c r="B1994" s="90"/>
    </row>
    <row r="1995" spans="1:2" ht="19.899999999999999" customHeight="1" x14ac:dyDescent="0.25">
      <c r="A1995" s="89"/>
      <c r="B1995" s="90"/>
    </row>
    <row r="1996" spans="1:2" ht="19.899999999999999" customHeight="1" x14ac:dyDescent="0.25">
      <c r="A1996" s="89"/>
      <c r="B1996" s="90"/>
    </row>
    <row r="1997" spans="1:2" ht="19.899999999999999" customHeight="1" x14ac:dyDescent="0.25">
      <c r="A1997" s="89"/>
      <c r="B1997" s="90"/>
    </row>
    <row r="1998" spans="1:2" ht="19.899999999999999" customHeight="1" x14ac:dyDescent="0.25">
      <c r="A1998" s="89"/>
      <c r="B1998" s="90"/>
    </row>
    <row r="1999" spans="1:2" ht="19.899999999999999" customHeight="1" x14ac:dyDescent="0.25">
      <c r="A1999" s="89"/>
      <c r="B1999" s="90"/>
    </row>
    <row r="2000" spans="1:2" ht="19.899999999999999" customHeight="1" x14ac:dyDescent="0.25">
      <c r="A2000" s="89"/>
      <c r="B2000" s="90"/>
    </row>
    <row r="2001" spans="1:2" ht="19.899999999999999" customHeight="1" x14ac:dyDescent="0.25">
      <c r="A2001" s="89"/>
      <c r="B2001" s="90"/>
    </row>
    <row r="2002" spans="1:2" ht="19.899999999999999" customHeight="1" x14ac:dyDescent="0.25">
      <c r="A2002" s="89"/>
      <c r="B2002" s="90"/>
    </row>
    <row r="2003" spans="1:2" ht="19.899999999999999" customHeight="1" x14ac:dyDescent="0.25">
      <c r="A2003" s="89"/>
      <c r="B2003" s="90"/>
    </row>
    <row r="2004" spans="1:2" ht="19.899999999999999" customHeight="1" x14ac:dyDescent="0.25">
      <c r="A2004" s="89"/>
      <c r="B2004" s="90"/>
    </row>
    <row r="2005" spans="1:2" ht="19.899999999999999" customHeight="1" x14ac:dyDescent="0.25">
      <c r="A2005" s="89"/>
      <c r="B2005" s="90"/>
    </row>
    <row r="2006" spans="1:2" ht="19.899999999999999" customHeight="1" x14ac:dyDescent="0.25">
      <c r="A2006" s="89"/>
      <c r="B2006" s="90"/>
    </row>
    <row r="2007" spans="1:2" ht="19.899999999999999" customHeight="1" x14ac:dyDescent="0.25">
      <c r="A2007" s="89"/>
      <c r="B2007" s="90"/>
    </row>
    <row r="2008" spans="1:2" ht="19.899999999999999" customHeight="1" x14ac:dyDescent="0.25">
      <c r="A2008" s="89"/>
      <c r="B2008" s="90"/>
    </row>
    <row r="2009" spans="1:2" ht="19.899999999999999" customHeight="1" x14ac:dyDescent="0.25">
      <c r="A2009" s="89"/>
      <c r="B2009" s="90"/>
    </row>
    <row r="2010" spans="1:2" ht="19.899999999999999" customHeight="1" x14ac:dyDescent="0.25">
      <c r="A2010" s="89"/>
      <c r="B2010" s="90"/>
    </row>
    <row r="2011" spans="1:2" ht="19.899999999999999" customHeight="1" x14ac:dyDescent="0.25">
      <c r="A2011" s="89"/>
      <c r="B2011" s="90"/>
    </row>
    <row r="2012" spans="1:2" ht="19.899999999999999" customHeight="1" x14ac:dyDescent="0.25">
      <c r="A2012" s="89"/>
      <c r="B2012" s="90"/>
    </row>
    <row r="2013" spans="1:2" ht="19.899999999999999" customHeight="1" x14ac:dyDescent="0.25">
      <c r="A2013" s="89"/>
      <c r="B2013" s="90"/>
    </row>
    <row r="2014" spans="1:2" ht="19.899999999999999" customHeight="1" x14ac:dyDescent="0.25">
      <c r="A2014" s="89"/>
      <c r="B2014" s="90"/>
    </row>
    <row r="2015" spans="1:2" ht="19.899999999999999" customHeight="1" x14ac:dyDescent="0.25">
      <c r="A2015" s="89"/>
      <c r="B2015" s="90"/>
    </row>
    <row r="2016" spans="1:2" ht="19.899999999999999" customHeight="1" x14ac:dyDescent="0.25">
      <c r="A2016" s="89"/>
      <c r="B2016" s="90"/>
    </row>
    <row r="2017" spans="1:2" ht="19.899999999999999" customHeight="1" x14ac:dyDescent="0.25">
      <c r="A2017" s="89"/>
      <c r="B2017" s="90"/>
    </row>
    <row r="2018" spans="1:2" ht="19.899999999999999" customHeight="1" x14ac:dyDescent="0.25">
      <c r="A2018" s="89"/>
      <c r="B2018" s="90"/>
    </row>
    <row r="2019" spans="1:2" ht="19.899999999999999" customHeight="1" x14ac:dyDescent="0.25">
      <c r="A2019" s="89"/>
      <c r="B2019" s="90"/>
    </row>
    <row r="2020" spans="1:2" ht="19.899999999999999" customHeight="1" x14ac:dyDescent="0.25">
      <c r="A2020" s="89"/>
      <c r="B2020" s="90"/>
    </row>
    <row r="2021" spans="1:2" ht="19.899999999999999" customHeight="1" x14ac:dyDescent="0.25">
      <c r="A2021" s="89"/>
      <c r="B2021" s="90"/>
    </row>
    <row r="2022" spans="1:2" ht="19.899999999999999" customHeight="1" x14ac:dyDescent="0.25">
      <c r="A2022" s="89"/>
      <c r="B2022" s="90"/>
    </row>
    <row r="2023" spans="1:2" ht="19.899999999999999" customHeight="1" x14ac:dyDescent="0.25">
      <c r="A2023" s="89"/>
      <c r="B2023" s="90"/>
    </row>
    <row r="2024" spans="1:2" ht="19.899999999999999" customHeight="1" x14ac:dyDescent="0.25">
      <c r="A2024" s="89"/>
      <c r="B2024" s="90"/>
    </row>
    <row r="2025" spans="1:2" ht="19.899999999999999" customHeight="1" x14ac:dyDescent="0.25">
      <c r="A2025" s="89"/>
      <c r="B2025" s="90"/>
    </row>
    <row r="2026" spans="1:2" ht="19.899999999999999" customHeight="1" x14ac:dyDescent="0.25">
      <c r="A2026" s="89"/>
      <c r="B2026" s="90"/>
    </row>
    <row r="2027" spans="1:2" ht="19.899999999999999" customHeight="1" x14ac:dyDescent="0.25">
      <c r="A2027" s="89"/>
      <c r="B2027" s="90"/>
    </row>
    <row r="2028" spans="1:2" ht="19.899999999999999" customHeight="1" x14ac:dyDescent="0.25">
      <c r="A2028" s="89"/>
      <c r="B2028" s="90"/>
    </row>
    <row r="2029" spans="1:2" ht="19.899999999999999" customHeight="1" x14ac:dyDescent="0.25">
      <c r="A2029" s="89"/>
      <c r="B2029" s="90"/>
    </row>
    <row r="2030" spans="1:2" ht="19.899999999999999" customHeight="1" x14ac:dyDescent="0.25">
      <c r="A2030" s="89"/>
      <c r="B2030" s="90"/>
    </row>
    <row r="2031" spans="1:2" ht="19.899999999999999" customHeight="1" x14ac:dyDescent="0.25">
      <c r="A2031" s="89"/>
      <c r="B2031" s="90"/>
    </row>
    <row r="2032" spans="1:2" ht="19.899999999999999" customHeight="1" x14ac:dyDescent="0.25">
      <c r="A2032" s="89"/>
      <c r="B2032" s="90"/>
    </row>
    <row r="2033" spans="1:2" ht="19.899999999999999" customHeight="1" x14ac:dyDescent="0.25">
      <c r="A2033" s="89"/>
      <c r="B2033" s="90"/>
    </row>
    <row r="2034" spans="1:2" ht="19.899999999999999" customHeight="1" x14ac:dyDescent="0.25">
      <c r="A2034" s="89"/>
      <c r="B2034" s="90"/>
    </row>
    <row r="2035" spans="1:2" ht="19.899999999999999" customHeight="1" x14ac:dyDescent="0.25">
      <c r="A2035" s="89"/>
      <c r="B2035" s="90"/>
    </row>
    <row r="2036" spans="1:2" ht="19.899999999999999" customHeight="1" x14ac:dyDescent="0.25">
      <c r="A2036" s="89"/>
      <c r="B2036" s="90"/>
    </row>
    <row r="2037" spans="1:2" ht="19.899999999999999" customHeight="1" x14ac:dyDescent="0.25">
      <c r="A2037" s="89"/>
      <c r="B2037" s="90"/>
    </row>
    <row r="2038" spans="1:2" ht="19.899999999999999" customHeight="1" x14ac:dyDescent="0.25">
      <c r="A2038" s="89"/>
      <c r="B2038" s="90"/>
    </row>
    <row r="2039" spans="1:2" ht="19.899999999999999" customHeight="1" x14ac:dyDescent="0.25">
      <c r="A2039" s="89"/>
      <c r="B2039" s="90"/>
    </row>
    <row r="2040" spans="1:2" ht="19.899999999999999" customHeight="1" x14ac:dyDescent="0.25">
      <c r="A2040" s="89"/>
      <c r="B2040" s="90"/>
    </row>
    <row r="2041" spans="1:2" ht="19.899999999999999" customHeight="1" x14ac:dyDescent="0.25">
      <c r="A2041" s="89"/>
      <c r="B2041" s="90"/>
    </row>
    <row r="2042" spans="1:2" ht="19.899999999999999" customHeight="1" x14ac:dyDescent="0.25">
      <c r="A2042" s="89"/>
      <c r="B2042" s="90"/>
    </row>
    <row r="2043" spans="1:2" ht="19.899999999999999" customHeight="1" x14ac:dyDescent="0.25">
      <c r="A2043" s="89"/>
      <c r="B2043" s="90"/>
    </row>
    <row r="2044" spans="1:2" ht="19.899999999999999" customHeight="1" x14ac:dyDescent="0.25">
      <c r="A2044" s="89"/>
      <c r="B2044" s="90"/>
    </row>
    <row r="2045" spans="1:2" ht="19.899999999999999" customHeight="1" x14ac:dyDescent="0.25">
      <c r="A2045" s="89"/>
      <c r="B2045" s="90"/>
    </row>
    <row r="2046" spans="1:2" ht="19.899999999999999" customHeight="1" x14ac:dyDescent="0.25">
      <c r="A2046" s="89"/>
      <c r="B2046" s="90"/>
    </row>
    <row r="2047" spans="1:2" ht="19.899999999999999" customHeight="1" x14ac:dyDescent="0.25">
      <c r="A2047" s="89"/>
      <c r="B2047" s="90"/>
    </row>
    <row r="2048" spans="1:2" ht="19.899999999999999" customHeight="1" x14ac:dyDescent="0.25">
      <c r="A2048" s="89"/>
      <c r="B2048" s="90"/>
    </row>
    <row r="2049" spans="1:2" ht="19.899999999999999" customHeight="1" x14ac:dyDescent="0.25">
      <c r="A2049" s="89"/>
      <c r="B2049" s="90"/>
    </row>
    <row r="2050" spans="1:2" ht="19.899999999999999" customHeight="1" x14ac:dyDescent="0.25">
      <c r="A2050" s="89"/>
      <c r="B2050" s="90"/>
    </row>
    <row r="2051" spans="1:2" ht="19.899999999999999" customHeight="1" x14ac:dyDescent="0.25">
      <c r="A2051" s="89"/>
      <c r="B2051" s="90"/>
    </row>
    <row r="2052" spans="1:2" ht="19.899999999999999" customHeight="1" x14ac:dyDescent="0.25">
      <c r="A2052" s="89"/>
      <c r="B2052" s="90"/>
    </row>
    <row r="2053" spans="1:2" ht="19.899999999999999" customHeight="1" x14ac:dyDescent="0.25">
      <c r="A2053" s="89"/>
      <c r="B2053" s="90"/>
    </row>
    <row r="2054" spans="1:2" ht="19.899999999999999" customHeight="1" x14ac:dyDescent="0.25">
      <c r="A2054" s="89"/>
      <c r="B2054" s="90"/>
    </row>
    <row r="2055" spans="1:2" ht="19.899999999999999" customHeight="1" x14ac:dyDescent="0.25">
      <c r="A2055" s="89"/>
      <c r="B2055" s="90"/>
    </row>
  </sheetData>
  <sheetProtection algorithmName="SHA-512" hashValue="Hla916ihzIq8SkRTHuzt8g5hhJzXXjGiMlFtAOThjWEmIhzdXHuSj8a+ufEjrGIMWq8xknADRx5INlADrNNmNA==" saltValue="RATxRC6OF44zhJEcn3Smdw==" spinCount="100000" sheet="1" objects="1" scenarios="1" formatColumns="0" formatRows="0"/>
  <mergeCells count="2050">
    <mergeCell ref="A2047:B2047"/>
    <mergeCell ref="A2048:B2048"/>
    <mergeCell ref="A2049:B2049"/>
    <mergeCell ref="A2050:B2050"/>
    <mergeCell ref="A2051:B2051"/>
    <mergeCell ref="A2052:B2052"/>
    <mergeCell ref="A2053:B2053"/>
    <mergeCell ref="A2054:B2054"/>
    <mergeCell ref="A2055:B2055"/>
    <mergeCell ref="A10:B11"/>
    <mergeCell ref="A14:B14"/>
    <mergeCell ref="A18:B19"/>
    <mergeCell ref="A2030:B2030"/>
    <mergeCell ref="A2031:B2031"/>
    <mergeCell ref="A2032:B2032"/>
    <mergeCell ref="A2033:B2033"/>
    <mergeCell ref="A2034:B2034"/>
    <mergeCell ref="A2035:B2035"/>
    <mergeCell ref="A2036:B2036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46:B2046"/>
    <mergeCell ref="A2013:B2013"/>
    <mergeCell ref="A2014:B2014"/>
    <mergeCell ref="A2015:B2015"/>
    <mergeCell ref="A2016:B2016"/>
    <mergeCell ref="A2017:B2017"/>
    <mergeCell ref="A2018:B2018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28:B2028"/>
    <mergeCell ref="A2029:B2029"/>
    <mergeCell ref="A1996:B1996"/>
    <mergeCell ref="A1997:B1997"/>
    <mergeCell ref="A1998:B1998"/>
    <mergeCell ref="A1999:B1999"/>
    <mergeCell ref="A2000:B2000"/>
    <mergeCell ref="A2001:B2001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2010:B2010"/>
    <mergeCell ref="A2011:B2011"/>
    <mergeCell ref="A2012:B2012"/>
    <mergeCell ref="A1979:B1979"/>
    <mergeCell ref="A1980:B1980"/>
    <mergeCell ref="A1981:B1981"/>
    <mergeCell ref="A1982:B1982"/>
    <mergeCell ref="A1983:B1983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62:B1962"/>
    <mergeCell ref="A1963:B1963"/>
    <mergeCell ref="A1964:B1964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18:B1618"/>
    <mergeCell ref="A1619:B1619"/>
    <mergeCell ref="A1620:B1620"/>
    <mergeCell ref="A1621:B1621"/>
    <mergeCell ref="A1612:B1612"/>
    <mergeCell ref="A1613:B1613"/>
    <mergeCell ref="A1614:B1614"/>
    <mergeCell ref="A1615:B1615"/>
    <mergeCell ref="A1616:B1616"/>
    <mergeCell ref="A1617:B1617"/>
    <mergeCell ref="A1606:B1606"/>
    <mergeCell ref="A1607:B1607"/>
    <mergeCell ref="A1608:B1608"/>
    <mergeCell ref="A1609:B1609"/>
    <mergeCell ref="A1610:B1610"/>
    <mergeCell ref="A1611:B1611"/>
    <mergeCell ref="A1600:B1600"/>
    <mergeCell ref="A1601:B1601"/>
    <mergeCell ref="A1602:B1602"/>
    <mergeCell ref="A1603:B1603"/>
    <mergeCell ref="A1604:B1604"/>
    <mergeCell ref="A1605:B1605"/>
    <mergeCell ref="A1594:B1594"/>
    <mergeCell ref="A1595:B1595"/>
    <mergeCell ref="A1596:B1596"/>
    <mergeCell ref="A1597:B1597"/>
    <mergeCell ref="A1598:B1598"/>
    <mergeCell ref="A1599:B1599"/>
    <mergeCell ref="A1588:B1588"/>
    <mergeCell ref="A1589:B1589"/>
    <mergeCell ref="A1590:B1590"/>
    <mergeCell ref="A1591:B1591"/>
    <mergeCell ref="A1592:B1592"/>
    <mergeCell ref="A1593:B1593"/>
    <mergeCell ref="A1582:B1582"/>
    <mergeCell ref="A1583:B1583"/>
    <mergeCell ref="A1584:B1584"/>
    <mergeCell ref="A1585:B1585"/>
    <mergeCell ref="A1586:B1586"/>
    <mergeCell ref="A1587:B1587"/>
    <mergeCell ref="A1576:B1576"/>
    <mergeCell ref="A1577:B1577"/>
    <mergeCell ref="A1578:B1578"/>
    <mergeCell ref="A1579:B1579"/>
    <mergeCell ref="A1580:B1580"/>
    <mergeCell ref="A1581:B1581"/>
    <mergeCell ref="A1570:B1570"/>
    <mergeCell ref="A1571:B1571"/>
    <mergeCell ref="A1572:B1572"/>
    <mergeCell ref="A1573:B1573"/>
    <mergeCell ref="A1574:B1574"/>
    <mergeCell ref="A1575:B1575"/>
    <mergeCell ref="A1564:B1564"/>
    <mergeCell ref="A1565:B1565"/>
    <mergeCell ref="A1566:B1566"/>
    <mergeCell ref="A1567:B1567"/>
    <mergeCell ref="A1568:B1568"/>
    <mergeCell ref="A1569:B1569"/>
    <mergeCell ref="A1558:B1558"/>
    <mergeCell ref="A1559:B1559"/>
    <mergeCell ref="A1560:B1560"/>
    <mergeCell ref="A1561:B1561"/>
    <mergeCell ref="A1562:B1562"/>
    <mergeCell ref="A1563:B1563"/>
    <mergeCell ref="A1552:B1552"/>
    <mergeCell ref="A1553:B1553"/>
    <mergeCell ref="A1554:B1554"/>
    <mergeCell ref="A1555:B1555"/>
    <mergeCell ref="A1556:B1556"/>
    <mergeCell ref="A1557:B1557"/>
    <mergeCell ref="A1546:B1546"/>
    <mergeCell ref="A1547:B1547"/>
    <mergeCell ref="A1548:B1548"/>
    <mergeCell ref="A1549:B1549"/>
    <mergeCell ref="A1550:B1550"/>
    <mergeCell ref="A1551:B1551"/>
    <mergeCell ref="A1540:B1540"/>
    <mergeCell ref="A1541:B1541"/>
    <mergeCell ref="A1542:B1542"/>
    <mergeCell ref="A1543:B1543"/>
    <mergeCell ref="A1544:B1544"/>
    <mergeCell ref="A1545:B1545"/>
    <mergeCell ref="A1534:B1534"/>
    <mergeCell ref="A1535:B1535"/>
    <mergeCell ref="A1536:B1536"/>
    <mergeCell ref="A1537:B1537"/>
    <mergeCell ref="A1538:B1538"/>
    <mergeCell ref="A1539:B1539"/>
    <mergeCell ref="A1528:B1528"/>
    <mergeCell ref="A1529:B1529"/>
    <mergeCell ref="A1530:B1530"/>
    <mergeCell ref="A1531:B1531"/>
    <mergeCell ref="A1532:B1532"/>
    <mergeCell ref="A1533:B1533"/>
    <mergeCell ref="A1522:B1522"/>
    <mergeCell ref="A1523:B1523"/>
    <mergeCell ref="A1524:B1524"/>
    <mergeCell ref="A1525:B1525"/>
    <mergeCell ref="A1526:B1526"/>
    <mergeCell ref="A1527:B1527"/>
    <mergeCell ref="A1516:B1516"/>
    <mergeCell ref="A1517:B1517"/>
    <mergeCell ref="A1518:B1518"/>
    <mergeCell ref="A1519:B1519"/>
    <mergeCell ref="A1520:B1520"/>
    <mergeCell ref="A1521:B1521"/>
    <mergeCell ref="A1510:B1510"/>
    <mergeCell ref="A1511:B1511"/>
    <mergeCell ref="A1512:B1512"/>
    <mergeCell ref="A1513:B1513"/>
    <mergeCell ref="A1514:B1514"/>
    <mergeCell ref="A1515:B1515"/>
    <mergeCell ref="A1504:B1504"/>
    <mergeCell ref="A1505:B1505"/>
    <mergeCell ref="A1506:B1506"/>
    <mergeCell ref="A1507:B1507"/>
    <mergeCell ref="A1508:B1508"/>
    <mergeCell ref="A1509:B1509"/>
    <mergeCell ref="A1498:B1498"/>
    <mergeCell ref="A1499:B1499"/>
    <mergeCell ref="A1500:B1500"/>
    <mergeCell ref="A1501:B1501"/>
    <mergeCell ref="A1502:B1502"/>
    <mergeCell ref="A1503:B1503"/>
    <mergeCell ref="A1492:B1492"/>
    <mergeCell ref="A1493:B1493"/>
    <mergeCell ref="A1494:B1494"/>
    <mergeCell ref="A1495:B1495"/>
    <mergeCell ref="A1496:B1496"/>
    <mergeCell ref="A1497:B1497"/>
    <mergeCell ref="A1486:B1486"/>
    <mergeCell ref="A1487:B1487"/>
    <mergeCell ref="A1488:B1488"/>
    <mergeCell ref="A1489:B1489"/>
    <mergeCell ref="A1490:B1490"/>
    <mergeCell ref="A1491:B1491"/>
    <mergeCell ref="A1480:B1480"/>
    <mergeCell ref="A1481:B1481"/>
    <mergeCell ref="A1482:B1482"/>
    <mergeCell ref="A1483:B1483"/>
    <mergeCell ref="A1484:B1484"/>
    <mergeCell ref="A1485:B1485"/>
    <mergeCell ref="A1474:B1474"/>
    <mergeCell ref="A1475:B1475"/>
    <mergeCell ref="A1476:B1476"/>
    <mergeCell ref="A1477:B1477"/>
    <mergeCell ref="A1478:B1478"/>
    <mergeCell ref="A1479:B1479"/>
    <mergeCell ref="A1468:B1468"/>
    <mergeCell ref="A1469:B1469"/>
    <mergeCell ref="A1470:B1470"/>
    <mergeCell ref="A1471:B1471"/>
    <mergeCell ref="A1472:B1472"/>
    <mergeCell ref="A1473:B1473"/>
    <mergeCell ref="A1462:B1462"/>
    <mergeCell ref="A1463:B1463"/>
    <mergeCell ref="A1464:B1464"/>
    <mergeCell ref="A1465:B1465"/>
    <mergeCell ref="A1466:B1466"/>
    <mergeCell ref="A1467:B1467"/>
    <mergeCell ref="A1456:B1456"/>
    <mergeCell ref="A1457:B1457"/>
    <mergeCell ref="A1458:B1458"/>
    <mergeCell ref="A1459:B1459"/>
    <mergeCell ref="A1460:B1460"/>
    <mergeCell ref="A1461:B1461"/>
    <mergeCell ref="A1450:B1450"/>
    <mergeCell ref="A1451:B1451"/>
    <mergeCell ref="A1452:B1452"/>
    <mergeCell ref="A1453:B1453"/>
    <mergeCell ref="A1454:B1454"/>
    <mergeCell ref="A1455:B1455"/>
    <mergeCell ref="A1444:B1444"/>
    <mergeCell ref="A1445:B1445"/>
    <mergeCell ref="A1446:B1446"/>
    <mergeCell ref="A1447:B1447"/>
    <mergeCell ref="A1448:B1448"/>
    <mergeCell ref="A1449:B1449"/>
    <mergeCell ref="A1438:B1438"/>
    <mergeCell ref="A1439:B1439"/>
    <mergeCell ref="A1440:B1440"/>
    <mergeCell ref="A1441:B1441"/>
    <mergeCell ref="A1442:B1442"/>
    <mergeCell ref="A1443:B1443"/>
    <mergeCell ref="A1432:B1432"/>
    <mergeCell ref="A1433:B1433"/>
    <mergeCell ref="A1434:B1434"/>
    <mergeCell ref="A1435:B1435"/>
    <mergeCell ref="A1436:B1436"/>
    <mergeCell ref="A1437:B1437"/>
    <mergeCell ref="A1426:B1426"/>
    <mergeCell ref="A1427:B1427"/>
    <mergeCell ref="A1428:B1428"/>
    <mergeCell ref="A1429:B1429"/>
    <mergeCell ref="A1430:B1430"/>
    <mergeCell ref="A1431:B1431"/>
    <mergeCell ref="A1420:B1420"/>
    <mergeCell ref="A1421:B1421"/>
    <mergeCell ref="A1422:B1422"/>
    <mergeCell ref="A1423:B1423"/>
    <mergeCell ref="A1424:B1424"/>
    <mergeCell ref="A1425:B1425"/>
    <mergeCell ref="A1414:B1414"/>
    <mergeCell ref="A1415:B1415"/>
    <mergeCell ref="A1416:B1416"/>
    <mergeCell ref="A1417:B1417"/>
    <mergeCell ref="A1418:B1418"/>
    <mergeCell ref="A1419:B1419"/>
    <mergeCell ref="A1408:B1408"/>
    <mergeCell ref="A1409:B1409"/>
    <mergeCell ref="A1410:B1410"/>
    <mergeCell ref="A1411:B1411"/>
    <mergeCell ref="A1412:B1412"/>
    <mergeCell ref="A1413:B1413"/>
    <mergeCell ref="A1402:B1402"/>
    <mergeCell ref="A1403:B1403"/>
    <mergeCell ref="A1404:B1404"/>
    <mergeCell ref="A1405:B1405"/>
    <mergeCell ref="A1406:B1406"/>
    <mergeCell ref="A1407:B1407"/>
    <mergeCell ref="A1396:B1396"/>
    <mergeCell ref="A1397:B1397"/>
    <mergeCell ref="A1398:B1398"/>
    <mergeCell ref="A1399:B1399"/>
    <mergeCell ref="A1400:B1400"/>
    <mergeCell ref="A1401:B1401"/>
    <mergeCell ref="A1390:B1390"/>
    <mergeCell ref="A1391:B1391"/>
    <mergeCell ref="A1392:B1392"/>
    <mergeCell ref="A1393:B1393"/>
    <mergeCell ref="A1394:B1394"/>
    <mergeCell ref="A1395:B1395"/>
    <mergeCell ref="A1384:B1384"/>
    <mergeCell ref="A1385:B1385"/>
    <mergeCell ref="A1386:B1386"/>
    <mergeCell ref="A1387:B1387"/>
    <mergeCell ref="A1388:B1388"/>
    <mergeCell ref="A1389:B1389"/>
    <mergeCell ref="A1378:B1378"/>
    <mergeCell ref="A1379:B1379"/>
    <mergeCell ref="A1380:B1380"/>
    <mergeCell ref="A1381:B1381"/>
    <mergeCell ref="A1382:B1382"/>
    <mergeCell ref="A1383:B1383"/>
    <mergeCell ref="A1372:B1372"/>
    <mergeCell ref="A1373:B1373"/>
    <mergeCell ref="A1374:B1374"/>
    <mergeCell ref="A1375:B1375"/>
    <mergeCell ref="A1376:B1376"/>
    <mergeCell ref="A1377:B1377"/>
    <mergeCell ref="A1366:B1366"/>
    <mergeCell ref="A1367:B1367"/>
    <mergeCell ref="A1368:B1368"/>
    <mergeCell ref="A1369:B1369"/>
    <mergeCell ref="A1370:B1370"/>
    <mergeCell ref="A1371:B1371"/>
    <mergeCell ref="A1360:B1360"/>
    <mergeCell ref="A1361:B1361"/>
    <mergeCell ref="A1362:B1362"/>
    <mergeCell ref="A1363:B1363"/>
    <mergeCell ref="A1364:B1364"/>
    <mergeCell ref="A1365:B1365"/>
    <mergeCell ref="A1354:B1354"/>
    <mergeCell ref="A1355:B1355"/>
    <mergeCell ref="A1356:B1356"/>
    <mergeCell ref="A1357:B1357"/>
    <mergeCell ref="A1358:B1358"/>
    <mergeCell ref="A1359:B1359"/>
    <mergeCell ref="A1348:B1348"/>
    <mergeCell ref="A1349:B1349"/>
    <mergeCell ref="A1350:B1350"/>
    <mergeCell ref="A1351:B1351"/>
    <mergeCell ref="A1352:B1352"/>
    <mergeCell ref="A1353:B1353"/>
    <mergeCell ref="A1342:B1342"/>
    <mergeCell ref="A1343:B1343"/>
    <mergeCell ref="A1344:B1344"/>
    <mergeCell ref="A1345:B1345"/>
    <mergeCell ref="A1346:B1346"/>
    <mergeCell ref="A1347:B1347"/>
    <mergeCell ref="A1336:B1336"/>
    <mergeCell ref="A1337:B1337"/>
    <mergeCell ref="A1338:B1338"/>
    <mergeCell ref="A1339:B1339"/>
    <mergeCell ref="A1340:B1340"/>
    <mergeCell ref="A1341:B1341"/>
    <mergeCell ref="A1330:B1330"/>
    <mergeCell ref="A1331:B1331"/>
    <mergeCell ref="A1332:B1332"/>
    <mergeCell ref="A1333:B1333"/>
    <mergeCell ref="A1334:B1334"/>
    <mergeCell ref="A1335:B1335"/>
    <mergeCell ref="A1324:B1324"/>
    <mergeCell ref="A1325:B1325"/>
    <mergeCell ref="A1326:B1326"/>
    <mergeCell ref="A1327:B1327"/>
    <mergeCell ref="A1328:B1328"/>
    <mergeCell ref="A1329:B1329"/>
    <mergeCell ref="A1318:B1318"/>
    <mergeCell ref="A1319:B1319"/>
    <mergeCell ref="A1320:B1320"/>
    <mergeCell ref="A1321:B1321"/>
    <mergeCell ref="A1322:B1322"/>
    <mergeCell ref="A1323:B1323"/>
    <mergeCell ref="A1312:B1312"/>
    <mergeCell ref="A1313:B1313"/>
    <mergeCell ref="A1314:B1314"/>
    <mergeCell ref="A1315:B1315"/>
    <mergeCell ref="A1316:B1316"/>
    <mergeCell ref="A1317:B1317"/>
    <mergeCell ref="A1306:B1306"/>
    <mergeCell ref="A1307:B1307"/>
    <mergeCell ref="A1308:B1308"/>
    <mergeCell ref="A1309:B1309"/>
    <mergeCell ref="A1310:B1310"/>
    <mergeCell ref="A1311:B1311"/>
    <mergeCell ref="A1300:B1300"/>
    <mergeCell ref="A1301:B1301"/>
    <mergeCell ref="A1302:B1302"/>
    <mergeCell ref="A1303:B1303"/>
    <mergeCell ref="A1304:B1304"/>
    <mergeCell ref="A1305:B1305"/>
    <mergeCell ref="A1294:B1294"/>
    <mergeCell ref="A1295:B1295"/>
    <mergeCell ref="A1296:B1296"/>
    <mergeCell ref="A1297:B1297"/>
    <mergeCell ref="A1298:B1298"/>
    <mergeCell ref="A1299:B1299"/>
    <mergeCell ref="A1288:B1288"/>
    <mergeCell ref="A1289:B1289"/>
    <mergeCell ref="A1290:B1290"/>
    <mergeCell ref="A1291:B1291"/>
    <mergeCell ref="A1292:B1292"/>
    <mergeCell ref="A1293:B1293"/>
    <mergeCell ref="A1282:B1282"/>
    <mergeCell ref="A1283:B1283"/>
    <mergeCell ref="A1284:B1284"/>
    <mergeCell ref="A1285:B1285"/>
    <mergeCell ref="A1286:B1286"/>
    <mergeCell ref="A1287:B1287"/>
    <mergeCell ref="A1276:B1276"/>
    <mergeCell ref="A1277:B1277"/>
    <mergeCell ref="A1278:B1278"/>
    <mergeCell ref="A1279:B1279"/>
    <mergeCell ref="A1280:B1280"/>
    <mergeCell ref="A1281:B1281"/>
    <mergeCell ref="A1270:B1270"/>
    <mergeCell ref="A1271:B1271"/>
    <mergeCell ref="A1272:B1272"/>
    <mergeCell ref="A1273:B1273"/>
    <mergeCell ref="A1274:B1274"/>
    <mergeCell ref="A1275:B1275"/>
    <mergeCell ref="A1264:B1264"/>
    <mergeCell ref="A1265:B1265"/>
    <mergeCell ref="A1266:B1266"/>
    <mergeCell ref="A1267:B1267"/>
    <mergeCell ref="A1268:B1268"/>
    <mergeCell ref="A1269:B1269"/>
    <mergeCell ref="A1258:B1258"/>
    <mergeCell ref="A1259:B1259"/>
    <mergeCell ref="A1260:B1260"/>
    <mergeCell ref="A1261:B1261"/>
    <mergeCell ref="A1262:B1262"/>
    <mergeCell ref="A1263:B1263"/>
    <mergeCell ref="A1252:B1252"/>
    <mergeCell ref="A1253:B1253"/>
    <mergeCell ref="A1254:B1254"/>
    <mergeCell ref="A1255:B1255"/>
    <mergeCell ref="A1256:B1256"/>
    <mergeCell ref="A1257:B1257"/>
    <mergeCell ref="A1246:B1246"/>
    <mergeCell ref="A1247:B1247"/>
    <mergeCell ref="A1248:B1248"/>
    <mergeCell ref="A1249:B1249"/>
    <mergeCell ref="A1250:B1250"/>
    <mergeCell ref="A1251:B1251"/>
    <mergeCell ref="A1240:B1240"/>
    <mergeCell ref="A1241:B1241"/>
    <mergeCell ref="A1242:B1242"/>
    <mergeCell ref="A1243:B1243"/>
    <mergeCell ref="A1244:B1244"/>
    <mergeCell ref="A1245:B1245"/>
    <mergeCell ref="A1234:B1234"/>
    <mergeCell ref="A1235:B1235"/>
    <mergeCell ref="A1236:B1236"/>
    <mergeCell ref="A1237:B1237"/>
    <mergeCell ref="A1238:B1238"/>
    <mergeCell ref="A1239:B1239"/>
    <mergeCell ref="A1228:B1228"/>
    <mergeCell ref="A1229:B1229"/>
    <mergeCell ref="A1230:B1230"/>
    <mergeCell ref="A1231:B1231"/>
    <mergeCell ref="A1232:B1232"/>
    <mergeCell ref="A1233:B1233"/>
    <mergeCell ref="A1222:B1222"/>
    <mergeCell ref="A1223:B1223"/>
    <mergeCell ref="A1224:B1224"/>
    <mergeCell ref="A1225:B1225"/>
    <mergeCell ref="A1226:B1226"/>
    <mergeCell ref="A1227:B1227"/>
    <mergeCell ref="A1216:B1216"/>
    <mergeCell ref="A1217:B1217"/>
    <mergeCell ref="A1218:B1218"/>
    <mergeCell ref="A1219:B1219"/>
    <mergeCell ref="A1220:B1220"/>
    <mergeCell ref="A1221:B1221"/>
    <mergeCell ref="A1210:B1210"/>
    <mergeCell ref="A1211:B1211"/>
    <mergeCell ref="A1212:B1212"/>
    <mergeCell ref="A1213:B1213"/>
    <mergeCell ref="A1214:B1214"/>
    <mergeCell ref="A1215:B1215"/>
    <mergeCell ref="A1204:B1204"/>
    <mergeCell ref="A1205:B1205"/>
    <mergeCell ref="A1206:B1206"/>
    <mergeCell ref="A1207:B1207"/>
    <mergeCell ref="A1208:B1208"/>
    <mergeCell ref="A1209:B1209"/>
    <mergeCell ref="A1198:B1198"/>
    <mergeCell ref="A1199:B1199"/>
    <mergeCell ref="A1200:B1200"/>
    <mergeCell ref="A1201:B1201"/>
    <mergeCell ref="A1202:B1202"/>
    <mergeCell ref="A1203:B1203"/>
    <mergeCell ref="A1192:B1192"/>
    <mergeCell ref="A1193:B1193"/>
    <mergeCell ref="A1194:B1194"/>
    <mergeCell ref="A1195:B1195"/>
    <mergeCell ref="A1196:B1196"/>
    <mergeCell ref="A1197:B1197"/>
    <mergeCell ref="A1186:B1186"/>
    <mergeCell ref="A1187:B1187"/>
    <mergeCell ref="A1188:B1188"/>
    <mergeCell ref="A1189:B1189"/>
    <mergeCell ref="A1190:B1190"/>
    <mergeCell ref="A1191:B1191"/>
    <mergeCell ref="A1180:B1180"/>
    <mergeCell ref="A1181:B1181"/>
    <mergeCell ref="A1182:B1182"/>
    <mergeCell ref="A1183:B1183"/>
    <mergeCell ref="A1184:B1184"/>
    <mergeCell ref="A1185:B1185"/>
    <mergeCell ref="A1174:B1174"/>
    <mergeCell ref="A1175:B1175"/>
    <mergeCell ref="A1176:B1176"/>
    <mergeCell ref="A1177:B1177"/>
    <mergeCell ref="A1178:B1178"/>
    <mergeCell ref="A1179:B1179"/>
    <mergeCell ref="A1168:B1168"/>
    <mergeCell ref="A1169:B1169"/>
    <mergeCell ref="A1170:B1170"/>
    <mergeCell ref="A1171:B1171"/>
    <mergeCell ref="A1172:B1172"/>
    <mergeCell ref="A1173:B1173"/>
    <mergeCell ref="A1162:B1162"/>
    <mergeCell ref="A1163:B1163"/>
    <mergeCell ref="A1164:B1164"/>
    <mergeCell ref="A1165:B1165"/>
    <mergeCell ref="A1166:B1166"/>
    <mergeCell ref="A1167:B1167"/>
    <mergeCell ref="A1156:B1156"/>
    <mergeCell ref="A1157:B1157"/>
    <mergeCell ref="A1158:B1158"/>
    <mergeCell ref="A1159:B1159"/>
    <mergeCell ref="A1160:B1160"/>
    <mergeCell ref="A1161:B1161"/>
    <mergeCell ref="A1150:B1150"/>
    <mergeCell ref="A1151:B1151"/>
    <mergeCell ref="A1152:B1152"/>
    <mergeCell ref="A1153:B1153"/>
    <mergeCell ref="A1154:B1154"/>
    <mergeCell ref="A1155:B1155"/>
    <mergeCell ref="A1144:B1144"/>
    <mergeCell ref="A1145:B1145"/>
    <mergeCell ref="A1146:B1146"/>
    <mergeCell ref="A1147:B1147"/>
    <mergeCell ref="A1148:B1148"/>
    <mergeCell ref="A1149:B1149"/>
    <mergeCell ref="A1138:B1138"/>
    <mergeCell ref="A1139:B1139"/>
    <mergeCell ref="A1140:B1140"/>
    <mergeCell ref="A1141:B1141"/>
    <mergeCell ref="A1142:B1142"/>
    <mergeCell ref="A1143:B1143"/>
    <mergeCell ref="A1132:B1132"/>
    <mergeCell ref="A1133:B1133"/>
    <mergeCell ref="A1134:B1134"/>
    <mergeCell ref="A1135:B1135"/>
    <mergeCell ref="A1136:B1136"/>
    <mergeCell ref="A1137:B1137"/>
    <mergeCell ref="A1126:B1126"/>
    <mergeCell ref="A1127:B1127"/>
    <mergeCell ref="A1128:B1128"/>
    <mergeCell ref="A1129:B1129"/>
    <mergeCell ref="A1130:B1130"/>
    <mergeCell ref="A1131:B1131"/>
    <mergeCell ref="A1120:B1120"/>
    <mergeCell ref="A1121:B1121"/>
    <mergeCell ref="A1122:B1122"/>
    <mergeCell ref="A1123:B1123"/>
    <mergeCell ref="A1124:B1124"/>
    <mergeCell ref="A1125:B1125"/>
    <mergeCell ref="A1114:B1114"/>
    <mergeCell ref="A1115:B1115"/>
    <mergeCell ref="A1116:B1116"/>
    <mergeCell ref="A1117:B1117"/>
    <mergeCell ref="A1118:B1118"/>
    <mergeCell ref="A1119:B1119"/>
    <mergeCell ref="A1108:B1108"/>
    <mergeCell ref="A1109:B1109"/>
    <mergeCell ref="A1110:B1110"/>
    <mergeCell ref="A1111:B1111"/>
    <mergeCell ref="A1112:B1112"/>
    <mergeCell ref="A1113:B1113"/>
    <mergeCell ref="A1102:B1102"/>
    <mergeCell ref="A1103:B1103"/>
    <mergeCell ref="A1104:B1104"/>
    <mergeCell ref="A1105:B1105"/>
    <mergeCell ref="A1106:B1106"/>
    <mergeCell ref="A1107:B1107"/>
    <mergeCell ref="A1096:B1096"/>
    <mergeCell ref="A1097:B1097"/>
    <mergeCell ref="A1098:B1098"/>
    <mergeCell ref="A1099:B1099"/>
    <mergeCell ref="A1100:B1100"/>
    <mergeCell ref="A1101:B1101"/>
    <mergeCell ref="A1090:B1090"/>
    <mergeCell ref="A1091:B1091"/>
    <mergeCell ref="A1092:B1092"/>
    <mergeCell ref="A1093:B1093"/>
    <mergeCell ref="A1094:B1094"/>
    <mergeCell ref="A1095:B1095"/>
    <mergeCell ref="A1084:B1084"/>
    <mergeCell ref="A1085:B1085"/>
    <mergeCell ref="A1086:B1086"/>
    <mergeCell ref="A1087:B1087"/>
    <mergeCell ref="A1088:B1088"/>
    <mergeCell ref="A1089:B1089"/>
    <mergeCell ref="A1078:B1078"/>
    <mergeCell ref="A1079:B1079"/>
    <mergeCell ref="A1080:B1080"/>
    <mergeCell ref="A1081:B1081"/>
    <mergeCell ref="A1082:B1082"/>
    <mergeCell ref="A1083:B1083"/>
    <mergeCell ref="A1072:B1072"/>
    <mergeCell ref="A1073:B1073"/>
    <mergeCell ref="A1074:B1074"/>
    <mergeCell ref="A1075:B1075"/>
    <mergeCell ref="A1076:B1076"/>
    <mergeCell ref="A1077:B1077"/>
    <mergeCell ref="A1066:B1066"/>
    <mergeCell ref="A1067:B1067"/>
    <mergeCell ref="A1068:B1068"/>
    <mergeCell ref="A1069:B1069"/>
    <mergeCell ref="A1070:B1070"/>
    <mergeCell ref="A1071:B1071"/>
    <mergeCell ref="A1060:B1060"/>
    <mergeCell ref="A1061:B1061"/>
    <mergeCell ref="A1062:B1062"/>
    <mergeCell ref="A1063:B1063"/>
    <mergeCell ref="A1064:B1064"/>
    <mergeCell ref="A1065:B1065"/>
    <mergeCell ref="A1054:B1054"/>
    <mergeCell ref="A1055:B1055"/>
    <mergeCell ref="A1056:B1056"/>
    <mergeCell ref="A1057:B1057"/>
    <mergeCell ref="A1058:B1058"/>
    <mergeCell ref="A1059:B1059"/>
    <mergeCell ref="A1048:B1048"/>
    <mergeCell ref="A1049:B1049"/>
    <mergeCell ref="A1050:B1050"/>
    <mergeCell ref="A1051:B1051"/>
    <mergeCell ref="A1052:B1052"/>
    <mergeCell ref="A1053:B1053"/>
    <mergeCell ref="A1042:B1042"/>
    <mergeCell ref="A1043:B1043"/>
    <mergeCell ref="A1044:B1044"/>
    <mergeCell ref="A1045:B1045"/>
    <mergeCell ref="A1046:B1046"/>
    <mergeCell ref="A1047:B1047"/>
    <mergeCell ref="A1036:B1036"/>
    <mergeCell ref="A1037:B1037"/>
    <mergeCell ref="A1038:B1038"/>
    <mergeCell ref="A1039:B1039"/>
    <mergeCell ref="A1040:B1040"/>
    <mergeCell ref="A1041:B1041"/>
    <mergeCell ref="A1030:B1030"/>
    <mergeCell ref="A1031:B1031"/>
    <mergeCell ref="A1032:B1032"/>
    <mergeCell ref="A1033:B1033"/>
    <mergeCell ref="A1034:B1034"/>
    <mergeCell ref="A1035:B1035"/>
    <mergeCell ref="A1024:B1024"/>
    <mergeCell ref="A1025:B1025"/>
    <mergeCell ref="A1026:B1026"/>
    <mergeCell ref="A1027:B1027"/>
    <mergeCell ref="A1028:B1028"/>
    <mergeCell ref="A1029:B1029"/>
    <mergeCell ref="A1018:B1018"/>
    <mergeCell ref="A1019:B1019"/>
    <mergeCell ref="A1020:B1020"/>
    <mergeCell ref="A1021:B1021"/>
    <mergeCell ref="A1022:B1022"/>
    <mergeCell ref="A1023:B1023"/>
    <mergeCell ref="A1012:B1012"/>
    <mergeCell ref="A1013:B1013"/>
    <mergeCell ref="A1014:B1014"/>
    <mergeCell ref="A1015:B1015"/>
    <mergeCell ref="A1016:B1016"/>
    <mergeCell ref="A1017:B1017"/>
    <mergeCell ref="A1006:B1006"/>
    <mergeCell ref="A1007:B1007"/>
    <mergeCell ref="A1008:B1008"/>
    <mergeCell ref="A1009:B1009"/>
    <mergeCell ref="A1010:B1010"/>
    <mergeCell ref="A1011:B1011"/>
    <mergeCell ref="A1000:B1000"/>
    <mergeCell ref="A1001:B1001"/>
    <mergeCell ref="A1002:B1002"/>
    <mergeCell ref="A1003:B1003"/>
    <mergeCell ref="A1004:B1004"/>
    <mergeCell ref="A1005:B1005"/>
    <mergeCell ref="A994:B994"/>
    <mergeCell ref="A995:B995"/>
    <mergeCell ref="A996:B996"/>
    <mergeCell ref="A997:B997"/>
    <mergeCell ref="A998:B998"/>
    <mergeCell ref="A999:B999"/>
    <mergeCell ref="A988:B988"/>
    <mergeCell ref="A989:B989"/>
    <mergeCell ref="A990:B990"/>
    <mergeCell ref="A991:B991"/>
    <mergeCell ref="A992:B992"/>
    <mergeCell ref="A993:B993"/>
    <mergeCell ref="A982:B982"/>
    <mergeCell ref="A983:B983"/>
    <mergeCell ref="A984:B984"/>
    <mergeCell ref="A985:B985"/>
    <mergeCell ref="A986:B986"/>
    <mergeCell ref="A987:B987"/>
    <mergeCell ref="A976:B976"/>
    <mergeCell ref="A977:B977"/>
    <mergeCell ref="A978:B978"/>
    <mergeCell ref="A979:B979"/>
    <mergeCell ref="A980:B980"/>
    <mergeCell ref="A981:B981"/>
    <mergeCell ref="A970:B970"/>
    <mergeCell ref="A971:B971"/>
    <mergeCell ref="A972:B972"/>
    <mergeCell ref="A973:B973"/>
    <mergeCell ref="A974:B974"/>
    <mergeCell ref="A975:B975"/>
    <mergeCell ref="A964:B964"/>
    <mergeCell ref="A965:B965"/>
    <mergeCell ref="A966:B966"/>
    <mergeCell ref="A967:B967"/>
    <mergeCell ref="A968:B968"/>
    <mergeCell ref="A969:B969"/>
    <mergeCell ref="A958:B958"/>
    <mergeCell ref="A959:B959"/>
    <mergeCell ref="A960:B960"/>
    <mergeCell ref="A961:B961"/>
    <mergeCell ref="A962:B962"/>
    <mergeCell ref="A963:B963"/>
    <mergeCell ref="A952:B952"/>
    <mergeCell ref="A953:B953"/>
    <mergeCell ref="A954:B954"/>
    <mergeCell ref="A955:B955"/>
    <mergeCell ref="A956:B956"/>
    <mergeCell ref="A957:B957"/>
    <mergeCell ref="A946:B946"/>
    <mergeCell ref="A947:B947"/>
    <mergeCell ref="A948:B948"/>
    <mergeCell ref="A949:B949"/>
    <mergeCell ref="A950:B950"/>
    <mergeCell ref="A951:B951"/>
    <mergeCell ref="A940:B940"/>
    <mergeCell ref="A941:B941"/>
    <mergeCell ref="A942:B942"/>
    <mergeCell ref="A943:B943"/>
    <mergeCell ref="A944:B944"/>
    <mergeCell ref="A945:B945"/>
    <mergeCell ref="A934:B934"/>
    <mergeCell ref="A935:B935"/>
    <mergeCell ref="A936:B936"/>
    <mergeCell ref="A937:B937"/>
    <mergeCell ref="A938:B938"/>
    <mergeCell ref="A939:B939"/>
    <mergeCell ref="A928:B928"/>
    <mergeCell ref="A929:B929"/>
    <mergeCell ref="A930:B930"/>
    <mergeCell ref="A931:B931"/>
    <mergeCell ref="A932:B932"/>
    <mergeCell ref="A933:B933"/>
    <mergeCell ref="A922:B922"/>
    <mergeCell ref="A923:B923"/>
    <mergeCell ref="A924:B924"/>
    <mergeCell ref="A925:B925"/>
    <mergeCell ref="A926:B926"/>
    <mergeCell ref="A927:B927"/>
    <mergeCell ref="A916:B916"/>
    <mergeCell ref="A917:B917"/>
    <mergeCell ref="A918:B918"/>
    <mergeCell ref="A919:B919"/>
    <mergeCell ref="A920:B920"/>
    <mergeCell ref="A921:B921"/>
    <mergeCell ref="A910:B910"/>
    <mergeCell ref="A911:B911"/>
    <mergeCell ref="A912:B912"/>
    <mergeCell ref="A913:B913"/>
    <mergeCell ref="A914:B914"/>
    <mergeCell ref="A915:B915"/>
    <mergeCell ref="A904:B904"/>
    <mergeCell ref="A905:B905"/>
    <mergeCell ref="A906:B906"/>
    <mergeCell ref="A907:B907"/>
    <mergeCell ref="A908:B908"/>
    <mergeCell ref="A909:B909"/>
    <mergeCell ref="A898:B898"/>
    <mergeCell ref="A899:B899"/>
    <mergeCell ref="A900:B900"/>
    <mergeCell ref="A901:B901"/>
    <mergeCell ref="A902:B902"/>
    <mergeCell ref="A903:B903"/>
    <mergeCell ref="A892:B892"/>
    <mergeCell ref="A893:B893"/>
    <mergeCell ref="A894:B894"/>
    <mergeCell ref="A895:B895"/>
    <mergeCell ref="A896:B896"/>
    <mergeCell ref="A897:B897"/>
    <mergeCell ref="A886:B886"/>
    <mergeCell ref="A887:B887"/>
    <mergeCell ref="A888:B888"/>
    <mergeCell ref="A889:B889"/>
    <mergeCell ref="A890:B890"/>
    <mergeCell ref="A891:B891"/>
    <mergeCell ref="A880:B880"/>
    <mergeCell ref="A881:B881"/>
    <mergeCell ref="A882:B882"/>
    <mergeCell ref="A883:B883"/>
    <mergeCell ref="A884:B884"/>
    <mergeCell ref="A885:B885"/>
    <mergeCell ref="A874:B874"/>
    <mergeCell ref="A875:B875"/>
    <mergeCell ref="A876:B876"/>
    <mergeCell ref="A877:B877"/>
    <mergeCell ref="A878:B878"/>
    <mergeCell ref="A879:B879"/>
    <mergeCell ref="A868:B868"/>
    <mergeCell ref="A869:B869"/>
    <mergeCell ref="A870:B870"/>
    <mergeCell ref="A871:B871"/>
    <mergeCell ref="A872:B872"/>
    <mergeCell ref="A873:B873"/>
    <mergeCell ref="A862:B862"/>
    <mergeCell ref="A863:B863"/>
    <mergeCell ref="A864:B864"/>
    <mergeCell ref="A865:B865"/>
    <mergeCell ref="A866:B866"/>
    <mergeCell ref="A867:B867"/>
    <mergeCell ref="A856:B856"/>
    <mergeCell ref="A857:B857"/>
    <mergeCell ref="A858:B858"/>
    <mergeCell ref="A859:B859"/>
    <mergeCell ref="A860:B860"/>
    <mergeCell ref="A861:B861"/>
    <mergeCell ref="A850:B850"/>
    <mergeCell ref="A851:B851"/>
    <mergeCell ref="A852:B852"/>
    <mergeCell ref="A853:B853"/>
    <mergeCell ref="A854:B854"/>
    <mergeCell ref="A855:B855"/>
    <mergeCell ref="A844:B844"/>
    <mergeCell ref="A845:B845"/>
    <mergeCell ref="A846:B846"/>
    <mergeCell ref="A847:B847"/>
    <mergeCell ref="A848:B848"/>
    <mergeCell ref="A849:B849"/>
    <mergeCell ref="A838:B838"/>
    <mergeCell ref="A839:B839"/>
    <mergeCell ref="A840:B840"/>
    <mergeCell ref="A841:B841"/>
    <mergeCell ref="A842:B842"/>
    <mergeCell ref="A843:B843"/>
    <mergeCell ref="A832:B832"/>
    <mergeCell ref="A833:B833"/>
    <mergeCell ref="A834:B834"/>
    <mergeCell ref="A835:B835"/>
    <mergeCell ref="A836:B836"/>
    <mergeCell ref="A837:B837"/>
    <mergeCell ref="A826:B826"/>
    <mergeCell ref="A827:B827"/>
    <mergeCell ref="A828:B828"/>
    <mergeCell ref="A829:B829"/>
    <mergeCell ref="A830:B830"/>
    <mergeCell ref="A831:B831"/>
    <mergeCell ref="A820:B820"/>
    <mergeCell ref="A821:B821"/>
    <mergeCell ref="A822:B822"/>
    <mergeCell ref="A823:B823"/>
    <mergeCell ref="A824:B824"/>
    <mergeCell ref="A825:B825"/>
    <mergeCell ref="A814:B814"/>
    <mergeCell ref="A815:B815"/>
    <mergeCell ref="A816:B816"/>
    <mergeCell ref="A817:B817"/>
    <mergeCell ref="A818:B818"/>
    <mergeCell ref="A819:B819"/>
    <mergeCell ref="A808:B808"/>
    <mergeCell ref="A809:B809"/>
    <mergeCell ref="A810:B810"/>
    <mergeCell ref="A811:B811"/>
    <mergeCell ref="A812:B812"/>
    <mergeCell ref="A813:B813"/>
    <mergeCell ref="A802:B802"/>
    <mergeCell ref="A803:B803"/>
    <mergeCell ref="A804:B804"/>
    <mergeCell ref="A805:B805"/>
    <mergeCell ref="A806:B806"/>
    <mergeCell ref="A807:B807"/>
    <mergeCell ref="A796:B796"/>
    <mergeCell ref="A797:B797"/>
    <mergeCell ref="A798:B798"/>
    <mergeCell ref="A799:B799"/>
    <mergeCell ref="A800:B800"/>
    <mergeCell ref="A801:B801"/>
    <mergeCell ref="A790:B790"/>
    <mergeCell ref="A791:B791"/>
    <mergeCell ref="A792:B792"/>
    <mergeCell ref="A793:B793"/>
    <mergeCell ref="A794:B794"/>
    <mergeCell ref="A795:B795"/>
    <mergeCell ref="A784:B784"/>
    <mergeCell ref="A785:B785"/>
    <mergeCell ref="A786:B786"/>
    <mergeCell ref="A787:B787"/>
    <mergeCell ref="A788:B788"/>
    <mergeCell ref="A789:B789"/>
    <mergeCell ref="A778:B778"/>
    <mergeCell ref="A779:B779"/>
    <mergeCell ref="A780:B780"/>
    <mergeCell ref="A781:B781"/>
    <mergeCell ref="A782:B782"/>
    <mergeCell ref="A783:B783"/>
    <mergeCell ref="A772:B772"/>
    <mergeCell ref="A773:B773"/>
    <mergeCell ref="A774:B774"/>
    <mergeCell ref="A775:B775"/>
    <mergeCell ref="A776:B776"/>
    <mergeCell ref="A777:B777"/>
    <mergeCell ref="A766:B766"/>
    <mergeCell ref="A767:B767"/>
    <mergeCell ref="A768:B768"/>
    <mergeCell ref="A769:B769"/>
    <mergeCell ref="A770:B770"/>
    <mergeCell ref="A771:B771"/>
    <mergeCell ref="A760:B760"/>
    <mergeCell ref="A761:B761"/>
    <mergeCell ref="A762:B762"/>
    <mergeCell ref="A763:B763"/>
    <mergeCell ref="A764:B764"/>
    <mergeCell ref="A765:B765"/>
    <mergeCell ref="A754:B754"/>
    <mergeCell ref="A755:B755"/>
    <mergeCell ref="A756:B756"/>
    <mergeCell ref="A757:B757"/>
    <mergeCell ref="A758:B758"/>
    <mergeCell ref="A759:B759"/>
    <mergeCell ref="A748:B748"/>
    <mergeCell ref="A749:B749"/>
    <mergeCell ref="A750:B750"/>
    <mergeCell ref="A751:B751"/>
    <mergeCell ref="A752:B752"/>
    <mergeCell ref="A753:B753"/>
    <mergeCell ref="A742:B742"/>
    <mergeCell ref="A743:B743"/>
    <mergeCell ref="A744:B744"/>
    <mergeCell ref="A745:B745"/>
    <mergeCell ref="A746:B746"/>
    <mergeCell ref="A747:B747"/>
    <mergeCell ref="A736:B736"/>
    <mergeCell ref="A737:B737"/>
    <mergeCell ref="A738:B738"/>
    <mergeCell ref="A739:B739"/>
    <mergeCell ref="A740:B740"/>
    <mergeCell ref="A741:B741"/>
    <mergeCell ref="A730:B730"/>
    <mergeCell ref="A731:B731"/>
    <mergeCell ref="A732:B732"/>
    <mergeCell ref="A733:B733"/>
    <mergeCell ref="A734:B734"/>
    <mergeCell ref="A735:B735"/>
    <mergeCell ref="A724:B724"/>
    <mergeCell ref="A725:B725"/>
    <mergeCell ref="A726:B726"/>
    <mergeCell ref="A727:B727"/>
    <mergeCell ref="A728:B728"/>
    <mergeCell ref="A729:B729"/>
    <mergeCell ref="A718:B718"/>
    <mergeCell ref="A719:B719"/>
    <mergeCell ref="A720:B720"/>
    <mergeCell ref="A721:B721"/>
    <mergeCell ref="A722:B722"/>
    <mergeCell ref="A723:B723"/>
    <mergeCell ref="A712:B712"/>
    <mergeCell ref="A713:B713"/>
    <mergeCell ref="A714:B714"/>
    <mergeCell ref="A715:B715"/>
    <mergeCell ref="A716:B716"/>
    <mergeCell ref="A717:B717"/>
    <mergeCell ref="A706:B706"/>
    <mergeCell ref="A707:B707"/>
    <mergeCell ref="A708:B708"/>
    <mergeCell ref="A709:B709"/>
    <mergeCell ref="A710:B710"/>
    <mergeCell ref="A711:B711"/>
    <mergeCell ref="A700:B700"/>
    <mergeCell ref="A701:B701"/>
    <mergeCell ref="A702:B702"/>
    <mergeCell ref="A703:B703"/>
    <mergeCell ref="A704:B704"/>
    <mergeCell ref="A705:B705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682:B682"/>
    <mergeCell ref="A683:B683"/>
    <mergeCell ref="A684:B684"/>
    <mergeCell ref="A685:B685"/>
    <mergeCell ref="A686:B686"/>
    <mergeCell ref="A687:B687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B673"/>
    <mergeCell ref="A674:B674"/>
    <mergeCell ref="A675:B675"/>
    <mergeCell ref="A664:B664"/>
    <mergeCell ref="A665:B665"/>
    <mergeCell ref="A666:B666"/>
    <mergeCell ref="A667:B667"/>
    <mergeCell ref="A668:B668"/>
    <mergeCell ref="A669:B669"/>
    <mergeCell ref="A658:B658"/>
    <mergeCell ref="A659:B659"/>
    <mergeCell ref="A660:B660"/>
    <mergeCell ref="A661:B661"/>
    <mergeCell ref="A662:B662"/>
    <mergeCell ref="A663:B663"/>
    <mergeCell ref="A652:B652"/>
    <mergeCell ref="A653:B653"/>
    <mergeCell ref="A654:B654"/>
    <mergeCell ref="A655:B655"/>
    <mergeCell ref="A656:B656"/>
    <mergeCell ref="A657:B657"/>
    <mergeCell ref="A646:B646"/>
    <mergeCell ref="A647:B647"/>
    <mergeCell ref="A648:B648"/>
    <mergeCell ref="A649:B649"/>
    <mergeCell ref="A650:B650"/>
    <mergeCell ref="A651:B651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22:B622"/>
    <mergeCell ref="A623:B623"/>
    <mergeCell ref="A624:B624"/>
    <mergeCell ref="A625:B625"/>
    <mergeCell ref="A626:B626"/>
    <mergeCell ref="A627:B627"/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6:B56"/>
    <mergeCell ref="A57:B57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5:B5"/>
    <mergeCell ref="A6:B6"/>
    <mergeCell ref="A7:B7"/>
    <mergeCell ref="A9:B9"/>
    <mergeCell ref="A4:B4"/>
    <mergeCell ref="A1:B2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5:B15"/>
    <mergeCell ref="A16:B16"/>
    <mergeCell ref="A17:B17"/>
    <mergeCell ref="A8:B8"/>
    <mergeCell ref="A12:B13"/>
  </mergeCells>
  <hyperlinks>
    <hyperlink ref="A1:B2" location="MENU!A1" display="DECLARACION ANUAL PERSONAS MORALES" xr:uid="{33A2E1B9-52AC-43E1-B8BC-C98E1A909997}"/>
    <hyperlink ref="B3" location="IVA!A1" display="►" xr:uid="{B107ED18-2026-44CB-9553-8081DDE8F99D}"/>
    <hyperlink ref="A3" location="'DATOS DE LA EMPRESA'!A1" display="◄" xr:uid="{40AC612D-03AD-407C-B06D-9D406A4A6C75}"/>
    <hyperlink ref="A5" location="'DATOS DE LA EMPRESA'!A1" display="Datos de la empresa" xr:uid="{9AF0D2CF-DAA7-4539-977A-E64500EFC8FD}"/>
    <hyperlink ref="A4" location="'DATOS DE LA EMPRESA'!A1" display="Datos de la empresa" xr:uid="{CB1414BE-421F-43B2-9B47-F44BD4801504}"/>
    <hyperlink ref="A4:B4" location="CONTACTO!A1" display="&gt; CONTACTO" xr:uid="{F7ECB2C6-BD62-4816-B8E9-74FCC8E49734}"/>
    <hyperlink ref="A6:B6" location="'ISR PM'!A1" display="ISR PERSONAS MORALES" xr:uid="{A7659145-B43B-4956-A203-D0DCD6F6A9C6}"/>
    <hyperlink ref="A7:B7" location="IVA!A1" display="IMPUESTO AL VALOR AGREGADO" xr:uid="{7C38C860-ED5C-4145-A08A-ECDAA6679676}"/>
    <hyperlink ref="A8:B8" location="'ISR SALARIOS'!A1" display="ISR RETENCION SALARIOS" xr:uid="{608E1957-FF04-484F-9A4E-E823C88A9B42}"/>
    <hyperlink ref="A9:B9" location="'ISR ASIMILADOS'!A1" display="ISR RETENCION ASIMILADOS" xr:uid="{09AB7E36-93B7-44DE-AEDF-7FC3F38E216F}"/>
    <hyperlink ref="A10:B11" location="'ISR HONORARIOS'!A1" display="ISR RETENCION SERVICIOS PROFISIONALES" xr:uid="{C2F6F384-82E2-49D3-BDF2-06E6F6BBDD9D}"/>
    <hyperlink ref="A12:B13" location="'ISR ARRENDAMIENTO'!A1" display="ISR RETENCIONES ARRENDAMIENTO DE INMUEBLES" xr:uid="{ABBE8E78-C81A-4C5D-B406-F7A3F0DF866B}"/>
    <hyperlink ref="A14:B14" location="'IVA RETENCIONES'!A1" display="IVA RETENCIONES" xr:uid="{059CA1D8-0FCF-4076-BB24-A20A766876F5}"/>
    <hyperlink ref="A15:B15" location="'ISR INTERESES'!A1" display="ISR RETENCION POR INTERESES" xr:uid="{0CE2325B-BBF3-451D-A435-08DD72B5889A}"/>
    <hyperlink ref="A16:B16" location="'ISR DIVIDENDOS'!A1" display="ISR POR DIVIDENDOS" xr:uid="{F113860F-26F9-42BB-AAA9-36CE5596AD65}"/>
    <hyperlink ref="A17:B17" location="'ISR OTRAS'!A1" display="ISR OTRAS RETENCIONES" xr:uid="{EDE17F9A-5966-42BD-BBBA-8CEB891623D0}"/>
    <hyperlink ref="A18:B19" location="'ISR EXTRANJEROS'!A1" display="ISR RETENCION POR PAGOS AL EXTRANJERO" xr:uid="{D9B96BF7-1B00-4F78-827A-1E47FB9F2810}"/>
    <hyperlink ref="A20:B20" location="'ISR RET DIVIDENDOS'!A1" display="ISR RETENCIONES POR DIVIDENDOS" xr:uid="{92746936-401D-42BA-9E3D-24E35CE11E32}"/>
    <hyperlink ref="A21:B21" location="Hoja1!A1" display="&gt; HOJA DE TRABAJO 1" xr:uid="{8DE090B1-4E43-44BC-BA2B-423FA07CD2B6}"/>
    <hyperlink ref="A22:B22" location="Hoja2!A1" display="&gt; HOJA DE TRABAJO 2" xr:uid="{3309A93B-5BEF-4D53-ABFD-BF082A3459F7}"/>
    <hyperlink ref="A23:B23" location="Hoja3!A1" display="&gt; HOJA DE TRABAJO 3" xr:uid="{3BEA5FCD-31CF-44BB-A661-B7854E9434C6}"/>
    <hyperlink ref="A24:B24" location="Hoja4!A1" display="&gt; HOJA DE TRABAJO 4" xr:uid="{64F5371E-3669-4179-A25F-8C44CE4B5C6C}"/>
    <hyperlink ref="A25:B25" location="Hoja5!A1" display="&gt; HOJA DE TRABAJO 5" xr:uid="{0D10C3BA-2A34-4184-BCC7-5254F0BEBFB7}"/>
  </hyperlinks>
  <pageMargins left="0.70866141732283472" right="0.70866141732283472" top="0.74803149606299213" bottom="0.74803149606299213" header="0.31496062992125984" footer="0.31496062992125984"/>
  <pageSetup scale="47" fitToHeight="100" orientation="landscape" blackAndWhite="1" horizontalDpi="300" verticalDpi="300" r:id="rId1"/>
  <headerFooter>
    <oddHeader>&amp;R&amp;"Calibri"&amp;10 Publica&amp;1#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055"/>
  <sheetViews>
    <sheetView zoomScaleNormal="100" workbookViewId="0">
      <pane xSplit="5" ySplit="5" topLeftCell="N6" activePane="bottomRight" state="frozen"/>
      <selection sqref="A1:B2"/>
      <selection pane="topRight" sqref="A1:B2"/>
      <selection pane="bottomLeft" sqref="A1:B2"/>
      <selection pane="bottomRight" sqref="A1:B2"/>
    </sheetView>
  </sheetViews>
  <sheetFormatPr baseColWidth="10" defaultColWidth="11.42578125" defaultRowHeight="19.899999999999999" customHeight="1" x14ac:dyDescent="0.25"/>
  <cols>
    <col min="1" max="2" width="13.28515625" style="32" customWidth="1"/>
    <col min="3" max="3" width="3.7109375" style="19" customWidth="1"/>
    <col min="4" max="4" width="4.85546875" style="57" customWidth="1"/>
    <col min="5" max="5" width="53.5703125" style="19" customWidth="1"/>
    <col min="6" max="6" width="15.7109375" style="36" customWidth="1"/>
    <col min="7" max="18" width="15.7109375" style="19" customWidth="1"/>
    <col min="19" max="19" width="7.5703125" style="19" customWidth="1"/>
    <col min="20" max="20" width="16.5703125" style="35" hidden="1" customWidth="1"/>
    <col min="21" max="16384" width="11.42578125" style="19"/>
  </cols>
  <sheetData>
    <row r="1" spans="1:20" ht="19.899999999999999" customHeight="1" x14ac:dyDescent="0.25">
      <c r="A1" s="110" t="s">
        <v>133</v>
      </c>
      <c r="B1" s="111"/>
      <c r="D1" s="33" t="str">
        <f>'DATOS DE LA EMPRESA'!H6</f>
        <v>EMPRESA SA DE CV</v>
      </c>
      <c r="F1" s="19"/>
      <c r="T1" s="34"/>
    </row>
    <row r="2" spans="1:20" ht="19.899999999999999" customHeight="1" x14ac:dyDescent="0.25">
      <c r="A2" s="112"/>
      <c r="B2" s="113"/>
      <c r="D2" s="33" t="str">
        <f>"PAGOS PROVISIONALES Y DEFINITIVOS "&amp;'DATOS DE LA EMPRESA'!H12</f>
        <v>PAGOS PROVISIONALES Y DEFINITIVOS 2019</v>
      </c>
      <c r="F2" s="19"/>
    </row>
    <row r="3" spans="1:20" ht="19.899999999999999" customHeight="1" x14ac:dyDescent="0.25">
      <c r="A3" s="31" t="s">
        <v>84</v>
      </c>
      <c r="B3" s="31" t="s">
        <v>85</v>
      </c>
      <c r="D3" s="33"/>
      <c r="F3" s="19"/>
    </row>
    <row r="4" spans="1:20" ht="19.899999999999999" customHeight="1" x14ac:dyDescent="0.25">
      <c r="A4" s="115" t="s">
        <v>130</v>
      </c>
      <c r="B4" s="116"/>
      <c r="D4" s="33" t="s">
        <v>128</v>
      </c>
      <c r="E4" s="58"/>
      <c r="F4" s="19"/>
      <c r="T4" s="59" t="s">
        <v>83</v>
      </c>
    </row>
    <row r="5" spans="1:20" ht="19.899999999999999" customHeight="1" x14ac:dyDescent="0.25">
      <c r="A5" s="117" t="s">
        <v>129</v>
      </c>
      <c r="B5" s="118"/>
      <c r="D5" s="39"/>
      <c r="E5" s="40" t="s">
        <v>24</v>
      </c>
      <c r="F5" s="40" t="s">
        <v>20</v>
      </c>
      <c r="G5" s="40" t="s">
        <v>21</v>
      </c>
      <c r="H5" s="40" t="s">
        <v>22</v>
      </c>
      <c r="I5" s="40" t="s">
        <v>23</v>
      </c>
      <c r="J5" s="40" t="s">
        <v>1</v>
      </c>
      <c r="K5" s="40" t="s">
        <v>2</v>
      </c>
      <c r="L5" s="40" t="s">
        <v>3</v>
      </c>
      <c r="M5" s="40" t="s">
        <v>4</v>
      </c>
      <c r="N5" s="40" t="s">
        <v>5</v>
      </c>
      <c r="O5" s="40" t="s">
        <v>6</v>
      </c>
      <c r="P5" s="40" t="s">
        <v>7</v>
      </c>
      <c r="Q5" s="40" t="s">
        <v>8</v>
      </c>
      <c r="R5" s="41" t="s">
        <v>0</v>
      </c>
      <c r="T5" s="38"/>
    </row>
    <row r="6" spans="1:20" ht="19.899999999999999" customHeight="1" x14ac:dyDescent="0.3">
      <c r="A6" s="119" t="s">
        <v>201</v>
      </c>
      <c r="B6" s="120"/>
      <c r="D6" s="60"/>
      <c r="E6" s="61" t="s">
        <v>166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20" ht="19.899999999999999" customHeight="1" x14ac:dyDescent="0.25">
      <c r="A7" s="119" t="s">
        <v>202</v>
      </c>
      <c r="B7" s="120"/>
      <c r="D7" s="43" t="s">
        <v>15</v>
      </c>
      <c r="E7" s="47" t="s">
        <v>42</v>
      </c>
      <c r="F7" s="45">
        <f>SUM(F8:F10)</f>
        <v>0</v>
      </c>
      <c r="G7" s="45">
        <f t="shared" ref="G7:Q7" si="0">SUM(G8:G10)</f>
        <v>0</v>
      </c>
      <c r="H7" s="45">
        <f t="shared" si="0"/>
        <v>0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5">
        <f t="shared" si="0"/>
        <v>0</v>
      </c>
      <c r="M7" s="45">
        <f t="shared" si="0"/>
        <v>0</v>
      </c>
      <c r="N7" s="45">
        <f t="shared" si="0"/>
        <v>0</v>
      </c>
      <c r="O7" s="45">
        <f t="shared" si="0"/>
        <v>0</v>
      </c>
      <c r="P7" s="45">
        <f t="shared" si="0"/>
        <v>0</v>
      </c>
      <c r="Q7" s="45">
        <f t="shared" si="0"/>
        <v>0</v>
      </c>
      <c r="R7" s="45">
        <f t="shared" ref="R7:R21" si="1">SUM(F7:Q7)</f>
        <v>0</v>
      </c>
      <c r="T7" s="63"/>
    </row>
    <row r="8" spans="1:20" ht="19.899999999999999" customHeight="1" x14ac:dyDescent="0.25">
      <c r="A8" s="119" t="s">
        <v>203</v>
      </c>
      <c r="B8" s="120"/>
      <c r="D8" s="43"/>
      <c r="E8" s="64" t="s">
        <v>138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45">
        <f t="shared" si="1"/>
        <v>0</v>
      </c>
      <c r="T8" s="63"/>
    </row>
    <row r="9" spans="1:20" ht="19.899999999999999" customHeight="1" x14ac:dyDescent="0.25">
      <c r="A9" s="119" t="s">
        <v>204</v>
      </c>
      <c r="B9" s="120"/>
      <c r="D9" s="43"/>
      <c r="E9" s="64" t="s">
        <v>139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45">
        <f t="shared" si="1"/>
        <v>0</v>
      </c>
      <c r="T9" s="63"/>
    </row>
    <row r="10" spans="1:20" ht="19.899999999999999" customHeight="1" x14ac:dyDescent="0.25">
      <c r="A10" s="106" t="s">
        <v>205</v>
      </c>
      <c r="B10" s="107"/>
      <c r="D10" s="43"/>
      <c r="E10" s="64" t="s">
        <v>140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45">
        <f t="shared" si="1"/>
        <v>0</v>
      </c>
      <c r="T10" s="63"/>
    </row>
    <row r="11" spans="1:20" ht="19.899999999999999" customHeight="1" x14ac:dyDescent="0.25">
      <c r="A11" s="108"/>
      <c r="B11" s="109"/>
      <c r="D11" s="43" t="s">
        <v>15</v>
      </c>
      <c r="E11" s="47" t="s">
        <v>136</v>
      </c>
      <c r="F11" s="45">
        <f>SUM(F12:F15)</f>
        <v>0</v>
      </c>
      <c r="G11" s="45">
        <f t="shared" ref="G11:Q11" si="2">SUM(G12:G15)</f>
        <v>0</v>
      </c>
      <c r="H11" s="45">
        <f t="shared" si="2"/>
        <v>0</v>
      </c>
      <c r="I11" s="45">
        <f t="shared" si="2"/>
        <v>0</v>
      </c>
      <c r="J11" s="45">
        <f t="shared" si="2"/>
        <v>0</v>
      </c>
      <c r="K11" s="45">
        <f t="shared" si="2"/>
        <v>0</v>
      </c>
      <c r="L11" s="45">
        <f t="shared" si="2"/>
        <v>0</v>
      </c>
      <c r="M11" s="45">
        <f t="shared" si="2"/>
        <v>0</v>
      </c>
      <c r="N11" s="45">
        <f t="shared" si="2"/>
        <v>0</v>
      </c>
      <c r="O11" s="45">
        <f t="shared" si="2"/>
        <v>0</v>
      </c>
      <c r="P11" s="45">
        <f t="shared" si="2"/>
        <v>0</v>
      </c>
      <c r="Q11" s="45">
        <f t="shared" si="2"/>
        <v>0</v>
      </c>
      <c r="R11" s="45">
        <f t="shared" si="1"/>
        <v>0</v>
      </c>
      <c r="T11" s="46">
        <v>0</v>
      </c>
    </row>
    <row r="12" spans="1:20" ht="19.899999999999999" customHeight="1" x14ac:dyDescent="0.25">
      <c r="A12" s="106" t="s">
        <v>206</v>
      </c>
      <c r="B12" s="107"/>
      <c r="D12" s="43"/>
      <c r="E12" s="64" t="s">
        <v>141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45">
        <f t="shared" si="1"/>
        <v>0</v>
      </c>
      <c r="T12" s="46"/>
    </row>
    <row r="13" spans="1:20" ht="19.899999999999999" customHeight="1" x14ac:dyDescent="0.25">
      <c r="A13" s="108"/>
      <c r="B13" s="109"/>
      <c r="D13" s="43"/>
      <c r="E13" s="64" t="s">
        <v>142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45">
        <f t="shared" si="1"/>
        <v>0</v>
      </c>
      <c r="T13" s="46"/>
    </row>
    <row r="14" spans="1:20" ht="19.899999999999999" customHeight="1" x14ac:dyDescent="0.25">
      <c r="A14" s="91" t="s">
        <v>207</v>
      </c>
      <c r="B14" s="91"/>
      <c r="D14" s="43"/>
      <c r="E14" s="64" t="s">
        <v>143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45">
        <f t="shared" si="1"/>
        <v>0</v>
      </c>
      <c r="T14" s="46"/>
    </row>
    <row r="15" spans="1:20" ht="19.899999999999999" customHeight="1" x14ac:dyDescent="0.25">
      <c r="A15" s="91" t="s">
        <v>208</v>
      </c>
      <c r="B15" s="91"/>
      <c r="D15" s="43"/>
      <c r="E15" s="64" t="s">
        <v>144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45">
        <f t="shared" si="1"/>
        <v>0</v>
      </c>
      <c r="T15" s="46"/>
    </row>
    <row r="16" spans="1:20" ht="19.899999999999999" customHeight="1" x14ac:dyDescent="0.25">
      <c r="A16" s="91" t="s">
        <v>209</v>
      </c>
      <c r="B16" s="91"/>
      <c r="D16" s="43" t="s">
        <v>15</v>
      </c>
      <c r="E16" s="47" t="s">
        <v>137</v>
      </c>
      <c r="F16" s="45">
        <f>SUM(F17:F18)</f>
        <v>0</v>
      </c>
      <c r="G16" s="45">
        <f t="shared" ref="G16:Q16" si="3">SUM(G17:G18)</f>
        <v>0</v>
      </c>
      <c r="H16" s="45">
        <f t="shared" si="3"/>
        <v>0</v>
      </c>
      <c r="I16" s="45">
        <f t="shared" si="3"/>
        <v>0</v>
      </c>
      <c r="J16" s="45">
        <f t="shared" si="3"/>
        <v>0</v>
      </c>
      <c r="K16" s="45">
        <f t="shared" si="3"/>
        <v>0</v>
      </c>
      <c r="L16" s="45">
        <f t="shared" si="3"/>
        <v>0</v>
      </c>
      <c r="M16" s="45">
        <f t="shared" si="3"/>
        <v>0</v>
      </c>
      <c r="N16" s="45">
        <f t="shared" si="3"/>
        <v>0</v>
      </c>
      <c r="O16" s="45">
        <f t="shared" si="3"/>
        <v>0</v>
      </c>
      <c r="P16" s="45">
        <f t="shared" si="3"/>
        <v>0</v>
      </c>
      <c r="Q16" s="45">
        <f t="shared" si="3"/>
        <v>0</v>
      </c>
      <c r="R16" s="45">
        <f t="shared" si="1"/>
        <v>0</v>
      </c>
      <c r="T16" s="46">
        <v>16020845</v>
      </c>
    </row>
    <row r="17" spans="1:20" ht="19.899999999999999" customHeight="1" x14ac:dyDescent="0.25">
      <c r="A17" s="91" t="s">
        <v>210</v>
      </c>
      <c r="B17" s="91"/>
      <c r="D17" s="43"/>
      <c r="E17" s="64" t="s">
        <v>145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45">
        <f t="shared" si="1"/>
        <v>0</v>
      </c>
      <c r="T17" s="46"/>
    </row>
    <row r="18" spans="1:20" ht="19.899999999999999" customHeight="1" x14ac:dyDescent="0.25">
      <c r="A18" s="127" t="s">
        <v>211</v>
      </c>
      <c r="B18" s="128"/>
      <c r="D18" s="43"/>
      <c r="E18" s="64" t="s">
        <v>153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45">
        <f t="shared" si="1"/>
        <v>0</v>
      </c>
      <c r="T18" s="46"/>
    </row>
    <row r="19" spans="1:20" ht="19.899999999999999" customHeight="1" x14ac:dyDescent="0.25">
      <c r="A19" s="129"/>
      <c r="B19" s="130"/>
      <c r="D19" s="43" t="s">
        <v>15</v>
      </c>
      <c r="E19" s="47" t="s">
        <v>41</v>
      </c>
      <c r="F19" s="45">
        <f>SUM(F20)</f>
        <v>0</v>
      </c>
      <c r="G19" s="45">
        <f t="shared" ref="G19:Q19" si="4">SUM(G20)</f>
        <v>0</v>
      </c>
      <c r="H19" s="45">
        <f t="shared" si="4"/>
        <v>0</v>
      </c>
      <c r="I19" s="45">
        <f t="shared" si="4"/>
        <v>0</v>
      </c>
      <c r="J19" s="45">
        <f t="shared" si="4"/>
        <v>0</v>
      </c>
      <c r="K19" s="45">
        <f t="shared" si="4"/>
        <v>0</v>
      </c>
      <c r="L19" s="45">
        <f t="shared" si="4"/>
        <v>0</v>
      </c>
      <c r="M19" s="45">
        <f t="shared" si="4"/>
        <v>0</v>
      </c>
      <c r="N19" s="45">
        <f t="shared" si="4"/>
        <v>0</v>
      </c>
      <c r="O19" s="45">
        <f t="shared" si="4"/>
        <v>0</v>
      </c>
      <c r="P19" s="45">
        <f t="shared" si="4"/>
        <v>0</v>
      </c>
      <c r="Q19" s="45">
        <f t="shared" si="4"/>
        <v>0</v>
      </c>
      <c r="R19" s="45">
        <f t="shared" si="1"/>
        <v>0</v>
      </c>
      <c r="T19" s="46"/>
    </row>
    <row r="20" spans="1:20" ht="19.899999999999999" customHeight="1" x14ac:dyDescent="0.25">
      <c r="A20" s="91" t="s">
        <v>212</v>
      </c>
      <c r="B20" s="91"/>
      <c r="D20" s="43"/>
      <c r="E20" s="64" t="s">
        <v>185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45">
        <f t="shared" si="1"/>
        <v>0</v>
      </c>
      <c r="T20" s="46">
        <v>148098890.31</v>
      </c>
    </row>
    <row r="21" spans="1:20" ht="19.899999999999999" customHeight="1" x14ac:dyDescent="0.25">
      <c r="A21" s="91" t="s">
        <v>218</v>
      </c>
      <c r="B21" s="91"/>
      <c r="D21" s="43" t="s">
        <v>17</v>
      </c>
      <c r="E21" s="47" t="s">
        <v>40</v>
      </c>
      <c r="F21" s="45">
        <f>F7+F11+F16+F19</f>
        <v>0</v>
      </c>
      <c r="G21" s="45">
        <f t="shared" ref="G21:Q21" si="5">G7+G11+G16+G19</f>
        <v>0</v>
      </c>
      <c r="H21" s="45">
        <f t="shared" si="5"/>
        <v>0</v>
      </c>
      <c r="I21" s="45">
        <f t="shared" si="5"/>
        <v>0</v>
      </c>
      <c r="J21" s="45">
        <f t="shared" si="5"/>
        <v>0</v>
      </c>
      <c r="K21" s="45">
        <f t="shared" si="5"/>
        <v>0</v>
      </c>
      <c r="L21" s="45">
        <f t="shared" si="5"/>
        <v>0</v>
      </c>
      <c r="M21" s="45">
        <f t="shared" si="5"/>
        <v>0</v>
      </c>
      <c r="N21" s="45">
        <f t="shared" si="5"/>
        <v>0</v>
      </c>
      <c r="O21" s="45">
        <f t="shared" si="5"/>
        <v>0</v>
      </c>
      <c r="P21" s="45">
        <f t="shared" si="5"/>
        <v>0</v>
      </c>
      <c r="Q21" s="45">
        <f t="shared" si="5"/>
        <v>0</v>
      </c>
      <c r="R21" s="45">
        <f t="shared" si="1"/>
        <v>0</v>
      </c>
      <c r="T21" s="46">
        <v>0</v>
      </c>
    </row>
    <row r="22" spans="1:20" ht="19.899999999999999" customHeight="1" x14ac:dyDescent="0.25">
      <c r="A22" s="91" t="s">
        <v>219</v>
      </c>
      <c r="B22" s="91"/>
      <c r="D22" s="60"/>
      <c r="F22" s="19"/>
      <c r="T22" s="48">
        <v>195168004.06</v>
      </c>
    </row>
    <row r="23" spans="1:20" ht="19.899999999999999" customHeight="1" x14ac:dyDescent="0.3">
      <c r="A23" s="91" t="s">
        <v>220</v>
      </c>
      <c r="B23" s="91"/>
      <c r="D23" s="65"/>
      <c r="E23" s="61" t="s">
        <v>167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T23" s="66"/>
    </row>
    <row r="24" spans="1:20" ht="19.899999999999999" customHeight="1" x14ac:dyDescent="0.25">
      <c r="A24" s="91" t="s">
        <v>221</v>
      </c>
      <c r="B24" s="91"/>
      <c r="D24" s="43" t="s">
        <v>15</v>
      </c>
      <c r="E24" s="47" t="s">
        <v>146</v>
      </c>
      <c r="F24" s="45">
        <f>SUM(F25:F27)</f>
        <v>0</v>
      </c>
      <c r="G24" s="45">
        <f t="shared" ref="G24:Q24" si="6">SUM(G25:G27)</f>
        <v>0</v>
      </c>
      <c r="H24" s="45">
        <f t="shared" si="6"/>
        <v>0</v>
      </c>
      <c r="I24" s="45">
        <f t="shared" si="6"/>
        <v>0</v>
      </c>
      <c r="J24" s="45">
        <f t="shared" si="6"/>
        <v>0</v>
      </c>
      <c r="K24" s="45">
        <f t="shared" si="6"/>
        <v>0</v>
      </c>
      <c r="L24" s="45">
        <f t="shared" si="6"/>
        <v>0</v>
      </c>
      <c r="M24" s="45">
        <f t="shared" si="6"/>
        <v>0</v>
      </c>
      <c r="N24" s="45">
        <f t="shared" si="6"/>
        <v>0</v>
      </c>
      <c r="O24" s="45">
        <f t="shared" si="6"/>
        <v>0</v>
      </c>
      <c r="P24" s="45">
        <f t="shared" si="6"/>
        <v>0</v>
      </c>
      <c r="Q24" s="45">
        <f t="shared" si="6"/>
        <v>0</v>
      </c>
      <c r="R24" s="45">
        <f>SUM(F24:Q24)</f>
        <v>0</v>
      </c>
      <c r="T24" s="66"/>
    </row>
    <row r="25" spans="1:20" ht="19.899999999999999" customHeight="1" x14ac:dyDescent="0.25">
      <c r="A25" s="91" t="s">
        <v>222</v>
      </c>
      <c r="B25" s="91"/>
      <c r="D25" s="43"/>
      <c r="E25" s="64" t="s">
        <v>147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45">
        <f t="shared" ref="R25:R35" si="7">SUM(F25:Q25)</f>
        <v>0</v>
      </c>
      <c r="T25" s="66"/>
    </row>
    <row r="26" spans="1:20" ht="19.899999999999999" customHeight="1" x14ac:dyDescent="0.25">
      <c r="A26" s="91"/>
      <c r="B26" s="91"/>
      <c r="D26" s="43"/>
      <c r="E26" s="64" t="s">
        <v>148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45">
        <f t="shared" si="7"/>
        <v>0</v>
      </c>
      <c r="T26" s="66"/>
    </row>
    <row r="27" spans="1:20" ht="19.899999999999999" customHeight="1" x14ac:dyDescent="0.25">
      <c r="A27" s="91"/>
      <c r="B27" s="91"/>
      <c r="D27" s="43"/>
      <c r="E27" s="64" t="s">
        <v>154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45">
        <f t="shared" si="7"/>
        <v>0</v>
      </c>
      <c r="T27" s="66"/>
    </row>
    <row r="28" spans="1:20" ht="19.899999999999999" customHeight="1" x14ac:dyDescent="0.25">
      <c r="A28" s="91"/>
      <c r="B28" s="91"/>
      <c r="D28" s="43" t="s">
        <v>15</v>
      </c>
      <c r="E28" s="47" t="s">
        <v>150</v>
      </c>
      <c r="F28" s="45">
        <f>SUM(F29)</f>
        <v>0</v>
      </c>
      <c r="G28" s="45">
        <f t="shared" ref="G28:Q28" si="8">SUM(G29)</f>
        <v>0</v>
      </c>
      <c r="H28" s="45">
        <f t="shared" si="8"/>
        <v>0</v>
      </c>
      <c r="I28" s="45">
        <f t="shared" si="8"/>
        <v>0</v>
      </c>
      <c r="J28" s="45">
        <f t="shared" si="8"/>
        <v>0</v>
      </c>
      <c r="K28" s="45">
        <f t="shared" si="8"/>
        <v>0</v>
      </c>
      <c r="L28" s="45">
        <f t="shared" si="8"/>
        <v>0</v>
      </c>
      <c r="M28" s="45">
        <f t="shared" si="8"/>
        <v>0</v>
      </c>
      <c r="N28" s="45">
        <f t="shared" si="8"/>
        <v>0</v>
      </c>
      <c r="O28" s="45">
        <f t="shared" si="8"/>
        <v>0</v>
      </c>
      <c r="P28" s="45">
        <f t="shared" si="8"/>
        <v>0</v>
      </c>
      <c r="Q28" s="45">
        <f t="shared" si="8"/>
        <v>0</v>
      </c>
      <c r="R28" s="45">
        <f t="shared" si="7"/>
        <v>0</v>
      </c>
      <c r="T28" s="66"/>
    </row>
    <row r="29" spans="1:20" ht="19.899999999999999" customHeight="1" x14ac:dyDescent="0.25">
      <c r="A29" s="91"/>
      <c r="B29" s="91"/>
      <c r="D29" s="43"/>
      <c r="E29" s="64" t="s">
        <v>155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45">
        <f t="shared" si="7"/>
        <v>0</v>
      </c>
      <c r="T29" s="66"/>
    </row>
    <row r="30" spans="1:20" ht="19.899999999999999" customHeight="1" x14ac:dyDescent="0.25">
      <c r="A30" s="91"/>
      <c r="B30" s="91"/>
      <c r="D30" s="43" t="s">
        <v>15</v>
      </c>
      <c r="E30" s="47" t="s">
        <v>149</v>
      </c>
      <c r="F30" s="45">
        <f>SUM(F31:F32)</f>
        <v>0</v>
      </c>
      <c r="G30" s="45">
        <f t="shared" ref="G30:Q30" si="9">SUM(G31:G32)</f>
        <v>0</v>
      </c>
      <c r="H30" s="45">
        <f t="shared" si="9"/>
        <v>0</v>
      </c>
      <c r="I30" s="45">
        <f t="shared" si="9"/>
        <v>0</v>
      </c>
      <c r="J30" s="45">
        <f t="shared" si="9"/>
        <v>0</v>
      </c>
      <c r="K30" s="45">
        <f t="shared" si="9"/>
        <v>0</v>
      </c>
      <c r="L30" s="45">
        <f t="shared" si="9"/>
        <v>0</v>
      </c>
      <c r="M30" s="45">
        <f t="shared" si="9"/>
        <v>0</v>
      </c>
      <c r="N30" s="45">
        <f t="shared" si="9"/>
        <v>0</v>
      </c>
      <c r="O30" s="45">
        <f t="shared" si="9"/>
        <v>0</v>
      </c>
      <c r="P30" s="45">
        <f t="shared" si="9"/>
        <v>0</v>
      </c>
      <c r="Q30" s="45">
        <f t="shared" si="9"/>
        <v>0</v>
      </c>
      <c r="R30" s="45">
        <f t="shared" si="7"/>
        <v>0</v>
      </c>
      <c r="T30" s="66"/>
    </row>
    <row r="31" spans="1:20" ht="19.899999999999999" customHeight="1" x14ac:dyDescent="0.25">
      <c r="A31" s="91"/>
      <c r="B31" s="91"/>
      <c r="D31" s="43"/>
      <c r="E31" s="64" t="s">
        <v>151</v>
      </c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45">
        <f t="shared" si="7"/>
        <v>0</v>
      </c>
      <c r="T31" s="66"/>
    </row>
    <row r="32" spans="1:20" ht="19.899999999999999" customHeight="1" x14ac:dyDescent="0.25">
      <c r="A32" s="91"/>
      <c r="B32" s="91"/>
      <c r="D32" s="43"/>
      <c r="E32" s="64" t="s">
        <v>152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45">
        <f t="shared" si="7"/>
        <v>0</v>
      </c>
      <c r="T32" s="66"/>
    </row>
    <row r="33" spans="1:20" ht="19.899999999999999" customHeight="1" x14ac:dyDescent="0.25">
      <c r="A33" s="91"/>
      <c r="B33" s="91"/>
      <c r="D33" s="43" t="s">
        <v>17</v>
      </c>
      <c r="E33" s="47" t="s">
        <v>38</v>
      </c>
      <c r="F33" s="45">
        <f>F24+F28+F30</f>
        <v>0</v>
      </c>
      <c r="G33" s="45">
        <f t="shared" ref="G33:Q33" si="10">G24+G28+G30</f>
        <v>0</v>
      </c>
      <c r="H33" s="45">
        <f t="shared" si="10"/>
        <v>0</v>
      </c>
      <c r="I33" s="45">
        <f t="shared" si="10"/>
        <v>0</v>
      </c>
      <c r="J33" s="45">
        <f t="shared" si="10"/>
        <v>0</v>
      </c>
      <c r="K33" s="45">
        <f t="shared" si="10"/>
        <v>0</v>
      </c>
      <c r="L33" s="45">
        <f t="shared" si="10"/>
        <v>0</v>
      </c>
      <c r="M33" s="45">
        <f t="shared" si="10"/>
        <v>0</v>
      </c>
      <c r="N33" s="45">
        <f t="shared" si="10"/>
        <v>0</v>
      </c>
      <c r="O33" s="45">
        <f t="shared" si="10"/>
        <v>0</v>
      </c>
      <c r="P33" s="45">
        <f t="shared" si="10"/>
        <v>0</v>
      </c>
      <c r="Q33" s="45">
        <f t="shared" si="10"/>
        <v>0</v>
      </c>
      <c r="R33" s="45">
        <f t="shared" si="7"/>
        <v>0</v>
      </c>
      <c r="T33" s="66"/>
    </row>
    <row r="34" spans="1:20" ht="19.899999999999999" customHeight="1" x14ac:dyDescent="0.25">
      <c r="A34" s="91"/>
      <c r="B34" s="91"/>
      <c r="D34" s="43" t="s">
        <v>15</v>
      </c>
      <c r="E34" s="49" t="s">
        <v>39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45">
        <f t="shared" si="7"/>
        <v>0</v>
      </c>
      <c r="T34" s="66"/>
    </row>
    <row r="35" spans="1:20" ht="19.899999999999999" customHeight="1" x14ac:dyDescent="0.25">
      <c r="A35" s="91"/>
      <c r="B35" s="91"/>
      <c r="D35" s="43" t="s">
        <v>17</v>
      </c>
      <c r="E35" s="47" t="s">
        <v>40</v>
      </c>
      <c r="F35" s="45">
        <f>F33+F34</f>
        <v>0</v>
      </c>
      <c r="G35" s="45">
        <f t="shared" ref="G35:Q35" si="11">G33+G34</f>
        <v>0</v>
      </c>
      <c r="H35" s="45">
        <f t="shared" si="11"/>
        <v>0</v>
      </c>
      <c r="I35" s="45">
        <f t="shared" si="11"/>
        <v>0</v>
      </c>
      <c r="J35" s="45">
        <f t="shared" si="11"/>
        <v>0</v>
      </c>
      <c r="K35" s="45">
        <f t="shared" si="11"/>
        <v>0</v>
      </c>
      <c r="L35" s="45">
        <f t="shared" si="11"/>
        <v>0</v>
      </c>
      <c r="M35" s="45">
        <f t="shared" si="11"/>
        <v>0</v>
      </c>
      <c r="N35" s="45">
        <f t="shared" si="11"/>
        <v>0</v>
      </c>
      <c r="O35" s="45">
        <f t="shared" si="11"/>
        <v>0</v>
      </c>
      <c r="P35" s="45">
        <f t="shared" si="11"/>
        <v>0</v>
      </c>
      <c r="Q35" s="45">
        <f t="shared" si="11"/>
        <v>0</v>
      </c>
      <c r="R35" s="45">
        <f t="shared" si="7"/>
        <v>0</v>
      </c>
      <c r="T35" s="66"/>
    </row>
    <row r="36" spans="1:20" ht="19.899999999999999" customHeight="1" x14ac:dyDescent="0.25">
      <c r="A36" s="91"/>
      <c r="B36" s="91"/>
      <c r="D36" s="60"/>
      <c r="F36" s="19"/>
      <c r="T36" s="66"/>
    </row>
    <row r="37" spans="1:20" ht="19.899999999999999" customHeight="1" x14ac:dyDescent="0.3">
      <c r="A37" s="91"/>
      <c r="B37" s="91"/>
      <c r="D37" s="60"/>
      <c r="E37" s="61" t="s">
        <v>44</v>
      </c>
      <c r="F37" s="19"/>
    </row>
    <row r="38" spans="1:20" ht="19.899999999999999" customHeight="1" x14ac:dyDescent="0.25">
      <c r="A38" s="91"/>
      <c r="B38" s="91"/>
      <c r="D38" s="43"/>
      <c r="E38" s="47" t="s">
        <v>30</v>
      </c>
      <c r="F38" s="45">
        <f>IF('DATOS DE LA EMPRESA'!$M$12="ACTIVADO",((F24*0.16)+(F28*0)+(F30*0)),0)</f>
        <v>0</v>
      </c>
      <c r="G38" s="45">
        <f>IF('DATOS DE LA EMPRESA'!$M$12="ACTIVADO",((G24*0.16)+(G28*0)+(G30*0)),0)</f>
        <v>0</v>
      </c>
      <c r="H38" s="45">
        <f>IF('DATOS DE LA EMPRESA'!$M$12="ACTIVADO",((H24*0.16)+(H28*0)+(H30*0)),0)</f>
        <v>0</v>
      </c>
      <c r="I38" s="45">
        <f>IF('DATOS DE LA EMPRESA'!$M$12="ACTIVADO",((I24*0.16)+(I28*0)+(I30*0)),0)</f>
        <v>0</v>
      </c>
      <c r="J38" s="45">
        <f>IF('DATOS DE LA EMPRESA'!$M$12="ACTIVADO",((J24*0.16)+(J28*0)+(J30*0)),0)</f>
        <v>0</v>
      </c>
      <c r="K38" s="45">
        <f>IF('DATOS DE LA EMPRESA'!$M$12="ACTIVADO",((K24*0.16)+(K28*0)+(K30*0)),0)</f>
        <v>0</v>
      </c>
      <c r="L38" s="45">
        <f>IF('DATOS DE LA EMPRESA'!$M$12="ACTIVADO",((L24*0.16)+(L28*0)+(L30*0)),0)</f>
        <v>0</v>
      </c>
      <c r="M38" s="45">
        <f>IF('DATOS DE LA EMPRESA'!$M$12="ACTIVADO",((M24*0.16)+(M28*0)+(M30*0)),0)</f>
        <v>0</v>
      </c>
      <c r="N38" s="45">
        <f>IF('DATOS DE LA EMPRESA'!$M$12="ACTIVADO",((N24*0.16)+(N28*0)+(N30*0)),0)</f>
        <v>0</v>
      </c>
      <c r="O38" s="45">
        <f>IF('DATOS DE LA EMPRESA'!$M$12="ACTIVADO",((O24*0.16)+(O28*0)+(O30*0)),0)</f>
        <v>0</v>
      </c>
      <c r="P38" s="45">
        <f>IF('DATOS DE LA EMPRESA'!$M$12="ACTIVADO",((P24*0.16)+(P28*0)+(P30*0)),0)</f>
        <v>0</v>
      </c>
      <c r="Q38" s="45">
        <f>IF('DATOS DE LA EMPRESA'!$M$12="ACTIVADO",((Q24*0.16)+(Q28*0)+(Q30*0)),0)</f>
        <v>0</v>
      </c>
      <c r="R38" s="45">
        <f>SUM(F38:Q38)</f>
        <v>0</v>
      </c>
    </row>
    <row r="39" spans="1:20" ht="19.899999999999999" customHeight="1" x14ac:dyDescent="0.25">
      <c r="A39" s="91"/>
      <c r="B39" s="91"/>
      <c r="D39" s="43" t="s">
        <v>15</v>
      </c>
      <c r="E39" s="49" t="s">
        <v>156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45">
        <f t="shared" ref="R39:R43" si="12">SUM(F39:Q39)</f>
        <v>0</v>
      </c>
      <c r="T39" s="48">
        <v>46058</v>
      </c>
    </row>
    <row r="40" spans="1:20" ht="19.899999999999999" customHeight="1" x14ac:dyDescent="0.25">
      <c r="A40" s="91"/>
      <c r="B40" s="91"/>
      <c r="D40" s="43" t="s">
        <v>16</v>
      </c>
      <c r="E40" s="49" t="s">
        <v>43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45">
        <f t="shared" si="12"/>
        <v>0</v>
      </c>
      <c r="T40" s="48"/>
    </row>
    <row r="41" spans="1:20" ht="19.899999999999999" customHeight="1" x14ac:dyDescent="0.25">
      <c r="A41" s="91"/>
      <c r="B41" s="91"/>
      <c r="D41" s="43" t="s">
        <v>16</v>
      </c>
      <c r="E41" s="47" t="s">
        <v>180</v>
      </c>
      <c r="F41" s="45">
        <f>IF('DATOS DE LA EMPRESA'!$M$12="ACTIVADO",(ROUND(F42+F43+F44-F45+F46-F47-F49+F50,0)),0)</f>
        <v>0</v>
      </c>
      <c r="G41" s="45">
        <f>IF('DATOS DE LA EMPRESA'!$M$12="ACTIVADO",(ROUND(G42+G43+G44-G45+G46-G47-G49+G50,0)),0)</f>
        <v>0</v>
      </c>
      <c r="H41" s="45">
        <f>IF('DATOS DE LA EMPRESA'!$M$12="ACTIVADO",(ROUND(H42+H43+H44-H45+H46-H47-H49+H50,0)),0)</f>
        <v>0</v>
      </c>
      <c r="I41" s="45">
        <f>IF('DATOS DE LA EMPRESA'!$M$12="ACTIVADO",(ROUND(I42+I43+I44-I45+I46-I47-I49+I50,0)),0)</f>
        <v>0</v>
      </c>
      <c r="J41" s="45">
        <f>IF('DATOS DE LA EMPRESA'!$M$12="ACTIVADO",(ROUND(J42+J43+J44-J45+J46-J47-J49+J50,0)),0)</f>
        <v>0</v>
      </c>
      <c r="K41" s="45">
        <f>IF('DATOS DE LA EMPRESA'!$M$12="ACTIVADO",(ROUND(K42+K43+K44-K45+K46-K47-K49+K50,0)),0)</f>
        <v>0</v>
      </c>
      <c r="L41" s="45">
        <f>IF('DATOS DE LA EMPRESA'!$M$12="ACTIVADO",(ROUND(L42+L43+L44-L45+L46-L47-L49+L50,0)),0)</f>
        <v>0</v>
      </c>
      <c r="M41" s="45">
        <f>IF('DATOS DE LA EMPRESA'!$M$12="ACTIVADO",(ROUND(M42+M43+M44-M45+M46-M47-M49+M50,0)),0)</f>
        <v>0</v>
      </c>
      <c r="N41" s="45">
        <f>IF('DATOS DE LA EMPRESA'!$M$12="ACTIVADO",(ROUND(N42+N43+N44-N45+N46-N47-N49+N50,0)),0)</f>
        <v>0</v>
      </c>
      <c r="O41" s="45">
        <f>IF('DATOS DE LA EMPRESA'!$M$12="ACTIVADO",(ROUND(O42+O43+O44-O45+O46-O47-O49+O50,0)),0)</f>
        <v>0</v>
      </c>
      <c r="P41" s="45">
        <f>IF('DATOS DE LA EMPRESA'!$M$12="ACTIVADO",(ROUND(P42+P43+P44-P45+P46-P47-P49+P50,0)),0)</f>
        <v>0</v>
      </c>
      <c r="Q41" s="45">
        <f>IF('DATOS DE LA EMPRESA'!$M$12="ACTIVADO",(ROUND(Q42+Q43+Q44-Q45+Q46-Q47-Q49+Q50,0)),0)</f>
        <v>0</v>
      </c>
      <c r="R41" s="45">
        <f t="shared" si="12"/>
        <v>0</v>
      </c>
      <c r="T41" s="46">
        <v>0</v>
      </c>
    </row>
    <row r="42" spans="1:20" ht="19.899999999999999" customHeight="1" x14ac:dyDescent="0.25">
      <c r="A42" s="91"/>
      <c r="B42" s="91"/>
      <c r="D42" s="43"/>
      <c r="E42" s="64" t="s">
        <v>157</v>
      </c>
      <c r="F42" s="44">
        <f>(F7*0.16)</f>
        <v>0</v>
      </c>
      <c r="G42" s="44">
        <f t="shared" ref="G42:Q42" si="13">(G7*0.16)</f>
        <v>0</v>
      </c>
      <c r="H42" s="44">
        <f t="shared" si="13"/>
        <v>0</v>
      </c>
      <c r="I42" s="44">
        <f t="shared" si="13"/>
        <v>0</v>
      </c>
      <c r="J42" s="44">
        <f t="shared" si="13"/>
        <v>0</v>
      </c>
      <c r="K42" s="44">
        <f t="shared" si="13"/>
        <v>0</v>
      </c>
      <c r="L42" s="44">
        <f t="shared" si="13"/>
        <v>0</v>
      </c>
      <c r="M42" s="44">
        <f t="shared" si="13"/>
        <v>0</v>
      </c>
      <c r="N42" s="44">
        <f t="shared" si="13"/>
        <v>0</v>
      </c>
      <c r="O42" s="44">
        <f t="shared" si="13"/>
        <v>0</v>
      </c>
      <c r="P42" s="44">
        <f t="shared" si="13"/>
        <v>0</v>
      </c>
      <c r="Q42" s="44">
        <f t="shared" si="13"/>
        <v>0</v>
      </c>
      <c r="R42" s="45">
        <f t="shared" si="12"/>
        <v>0</v>
      </c>
      <c r="T42" s="48">
        <v>4967723</v>
      </c>
    </row>
    <row r="43" spans="1:20" ht="19.899999999999999" customHeight="1" x14ac:dyDescent="0.25">
      <c r="A43" s="91"/>
      <c r="B43" s="91"/>
      <c r="D43" s="43"/>
      <c r="E43" s="67" t="s">
        <v>158</v>
      </c>
      <c r="F43" s="44">
        <f>(F11*0.16)</f>
        <v>0</v>
      </c>
      <c r="G43" s="44">
        <f t="shared" ref="G43:Q43" si="14">(G11*0.16)</f>
        <v>0</v>
      </c>
      <c r="H43" s="44">
        <f t="shared" si="14"/>
        <v>0</v>
      </c>
      <c r="I43" s="44">
        <f t="shared" si="14"/>
        <v>0</v>
      </c>
      <c r="J43" s="44">
        <f t="shared" si="14"/>
        <v>0</v>
      </c>
      <c r="K43" s="44">
        <f t="shared" si="14"/>
        <v>0</v>
      </c>
      <c r="L43" s="44">
        <f t="shared" si="14"/>
        <v>0</v>
      </c>
      <c r="M43" s="44">
        <f t="shared" si="14"/>
        <v>0</v>
      </c>
      <c r="N43" s="44">
        <f t="shared" si="14"/>
        <v>0</v>
      </c>
      <c r="O43" s="44">
        <f t="shared" si="14"/>
        <v>0</v>
      </c>
      <c r="P43" s="44">
        <f t="shared" si="14"/>
        <v>0</v>
      </c>
      <c r="Q43" s="44">
        <f t="shared" si="14"/>
        <v>0</v>
      </c>
      <c r="R43" s="45">
        <f t="shared" si="12"/>
        <v>0</v>
      </c>
      <c r="T43" s="48"/>
    </row>
    <row r="44" spans="1:20" ht="19.899999999999999" customHeight="1" x14ac:dyDescent="0.25">
      <c r="A44" s="91"/>
      <c r="B44" s="91"/>
      <c r="D44" s="43"/>
      <c r="E44" s="64" t="s">
        <v>224</v>
      </c>
      <c r="F44" s="80">
        <v>0</v>
      </c>
      <c r="G44" s="44">
        <f>F45</f>
        <v>0</v>
      </c>
      <c r="H44" s="44">
        <f t="shared" ref="H44:Q44" si="15">G45</f>
        <v>0</v>
      </c>
      <c r="I44" s="44">
        <f t="shared" si="15"/>
        <v>0</v>
      </c>
      <c r="J44" s="44">
        <f t="shared" si="15"/>
        <v>0</v>
      </c>
      <c r="K44" s="44">
        <f t="shared" si="15"/>
        <v>0</v>
      </c>
      <c r="L44" s="44">
        <f t="shared" si="15"/>
        <v>0</v>
      </c>
      <c r="M44" s="44">
        <f t="shared" si="15"/>
        <v>0</v>
      </c>
      <c r="N44" s="44">
        <f t="shared" si="15"/>
        <v>0</v>
      </c>
      <c r="O44" s="44">
        <f t="shared" si="15"/>
        <v>0</v>
      </c>
      <c r="P44" s="44">
        <f t="shared" si="15"/>
        <v>0</v>
      </c>
      <c r="Q44" s="44">
        <f t="shared" si="15"/>
        <v>0</v>
      </c>
      <c r="R44" s="45"/>
      <c r="T44" s="46">
        <v>4857522.4400000004</v>
      </c>
    </row>
    <row r="45" spans="1:20" ht="19.899999999999999" customHeight="1" x14ac:dyDescent="0.25">
      <c r="A45" s="91"/>
      <c r="B45" s="91"/>
      <c r="D45" s="43"/>
      <c r="E45" s="64" t="s">
        <v>225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45"/>
      <c r="T45" s="46">
        <v>0</v>
      </c>
    </row>
    <row r="46" spans="1:20" ht="19.899999999999999" customHeight="1" x14ac:dyDescent="0.25">
      <c r="A46" s="91"/>
      <c r="B46" s="91"/>
      <c r="D46" s="43"/>
      <c r="E46" s="64" t="s">
        <v>159</v>
      </c>
      <c r="F46" s="80">
        <v>0</v>
      </c>
      <c r="G46" s="44">
        <f>F47</f>
        <v>0</v>
      </c>
      <c r="H46" s="44">
        <f t="shared" ref="H46:Q46" si="16">G47</f>
        <v>0</v>
      </c>
      <c r="I46" s="44">
        <f t="shared" si="16"/>
        <v>0</v>
      </c>
      <c r="J46" s="44">
        <f t="shared" si="16"/>
        <v>0</v>
      </c>
      <c r="K46" s="44">
        <f t="shared" si="16"/>
        <v>0</v>
      </c>
      <c r="L46" s="44">
        <f t="shared" si="16"/>
        <v>0</v>
      </c>
      <c r="M46" s="44">
        <f t="shared" si="16"/>
        <v>0</v>
      </c>
      <c r="N46" s="44">
        <f t="shared" si="16"/>
        <v>0</v>
      </c>
      <c r="O46" s="44">
        <f t="shared" si="16"/>
        <v>0</v>
      </c>
      <c r="P46" s="44">
        <f t="shared" si="16"/>
        <v>0</v>
      </c>
      <c r="Q46" s="44">
        <f t="shared" si="16"/>
        <v>0</v>
      </c>
      <c r="R46" s="45"/>
      <c r="T46" s="46">
        <v>0</v>
      </c>
    </row>
    <row r="47" spans="1:20" ht="19.899999999999999" customHeight="1" x14ac:dyDescent="0.25">
      <c r="A47" s="91"/>
      <c r="B47" s="91"/>
      <c r="D47" s="43"/>
      <c r="E47" s="64" t="s">
        <v>191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45"/>
      <c r="T47" s="46">
        <v>380185</v>
      </c>
    </row>
    <row r="48" spans="1:20" ht="19.899999999999999" customHeight="1" x14ac:dyDescent="0.25">
      <c r="A48" s="91"/>
      <c r="B48" s="91"/>
      <c r="D48" s="43"/>
      <c r="E48" s="68" t="s">
        <v>183</v>
      </c>
      <c r="F48" s="45">
        <f>F42+F43+F44-F45+F46-F47</f>
        <v>0</v>
      </c>
      <c r="G48" s="45">
        <f t="shared" ref="G48:Q48" si="17">G42+G43+G44-G45+G46-G47</f>
        <v>0</v>
      </c>
      <c r="H48" s="45">
        <f t="shared" si="17"/>
        <v>0</v>
      </c>
      <c r="I48" s="45">
        <f t="shared" si="17"/>
        <v>0</v>
      </c>
      <c r="J48" s="45">
        <f t="shared" si="17"/>
        <v>0</v>
      </c>
      <c r="K48" s="45">
        <f t="shared" si="17"/>
        <v>0</v>
      </c>
      <c r="L48" s="45">
        <f t="shared" si="17"/>
        <v>0</v>
      </c>
      <c r="M48" s="45">
        <f t="shared" si="17"/>
        <v>0</v>
      </c>
      <c r="N48" s="45">
        <f t="shared" si="17"/>
        <v>0</v>
      </c>
      <c r="O48" s="45">
        <f t="shared" si="17"/>
        <v>0</v>
      </c>
      <c r="P48" s="45">
        <f t="shared" si="17"/>
        <v>0</v>
      </c>
      <c r="Q48" s="45">
        <f t="shared" si="17"/>
        <v>0</v>
      </c>
      <c r="R48" s="45">
        <f t="shared" ref="R48:R66" si="18">SUM(F48:Q48)</f>
        <v>0</v>
      </c>
      <c r="T48" s="46"/>
    </row>
    <row r="49" spans="1:20" ht="19.899999999999999" customHeight="1" x14ac:dyDescent="0.25">
      <c r="A49" s="91"/>
      <c r="B49" s="91"/>
      <c r="D49" s="43"/>
      <c r="E49" s="69" t="s">
        <v>161</v>
      </c>
      <c r="F49" s="44">
        <f>'IVA ACREDITABLE'!F23</f>
        <v>0</v>
      </c>
      <c r="G49" s="44">
        <f>'IVA ACREDITABLE'!G23</f>
        <v>0</v>
      </c>
      <c r="H49" s="44">
        <f>'IVA ACREDITABLE'!H23</f>
        <v>0</v>
      </c>
      <c r="I49" s="44">
        <f>'IVA ACREDITABLE'!I23</f>
        <v>0</v>
      </c>
      <c r="J49" s="44">
        <f>'IVA ACREDITABLE'!J23</f>
        <v>0</v>
      </c>
      <c r="K49" s="44">
        <f>'IVA ACREDITABLE'!K23</f>
        <v>0</v>
      </c>
      <c r="L49" s="44">
        <f>'IVA ACREDITABLE'!L23</f>
        <v>0</v>
      </c>
      <c r="M49" s="44">
        <f>'IVA ACREDITABLE'!M23</f>
        <v>0</v>
      </c>
      <c r="N49" s="44">
        <f>'IVA ACREDITABLE'!N23</f>
        <v>0</v>
      </c>
      <c r="O49" s="44">
        <f>'IVA ACREDITABLE'!O23</f>
        <v>0</v>
      </c>
      <c r="P49" s="44">
        <f>'IVA ACREDITABLE'!P23</f>
        <v>0</v>
      </c>
      <c r="Q49" s="44">
        <f>'IVA ACREDITABLE'!Q23</f>
        <v>0</v>
      </c>
      <c r="R49" s="45">
        <f t="shared" si="18"/>
        <v>0</v>
      </c>
      <c r="T49" s="46"/>
    </row>
    <row r="50" spans="1:20" ht="19.899999999999999" customHeight="1" x14ac:dyDescent="0.25">
      <c r="A50" s="91"/>
      <c r="B50" s="91"/>
      <c r="D50" s="43"/>
      <c r="E50" s="69" t="s">
        <v>182</v>
      </c>
      <c r="F50" s="44">
        <f>'IVA ACREDITABLE'!F21</f>
        <v>0</v>
      </c>
      <c r="G50" s="44">
        <f>'IVA ACREDITABLE'!G21</f>
        <v>0</v>
      </c>
      <c r="H50" s="44">
        <f>'IVA ACREDITABLE'!H21</f>
        <v>0</v>
      </c>
      <c r="I50" s="44">
        <f>'IVA ACREDITABLE'!I21</f>
        <v>0</v>
      </c>
      <c r="J50" s="44">
        <f>'IVA ACREDITABLE'!J21</f>
        <v>0</v>
      </c>
      <c r="K50" s="44">
        <f>'IVA ACREDITABLE'!K21</f>
        <v>0</v>
      </c>
      <c r="L50" s="44">
        <f>'IVA ACREDITABLE'!L21</f>
        <v>0</v>
      </c>
      <c r="M50" s="44">
        <f>'IVA ACREDITABLE'!M21</f>
        <v>0</v>
      </c>
      <c r="N50" s="44">
        <f>'IVA ACREDITABLE'!N21</f>
        <v>0</v>
      </c>
      <c r="O50" s="44">
        <f>'IVA ACREDITABLE'!O21</f>
        <v>0</v>
      </c>
      <c r="P50" s="44">
        <f>'IVA ACREDITABLE'!P21</f>
        <v>0</v>
      </c>
      <c r="Q50" s="44">
        <f>'IVA ACREDITABLE'!Q21</f>
        <v>0</v>
      </c>
      <c r="R50" s="45">
        <f t="shared" si="18"/>
        <v>0</v>
      </c>
      <c r="T50" s="46"/>
    </row>
    <row r="51" spans="1:20" ht="19.899999999999999" customHeight="1" x14ac:dyDescent="0.2">
      <c r="A51" s="91"/>
      <c r="B51" s="91"/>
      <c r="D51" s="70" t="s">
        <v>17</v>
      </c>
      <c r="E51" s="47" t="s">
        <v>60</v>
      </c>
      <c r="F51" s="45">
        <f>ROUND(IF(F38+F39-F40-F41&gt;0,F38+F39-F40-F41,0),0)</f>
        <v>0</v>
      </c>
      <c r="G51" s="45">
        <f t="shared" ref="G51:Q51" si="19">ROUND(IF(G38+G39-G40-G41&gt;0,G38+G39-G40-G41,0),0)</f>
        <v>0</v>
      </c>
      <c r="H51" s="45">
        <f t="shared" si="19"/>
        <v>0</v>
      </c>
      <c r="I51" s="45">
        <f t="shared" si="19"/>
        <v>0</v>
      </c>
      <c r="J51" s="45">
        <f t="shared" si="19"/>
        <v>0</v>
      </c>
      <c r="K51" s="45">
        <f t="shared" si="19"/>
        <v>0</v>
      </c>
      <c r="L51" s="45">
        <f t="shared" si="19"/>
        <v>0</v>
      </c>
      <c r="M51" s="45">
        <f t="shared" si="19"/>
        <v>0</v>
      </c>
      <c r="N51" s="45">
        <f t="shared" si="19"/>
        <v>0</v>
      </c>
      <c r="O51" s="45">
        <f t="shared" si="19"/>
        <v>0</v>
      </c>
      <c r="P51" s="45">
        <f t="shared" si="19"/>
        <v>0</v>
      </c>
      <c r="Q51" s="45">
        <f t="shared" si="19"/>
        <v>0</v>
      </c>
      <c r="R51" s="45">
        <f t="shared" si="18"/>
        <v>0</v>
      </c>
      <c r="T51" s="46">
        <v>269984.36</v>
      </c>
    </row>
    <row r="52" spans="1:20" ht="19.899999999999999" customHeight="1" x14ac:dyDescent="0.2">
      <c r="A52" s="91"/>
      <c r="B52" s="91"/>
      <c r="D52" s="71" t="s">
        <v>17</v>
      </c>
      <c r="E52" s="72" t="s">
        <v>160</v>
      </c>
      <c r="F52" s="73">
        <f>ROUND(IF(F38+F39-F40-F41&lt;0,-(F38+F39-F40-F41),0),0)</f>
        <v>0</v>
      </c>
      <c r="G52" s="73">
        <f t="shared" ref="G52:Q52" si="20">ROUND(IF(G38+G39-G40-G41&lt;0,-(G38+G39-G40-G41),0),0)</f>
        <v>0</v>
      </c>
      <c r="H52" s="73">
        <f t="shared" si="20"/>
        <v>0</v>
      </c>
      <c r="I52" s="73">
        <f t="shared" si="20"/>
        <v>0</v>
      </c>
      <c r="J52" s="73">
        <f t="shared" si="20"/>
        <v>0</v>
      </c>
      <c r="K52" s="73">
        <f t="shared" si="20"/>
        <v>0</v>
      </c>
      <c r="L52" s="73">
        <f t="shared" si="20"/>
        <v>0</v>
      </c>
      <c r="M52" s="73">
        <f t="shared" si="20"/>
        <v>0</v>
      </c>
      <c r="N52" s="73">
        <f t="shared" si="20"/>
        <v>0</v>
      </c>
      <c r="O52" s="73">
        <f t="shared" si="20"/>
        <v>0</v>
      </c>
      <c r="P52" s="73">
        <f t="shared" si="20"/>
        <v>0</v>
      </c>
      <c r="Q52" s="73">
        <f t="shared" si="20"/>
        <v>0</v>
      </c>
      <c r="R52" s="45">
        <f t="shared" si="18"/>
        <v>0</v>
      </c>
      <c r="T52" s="48">
        <v>0</v>
      </c>
    </row>
    <row r="53" spans="1:20" ht="19.899999999999999" customHeight="1" x14ac:dyDescent="0.25">
      <c r="A53" s="91"/>
      <c r="B53" s="91"/>
      <c r="D53" s="43" t="s">
        <v>16</v>
      </c>
      <c r="E53" s="49" t="s">
        <v>36</v>
      </c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45"/>
      <c r="T53" s="74">
        <v>4921665</v>
      </c>
    </row>
    <row r="54" spans="1:20" ht="19.899999999999999" customHeight="1" x14ac:dyDescent="0.25">
      <c r="A54" s="91"/>
      <c r="B54" s="91"/>
      <c r="D54" s="43" t="s">
        <v>17</v>
      </c>
      <c r="E54" s="47" t="s">
        <v>37</v>
      </c>
      <c r="F54" s="45">
        <f>IF(F51-F53&lt;0,0,F51-F53)</f>
        <v>0</v>
      </c>
      <c r="G54" s="45">
        <f t="shared" ref="G54:Q54" si="21">IF(G51-G53&lt;0,0,G51-G53)</f>
        <v>0</v>
      </c>
      <c r="H54" s="45">
        <f t="shared" si="21"/>
        <v>0</v>
      </c>
      <c r="I54" s="45">
        <f t="shared" si="21"/>
        <v>0</v>
      </c>
      <c r="J54" s="45">
        <f t="shared" si="21"/>
        <v>0</v>
      </c>
      <c r="K54" s="45">
        <f t="shared" si="21"/>
        <v>0</v>
      </c>
      <c r="L54" s="45">
        <f t="shared" si="21"/>
        <v>0</v>
      </c>
      <c r="M54" s="45">
        <f t="shared" si="21"/>
        <v>0</v>
      </c>
      <c r="N54" s="45">
        <f t="shared" si="21"/>
        <v>0</v>
      </c>
      <c r="O54" s="45">
        <f t="shared" si="21"/>
        <v>0</v>
      </c>
      <c r="P54" s="45">
        <f t="shared" si="21"/>
        <v>0</v>
      </c>
      <c r="Q54" s="45">
        <f t="shared" si="21"/>
        <v>0</v>
      </c>
      <c r="R54" s="45">
        <f t="shared" si="18"/>
        <v>0</v>
      </c>
      <c r="T54" s="46">
        <v>0</v>
      </c>
    </row>
    <row r="55" spans="1:20" ht="19.899999999999999" customHeight="1" x14ac:dyDescent="0.25">
      <c r="A55" s="91"/>
      <c r="B55" s="91"/>
      <c r="D55" s="43" t="s">
        <v>15</v>
      </c>
      <c r="E55" s="49" t="s">
        <v>62</v>
      </c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45">
        <f t="shared" si="18"/>
        <v>0</v>
      </c>
      <c r="T55" s="48">
        <v>0</v>
      </c>
    </row>
    <row r="56" spans="1:20" ht="19.899999999999999" customHeight="1" x14ac:dyDescent="0.25">
      <c r="A56" s="91"/>
      <c r="B56" s="91"/>
      <c r="D56" s="43" t="s">
        <v>15</v>
      </c>
      <c r="E56" s="49" t="s">
        <v>63</v>
      </c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45">
        <f t="shared" si="18"/>
        <v>0</v>
      </c>
      <c r="T56" s="46">
        <v>0</v>
      </c>
    </row>
    <row r="57" spans="1:20" ht="19.899999999999999" customHeight="1" x14ac:dyDescent="0.25">
      <c r="A57" s="91"/>
      <c r="B57" s="91"/>
      <c r="D57" s="43" t="s">
        <v>15</v>
      </c>
      <c r="E57" s="49" t="s">
        <v>64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45">
        <f t="shared" si="18"/>
        <v>0</v>
      </c>
      <c r="T57" s="46">
        <v>0</v>
      </c>
    </row>
    <row r="58" spans="1:20" ht="19.899999999999999" customHeight="1" x14ac:dyDescent="0.25">
      <c r="A58" s="91"/>
      <c r="B58" s="91"/>
      <c r="D58" s="43" t="s">
        <v>17</v>
      </c>
      <c r="E58" s="47" t="s">
        <v>65</v>
      </c>
      <c r="F58" s="45">
        <f>F54+F55+F56+F57</f>
        <v>0</v>
      </c>
      <c r="G58" s="45">
        <f t="shared" ref="G58:Q58" si="22">G54+G55+G56+G57</f>
        <v>0</v>
      </c>
      <c r="H58" s="45">
        <f t="shared" si="22"/>
        <v>0</v>
      </c>
      <c r="I58" s="45">
        <f t="shared" si="22"/>
        <v>0</v>
      </c>
      <c r="J58" s="45">
        <f t="shared" si="22"/>
        <v>0</v>
      </c>
      <c r="K58" s="45">
        <f t="shared" si="22"/>
        <v>0</v>
      </c>
      <c r="L58" s="45">
        <f t="shared" si="22"/>
        <v>0</v>
      </c>
      <c r="M58" s="45">
        <f t="shared" si="22"/>
        <v>0</v>
      </c>
      <c r="N58" s="45">
        <f t="shared" si="22"/>
        <v>0</v>
      </c>
      <c r="O58" s="45">
        <f t="shared" si="22"/>
        <v>0</v>
      </c>
      <c r="P58" s="45">
        <f t="shared" si="22"/>
        <v>0</v>
      </c>
      <c r="Q58" s="45">
        <f t="shared" si="22"/>
        <v>0</v>
      </c>
      <c r="R58" s="45">
        <f t="shared" si="18"/>
        <v>0</v>
      </c>
      <c r="T58" s="46">
        <v>0</v>
      </c>
    </row>
    <row r="59" spans="1:20" ht="19.899999999999999" customHeight="1" x14ac:dyDescent="0.25">
      <c r="A59" s="91"/>
      <c r="B59" s="91"/>
      <c r="D59" s="43" t="s">
        <v>15</v>
      </c>
      <c r="E59" s="49" t="s">
        <v>12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45">
        <f t="shared" si="18"/>
        <v>0</v>
      </c>
      <c r="T59" s="48">
        <v>0</v>
      </c>
    </row>
    <row r="60" spans="1:20" ht="19.899999999999999" customHeight="1" x14ac:dyDescent="0.25">
      <c r="A60" s="91"/>
      <c r="B60" s="91"/>
      <c r="D60" s="43" t="s">
        <v>15</v>
      </c>
      <c r="E60" s="49" t="s">
        <v>66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45">
        <f t="shared" si="18"/>
        <v>0</v>
      </c>
      <c r="T60" s="46">
        <v>0</v>
      </c>
    </row>
    <row r="61" spans="1:20" ht="19.899999999999999" customHeight="1" x14ac:dyDescent="0.25">
      <c r="A61" s="91"/>
      <c r="B61" s="91"/>
      <c r="D61" s="43" t="s">
        <v>15</v>
      </c>
      <c r="E61" s="49" t="s">
        <v>33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45">
        <f t="shared" si="18"/>
        <v>0</v>
      </c>
      <c r="T61" s="46">
        <v>0</v>
      </c>
    </row>
    <row r="62" spans="1:20" ht="19.899999999999999" customHeight="1" x14ac:dyDescent="0.25">
      <c r="A62" s="91"/>
      <c r="B62" s="91"/>
      <c r="D62" s="43" t="s">
        <v>15</v>
      </c>
      <c r="E62" s="49" t="s">
        <v>67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45">
        <f t="shared" si="18"/>
        <v>0</v>
      </c>
      <c r="T62" s="46">
        <v>0</v>
      </c>
    </row>
    <row r="63" spans="1:20" ht="19.899999999999999" customHeight="1" x14ac:dyDescent="0.25">
      <c r="A63" s="91"/>
      <c r="B63" s="91"/>
      <c r="D63" s="43" t="s">
        <v>15</v>
      </c>
      <c r="E63" s="49" t="s">
        <v>68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45">
        <f t="shared" si="18"/>
        <v>0</v>
      </c>
      <c r="T63" s="46">
        <v>0</v>
      </c>
    </row>
    <row r="64" spans="1:20" ht="19.899999999999999" customHeight="1" x14ac:dyDescent="0.25">
      <c r="A64" s="91"/>
      <c r="B64" s="91"/>
      <c r="D64" s="43" t="s">
        <v>15</v>
      </c>
      <c r="E64" s="49" t="s">
        <v>69</v>
      </c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45">
        <f t="shared" si="18"/>
        <v>0</v>
      </c>
      <c r="T64" s="46">
        <v>0</v>
      </c>
    </row>
    <row r="65" spans="1:20" ht="19.899999999999999" customHeight="1" x14ac:dyDescent="0.25">
      <c r="A65" s="91"/>
      <c r="B65" s="91"/>
      <c r="D65" s="43" t="s">
        <v>15</v>
      </c>
      <c r="E65" s="49" t="s">
        <v>70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45">
        <f t="shared" si="18"/>
        <v>0</v>
      </c>
      <c r="T65" s="46">
        <v>0</v>
      </c>
    </row>
    <row r="66" spans="1:20" ht="19.899999999999999" customHeight="1" x14ac:dyDescent="0.25">
      <c r="A66" s="91"/>
      <c r="B66" s="91"/>
      <c r="D66" s="43" t="s">
        <v>15</v>
      </c>
      <c r="E66" s="49" t="s">
        <v>71</v>
      </c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45">
        <f t="shared" si="18"/>
        <v>0</v>
      </c>
      <c r="T66" s="46">
        <v>0</v>
      </c>
    </row>
    <row r="67" spans="1:20" ht="19.899999999999999" customHeight="1" x14ac:dyDescent="0.25">
      <c r="A67" s="91"/>
      <c r="B67" s="91"/>
      <c r="D67" s="43" t="s">
        <v>17</v>
      </c>
      <c r="E67" s="47" t="s">
        <v>72</v>
      </c>
      <c r="F67" s="54">
        <f>ROUND(SUM(F59:F66),0)</f>
        <v>0</v>
      </c>
      <c r="G67" s="54">
        <f t="shared" ref="G67:Q67" si="23">ROUND(SUM(G59:G66),0)</f>
        <v>0</v>
      </c>
      <c r="H67" s="54">
        <f t="shared" si="23"/>
        <v>0</v>
      </c>
      <c r="I67" s="54">
        <f t="shared" si="23"/>
        <v>0</v>
      </c>
      <c r="J67" s="54">
        <f t="shared" si="23"/>
        <v>0</v>
      </c>
      <c r="K67" s="54">
        <f t="shared" si="23"/>
        <v>0</v>
      </c>
      <c r="L67" s="54">
        <f t="shared" si="23"/>
        <v>0</v>
      </c>
      <c r="M67" s="54">
        <f t="shared" si="23"/>
        <v>0</v>
      </c>
      <c r="N67" s="54">
        <f t="shared" si="23"/>
        <v>0</v>
      </c>
      <c r="O67" s="54">
        <f t="shared" si="23"/>
        <v>0</v>
      </c>
      <c r="P67" s="54">
        <f t="shared" si="23"/>
        <v>0</v>
      </c>
      <c r="Q67" s="54">
        <f t="shared" si="23"/>
        <v>0</v>
      </c>
      <c r="R67" s="54">
        <f>SUM(F67:Q67)</f>
        <v>0</v>
      </c>
      <c r="T67" s="46">
        <v>0</v>
      </c>
    </row>
    <row r="68" spans="1:20" ht="19.899999999999999" customHeight="1" thickBot="1" x14ac:dyDescent="0.3">
      <c r="A68" s="91"/>
      <c r="B68" s="91"/>
      <c r="D68" s="43" t="s">
        <v>17</v>
      </c>
      <c r="E68" s="47" t="s">
        <v>60</v>
      </c>
      <c r="F68" s="55">
        <f>IF(F58-F67&lt;0,0,F58-F67)</f>
        <v>0</v>
      </c>
      <c r="G68" s="55">
        <f t="shared" ref="G68:Q68" si="24">IF(G58-G67&lt;0,0,G58-G67)</f>
        <v>0</v>
      </c>
      <c r="H68" s="55">
        <f t="shared" si="24"/>
        <v>0</v>
      </c>
      <c r="I68" s="55">
        <f t="shared" si="24"/>
        <v>0</v>
      </c>
      <c r="J68" s="55">
        <f t="shared" si="24"/>
        <v>0</v>
      </c>
      <c r="K68" s="55">
        <f t="shared" si="24"/>
        <v>0</v>
      </c>
      <c r="L68" s="55">
        <f t="shared" si="24"/>
        <v>0</v>
      </c>
      <c r="M68" s="55">
        <f t="shared" si="24"/>
        <v>0</v>
      </c>
      <c r="N68" s="55">
        <f t="shared" si="24"/>
        <v>0</v>
      </c>
      <c r="O68" s="55">
        <f t="shared" si="24"/>
        <v>0</v>
      </c>
      <c r="P68" s="55">
        <f t="shared" si="24"/>
        <v>0</v>
      </c>
      <c r="Q68" s="55">
        <f t="shared" si="24"/>
        <v>0</v>
      </c>
      <c r="R68" s="55">
        <f>SUM(F68:Q68)</f>
        <v>0</v>
      </c>
      <c r="T68" s="56">
        <v>0</v>
      </c>
    </row>
    <row r="69" spans="1:20" ht="19.899999999999999" customHeight="1" thickTop="1" x14ac:dyDescent="0.25">
      <c r="A69" s="91"/>
      <c r="B69" s="91"/>
    </row>
    <row r="70" spans="1:20" ht="19.899999999999999" customHeight="1" x14ac:dyDescent="0.25">
      <c r="A70" s="91"/>
      <c r="B70" s="91"/>
    </row>
    <row r="71" spans="1:20" ht="19.899999999999999" customHeight="1" x14ac:dyDescent="0.25">
      <c r="A71" s="91"/>
      <c r="B71" s="91"/>
    </row>
    <row r="72" spans="1:20" ht="19.899999999999999" customHeight="1" x14ac:dyDescent="0.25">
      <c r="A72" s="91"/>
      <c r="B72" s="91"/>
    </row>
    <row r="73" spans="1:20" ht="19.899999999999999" customHeight="1" x14ac:dyDescent="0.25">
      <c r="A73" s="91"/>
      <c r="B73" s="91"/>
    </row>
    <row r="74" spans="1:20" ht="19.899999999999999" customHeight="1" x14ac:dyDescent="0.25">
      <c r="A74" s="91"/>
      <c r="B74" s="91"/>
    </row>
    <row r="75" spans="1:20" ht="19.899999999999999" customHeight="1" x14ac:dyDescent="0.25">
      <c r="A75" s="91"/>
      <c r="B75" s="91"/>
    </row>
    <row r="76" spans="1:20" ht="19.899999999999999" customHeight="1" x14ac:dyDescent="0.25">
      <c r="A76" s="91"/>
      <c r="B76" s="91"/>
    </row>
    <row r="77" spans="1:20" ht="19.899999999999999" customHeight="1" x14ac:dyDescent="0.25">
      <c r="A77" s="91"/>
      <c r="B77" s="91"/>
    </row>
    <row r="78" spans="1:20" ht="19.899999999999999" customHeight="1" x14ac:dyDescent="0.25">
      <c r="A78" s="91"/>
      <c r="B78" s="91"/>
    </row>
    <row r="79" spans="1:20" ht="19.899999999999999" customHeight="1" x14ac:dyDescent="0.25">
      <c r="A79" s="91"/>
      <c r="B79" s="91"/>
    </row>
    <row r="80" spans="1:20" ht="19.899999999999999" customHeight="1" x14ac:dyDescent="0.25">
      <c r="A80" s="91"/>
      <c r="B80" s="91"/>
    </row>
    <row r="81" spans="1:2" ht="19.899999999999999" customHeight="1" x14ac:dyDescent="0.25">
      <c r="A81" s="91"/>
      <c r="B81" s="91"/>
    </row>
    <row r="82" spans="1:2" ht="19.899999999999999" customHeight="1" x14ac:dyDescent="0.25">
      <c r="A82" s="91"/>
      <c r="B82" s="91"/>
    </row>
    <row r="83" spans="1:2" ht="19.899999999999999" customHeight="1" x14ac:dyDescent="0.25">
      <c r="A83" s="91"/>
      <c r="B83" s="91"/>
    </row>
    <row r="84" spans="1:2" ht="19.899999999999999" customHeight="1" x14ac:dyDescent="0.25">
      <c r="A84" s="91"/>
      <c r="B84" s="91"/>
    </row>
    <row r="85" spans="1:2" ht="19.899999999999999" customHeight="1" x14ac:dyDescent="0.25">
      <c r="A85" s="91"/>
      <c r="B85" s="91"/>
    </row>
    <row r="86" spans="1:2" ht="19.899999999999999" customHeight="1" x14ac:dyDescent="0.25">
      <c r="A86" s="91"/>
      <c r="B86" s="91"/>
    </row>
    <row r="87" spans="1:2" ht="19.899999999999999" customHeight="1" x14ac:dyDescent="0.25">
      <c r="A87" s="91"/>
      <c r="B87" s="91"/>
    </row>
    <row r="88" spans="1:2" ht="19.899999999999999" customHeight="1" x14ac:dyDescent="0.25">
      <c r="A88" s="91"/>
      <c r="B88" s="91"/>
    </row>
    <row r="89" spans="1:2" ht="19.899999999999999" customHeight="1" x14ac:dyDescent="0.25">
      <c r="A89" s="91"/>
      <c r="B89" s="91"/>
    </row>
    <row r="90" spans="1:2" ht="19.899999999999999" customHeight="1" x14ac:dyDescent="0.25">
      <c r="A90" s="91"/>
      <c r="B90" s="91"/>
    </row>
    <row r="91" spans="1:2" ht="19.899999999999999" customHeight="1" x14ac:dyDescent="0.25">
      <c r="A91" s="91"/>
      <c r="B91" s="91"/>
    </row>
    <row r="92" spans="1:2" ht="19.899999999999999" customHeight="1" x14ac:dyDescent="0.25">
      <c r="A92" s="91"/>
      <c r="B92" s="91"/>
    </row>
    <row r="93" spans="1:2" ht="19.899999999999999" customHeight="1" x14ac:dyDescent="0.25">
      <c r="A93" s="91"/>
      <c r="B93" s="91"/>
    </row>
    <row r="94" spans="1:2" ht="19.899999999999999" customHeight="1" x14ac:dyDescent="0.25">
      <c r="A94" s="91"/>
      <c r="B94" s="91"/>
    </row>
    <row r="95" spans="1:2" ht="19.899999999999999" customHeight="1" x14ac:dyDescent="0.25">
      <c r="A95" s="91"/>
      <c r="B95" s="91"/>
    </row>
    <row r="96" spans="1:2" ht="19.899999999999999" customHeight="1" x14ac:dyDescent="0.25">
      <c r="A96" s="91"/>
      <c r="B96" s="91"/>
    </row>
    <row r="97" spans="1:2" ht="19.899999999999999" customHeight="1" x14ac:dyDescent="0.25">
      <c r="A97" s="91"/>
      <c r="B97" s="91"/>
    </row>
    <row r="98" spans="1:2" ht="19.899999999999999" customHeight="1" x14ac:dyDescent="0.25">
      <c r="A98" s="91"/>
      <c r="B98" s="91"/>
    </row>
    <row r="99" spans="1:2" ht="19.899999999999999" customHeight="1" x14ac:dyDescent="0.25">
      <c r="A99" s="91"/>
      <c r="B99" s="91"/>
    </row>
    <row r="100" spans="1:2" ht="19.899999999999999" customHeight="1" x14ac:dyDescent="0.25">
      <c r="A100" s="91"/>
      <c r="B100" s="91"/>
    </row>
    <row r="101" spans="1:2" ht="19.899999999999999" customHeight="1" x14ac:dyDescent="0.25">
      <c r="A101" s="91"/>
      <c r="B101" s="91"/>
    </row>
    <row r="102" spans="1:2" ht="19.899999999999999" customHeight="1" x14ac:dyDescent="0.25">
      <c r="A102" s="91"/>
      <c r="B102" s="91"/>
    </row>
    <row r="103" spans="1:2" ht="19.899999999999999" customHeight="1" x14ac:dyDescent="0.25">
      <c r="A103" s="91"/>
      <c r="B103" s="91"/>
    </row>
    <row r="104" spans="1:2" ht="19.899999999999999" customHeight="1" x14ac:dyDescent="0.25">
      <c r="A104" s="91"/>
      <c r="B104" s="91"/>
    </row>
    <row r="105" spans="1:2" ht="19.899999999999999" customHeight="1" x14ac:dyDescent="0.25">
      <c r="A105" s="91"/>
      <c r="B105" s="91"/>
    </row>
    <row r="106" spans="1:2" ht="19.899999999999999" customHeight="1" x14ac:dyDescent="0.25">
      <c r="A106" s="91"/>
      <c r="B106" s="91"/>
    </row>
    <row r="107" spans="1:2" ht="19.899999999999999" customHeight="1" x14ac:dyDescent="0.25">
      <c r="A107" s="91"/>
      <c r="B107" s="91"/>
    </row>
    <row r="108" spans="1:2" ht="19.899999999999999" customHeight="1" x14ac:dyDescent="0.25">
      <c r="A108" s="91"/>
      <c r="B108" s="91"/>
    </row>
    <row r="109" spans="1:2" ht="19.899999999999999" customHeight="1" x14ac:dyDescent="0.25">
      <c r="A109" s="91"/>
      <c r="B109" s="91"/>
    </row>
    <row r="110" spans="1:2" ht="19.899999999999999" customHeight="1" x14ac:dyDescent="0.25">
      <c r="A110" s="91"/>
      <c r="B110" s="91"/>
    </row>
    <row r="111" spans="1:2" ht="19.899999999999999" customHeight="1" x14ac:dyDescent="0.25">
      <c r="A111" s="91"/>
      <c r="B111" s="91"/>
    </row>
    <row r="112" spans="1:2" ht="19.899999999999999" customHeight="1" x14ac:dyDescent="0.25">
      <c r="A112" s="91"/>
      <c r="B112" s="91"/>
    </row>
    <row r="113" spans="1:2" ht="19.899999999999999" customHeight="1" x14ac:dyDescent="0.25">
      <c r="A113" s="91"/>
      <c r="B113" s="91"/>
    </row>
    <row r="114" spans="1:2" ht="19.899999999999999" customHeight="1" x14ac:dyDescent="0.25">
      <c r="A114" s="91"/>
      <c r="B114" s="91"/>
    </row>
    <row r="115" spans="1:2" ht="19.899999999999999" customHeight="1" x14ac:dyDescent="0.25">
      <c r="A115" s="91"/>
      <c r="B115" s="91"/>
    </row>
    <row r="116" spans="1:2" ht="19.899999999999999" customHeight="1" x14ac:dyDescent="0.25">
      <c r="A116" s="91"/>
      <c r="B116" s="91"/>
    </row>
    <row r="117" spans="1:2" ht="19.899999999999999" customHeight="1" x14ac:dyDescent="0.25">
      <c r="A117" s="91"/>
      <c r="B117" s="91"/>
    </row>
    <row r="118" spans="1:2" ht="19.899999999999999" customHeight="1" x14ac:dyDescent="0.25">
      <c r="A118" s="91"/>
      <c r="B118" s="91"/>
    </row>
    <row r="119" spans="1:2" ht="19.899999999999999" customHeight="1" x14ac:dyDescent="0.25">
      <c r="A119" s="91"/>
      <c r="B119" s="91"/>
    </row>
    <row r="120" spans="1:2" ht="19.899999999999999" customHeight="1" x14ac:dyDescent="0.25">
      <c r="A120" s="91"/>
      <c r="B120" s="91"/>
    </row>
    <row r="121" spans="1:2" ht="19.899999999999999" customHeight="1" x14ac:dyDescent="0.25">
      <c r="A121" s="91"/>
      <c r="B121" s="91"/>
    </row>
    <row r="122" spans="1:2" ht="19.899999999999999" customHeight="1" x14ac:dyDescent="0.25">
      <c r="A122" s="91"/>
      <c r="B122" s="91"/>
    </row>
    <row r="123" spans="1:2" ht="19.899999999999999" customHeight="1" x14ac:dyDescent="0.25">
      <c r="A123" s="91"/>
      <c r="B123" s="91"/>
    </row>
    <row r="124" spans="1:2" ht="19.899999999999999" customHeight="1" x14ac:dyDescent="0.25">
      <c r="A124" s="91"/>
      <c r="B124" s="91"/>
    </row>
    <row r="125" spans="1:2" ht="19.899999999999999" customHeight="1" x14ac:dyDescent="0.25">
      <c r="A125" s="91"/>
      <c r="B125" s="91"/>
    </row>
    <row r="126" spans="1:2" ht="19.899999999999999" customHeight="1" x14ac:dyDescent="0.25">
      <c r="A126" s="91"/>
      <c r="B126" s="91"/>
    </row>
    <row r="127" spans="1:2" ht="19.899999999999999" customHeight="1" x14ac:dyDescent="0.25">
      <c r="A127" s="91"/>
      <c r="B127" s="91"/>
    </row>
    <row r="128" spans="1:2" ht="19.899999999999999" customHeight="1" x14ac:dyDescent="0.25">
      <c r="A128" s="91"/>
      <c r="B128" s="91"/>
    </row>
    <row r="129" spans="1:2" ht="19.899999999999999" customHeight="1" x14ac:dyDescent="0.25">
      <c r="A129" s="91"/>
      <c r="B129" s="91"/>
    </row>
    <row r="130" spans="1:2" ht="19.899999999999999" customHeight="1" x14ac:dyDescent="0.25">
      <c r="A130" s="91"/>
      <c r="B130" s="91"/>
    </row>
    <row r="131" spans="1:2" ht="19.899999999999999" customHeight="1" x14ac:dyDescent="0.25">
      <c r="A131" s="91"/>
      <c r="B131" s="91"/>
    </row>
    <row r="132" spans="1:2" ht="19.899999999999999" customHeight="1" x14ac:dyDescent="0.25">
      <c r="A132" s="91"/>
      <c r="B132" s="91"/>
    </row>
    <row r="133" spans="1:2" ht="19.899999999999999" customHeight="1" x14ac:dyDescent="0.25">
      <c r="A133" s="91"/>
      <c r="B133" s="91"/>
    </row>
    <row r="134" spans="1:2" ht="19.899999999999999" customHeight="1" x14ac:dyDescent="0.25">
      <c r="A134" s="91"/>
      <c r="B134" s="91"/>
    </row>
    <row r="135" spans="1:2" ht="19.899999999999999" customHeight="1" x14ac:dyDescent="0.25">
      <c r="A135" s="91"/>
      <c r="B135" s="91"/>
    </row>
    <row r="136" spans="1:2" ht="19.899999999999999" customHeight="1" x14ac:dyDescent="0.25">
      <c r="A136" s="91"/>
      <c r="B136" s="91"/>
    </row>
    <row r="137" spans="1:2" ht="19.899999999999999" customHeight="1" x14ac:dyDescent="0.25">
      <c r="A137" s="91"/>
      <c r="B137" s="91"/>
    </row>
    <row r="138" spans="1:2" ht="19.899999999999999" customHeight="1" x14ac:dyDescent="0.25">
      <c r="A138" s="91"/>
      <c r="B138" s="91"/>
    </row>
    <row r="139" spans="1:2" ht="19.899999999999999" customHeight="1" x14ac:dyDescent="0.25">
      <c r="A139" s="91"/>
      <c r="B139" s="91"/>
    </row>
    <row r="140" spans="1:2" ht="19.899999999999999" customHeight="1" x14ac:dyDescent="0.25">
      <c r="A140" s="91"/>
      <c r="B140" s="91"/>
    </row>
    <row r="141" spans="1:2" ht="19.899999999999999" customHeight="1" x14ac:dyDescent="0.25">
      <c r="A141" s="91"/>
      <c r="B141" s="91"/>
    </row>
    <row r="142" spans="1:2" ht="19.899999999999999" customHeight="1" x14ac:dyDescent="0.25">
      <c r="A142" s="91"/>
      <c r="B142" s="91"/>
    </row>
    <row r="143" spans="1:2" ht="19.899999999999999" customHeight="1" x14ac:dyDescent="0.25">
      <c r="A143" s="91"/>
      <c r="B143" s="91"/>
    </row>
    <row r="144" spans="1:2" ht="19.899999999999999" customHeight="1" x14ac:dyDescent="0.25">
      <c r="A144" s="91"/>
      <c r="B144" s="91"/>
    </row>
    <row r="145" spans="1:2" ht="19.899999999999999" customHeight="1" x14ac:dyDescent="0.25">
      <c r="A145" s="91"/>
      <c r="B145" s="91"/>
    </row>
    <row r="146" spans="1:2" ht="19.899999999999999" customHeight="1" x14ac:dyDescent="0.25">
      <c r="A146" s="91"/>
      <c r="B146" s="91"/>
    </row>
    <row r="147" spans="1:2" ht="19.899999999999999" customHeight="1" x14ac:dyDescent="0.25">
      <c r="A147" s="91"/>
      <c r="B147" s="91"/>
    </row>
    <row r="148" spans="1:2" ht="19.899999999999999" customHeight="1" x14ac:dyDescent="0.25">
      <c r="A148" s="91"/>
      <c r="B148" s="91"/>
    </row>
    <row r="149" spans="1:2" ht="19.899999999999999" customHeight="1" x14ac:dyDescent="0.25">
      <c r="A149" s="91"/>
      <c r="B149" s="91"/>
    </row>
    <row r="150" spans="1:2" ht="19.899999999999999" customHeight="1" x14ac:dyDescent="0.25">
      <c r="A150" s="91"/>
      <c r="B150" s="91"/>
    </row>
    <row r="151" spans="1:2" ht="19.899999999999999" customHeight="1" x14ac:dyDescent="0.25">
      <c r="A151" s="91"/>
      <c r="B151" s="91"/>
    </row>
    <row r="152" spans="1:2" ht="19.899999999999999" customHeight="1" x14ac:dyDescent="0.25">
      <c r="A152" s="91"/>
      <c r="B152" s="91"/>
    </row>
    <row r="153" spans="1:2" ht="19.899999999999999" customHeight="1" x14ac:dyDescent="0.25">
      <c r="A153" s="91"/>
      <c r="B153" s="91"/>
    </row>
    <row r="154" spans="1:2" ht="19.899999999999999" customHeight="1" x14ac:dyDescent="0.25">
      <c r="A154" s="91"/>
      <c r="B154" s="91"/>
    </row>
    <row r="155" spans="1:2" ht="19.899999999999999" customHeight="1" x14ac:dyDescent="0.25">
      <c r="A155" s="91"/>
      <c r="B155" s="91"/>
    </row>
    <row r="156" spans="1:2" ht="19.899999999999999" customHeight="1" x14ac:dyDescent="0.25">
      <c r="A156" s="91"/>
      <c r="B156" s="91"/>
    </row>
    <row r="157" spans="1:2" ht="19.899999999999999" customHeight="1" x14ac:dyDescent="0.25">
      <c r="A157" s="91"/>
      <c r="B157" s="91"/>
    </row>
    <row r="158" spans="1:2" ht="19.899999999999999" customHeight="1" x14ac:dyDescent="0.25">
      <c r="A158" s="91"/>
      <c r="B158" s="91"/>
    </row>
    <row r="159" spans="1:2" ht="19.899999999999999" customHeight="1" x14ac:dyDescent="0.25">
      <c r="A159" s="91"/>
      <c r="B159" s="91"/>
    </row>
    <row r="160" spans="1:2" ht="19.899999999999999" customHeight="1" x14ac:dyDescent="0.25">
      <c r="A160" s="91"/>
      <c r="B160" s="91"/>
    </row>
    <row r="161" spans="1:2" ht="19.899999999999999" customHeight="1" x14ac:dyDescent="0.25">
      <c r="A161" s="91"/>
      <c r="B161" s="91"/>
    </row>
    <row r="162" spans="1:2" ht="19.899999999999999" customHeight="1" x14ac:dyDescent="0.25">
      <c r="A162" s="91"/>
      <c r="B162" s="91"/>
    </row>
    <row r="163" spans="1:2" ht="19.899999999999999" customHeight="1" x14ac:dyDescent="0.25">
      <c r="A163" s="91"/>
      <c r="B163" s="91"/>
    </row>
    <row r="164" spans="1:2" ht="19.899999999999999" customHeight="1" x14ac:dyDescent="0.25">
      <c r="A164" s="91"/>
      <c r="B164" s="91"/>
    </row>
    <row r="165" spans="1:2" ht="19.899999999999999" customHeight="1" x14ac:dyDescent="0.25">
      <c r="A165" s="91"/>
      <c r="B165" s="91"/>
    </row>
    <row r="166" spans="1:2" ht="19.899999999999999" customHeight="1" x14ac:dyDescent="0.25">
      <c r="A166" s="91"/>
      <c r="B166" s="91"/>
    </row>
    <row r="167" spans="1:2" ht="19.899999999999999" customHeight="1" x14ac:dyDescent="0.25">
      <c r="A167" s="91"/>
      <c r="B167" s="91"/>
    </row>
    <row r="168" spans="1:2" ht="19.899999999999999" customHeight="1" x14ac:dyDescent="0.25">
      <c r="A168" s="91"/>
      <c r="B168" s="91"/>
    </row>
    <row r="169" spans="1:2" ht="19.899999999999999" customHeight="1" x14ac:dyDescent="0.25">
      <c r="A169" s="91"/>
      <c r="B169" s="91"/>
    </row>
    <row r="170" spans="1:2" ht="19.899999999999999" customHeight="1" x14ac:dyDescent="0.25">
      <c r="A170" s="91"/>
      <c r="B170" s="91"/>
    </row>
    <row r="171" spans="1:2" ht="19.899999999999999" customHeight="1" x14ac:dyDescent="0.25">
      <c r="A171" s="91"/>
      <c r="B171" s="91"/>
    </row>
    <row r="172" spans="1:2" ht="19.899999999999999" customHeight="1" x14ac:dyDescent="0.25">
      <c r="A172" s="91"/>
      <c r="B172" s="91"/>
    </row>
    <row r="173" spans="1:2" ht="19.899999999999999" customHeight="1" x14ac:dyDescent="0.25">
      <c r="A173" s="91"/>
      <c r="B173" s="91"/>
    </row>
    <row r="174" spans="1:2" ht="19.899999999999999" customHeight="1" x14ac:dyDescent="0.25">
      <c r="A174" s="91"/>
      <c r="B174" s="91"/>
    </row>
    <row r="175" spans="1:2" ht="19.899999999999999" customHeight="1" x14ac:dyDescent="0.25">
      <c r="A175" s="91"/>
      <c r="B175" s="91"/>
    </row>
    <row r="176" spans="1:2" ht="19.899999999999999" customHeight="1" x14ac:dyDescent="0.25">
      <c r="A176" s="91"/>
      <c r="B176" s="91"/>
    </row>
    <row r="177" spans="1:2" ht="19.899999999999999" customHeight="1" x14ac:dyDescent="0.25">
      <c r="A177" s="91"/>
      <c r="B177" s="91"/>
    </row>
    <row r="178" spans="1:2" ht="19.899999999999999" customHeight="1" x14ac:dyDescent="0.25">
      <c r="A178" s="91"/>
      <c r="B178" s="91"/>
    </row>
    <row r="179" spans="1:2" ht="19.899999999999999" customHeight="1" x14ac:dyDescent="0.25">
      <c r="A179" s="91"/>
      <c r="B179" s="91"/>
    </row>
    <row r="180" spans="1:2" ht="19.899999999999999" customHeight="1" x14ac:dyDescent="0.25">
      <c r="A180" s="91"/>
      <c r="B180" s="91"/>
    </row>
    <row r="181" spans="1:2" ht="19.899999999999999" customHeight="1" x14ac:dyDescent="0.25">
      <c r="A181" s="91"/>
      <c r="B181" s="91"/>
    </row>
    <row r="182" spans="1:2" ht="19.899999999999999" customHeight="1" x14ac:dyDescent="0.25">
      <c r="A182" s="91"/>
      <c r="B182" s="91"/>
    </row>
    <row r="183" spans="1:2" ht="19.899999999999999" customHeight="1" x14ac:dyDescent="0.25">
      <c r="A183" s="91"/>
      <c r="B183" s="91"/>
    </row>
    <row r="184" spans="1:2" ht="19.899999999999999" customHeight="1" x14ac:dyDescent="0.25">
      <c r="A184" s="91"/>
      <c r="B184" s="91"/>
    </row>
    <row r="185" spans="1:2" ht="19.899999999999999" customHeight="1" x14ac:dyDescent="0.25">
      <c r="A185" s="91"/>
      <c r="B185" s="91"/>
    </row>
    <row r="186" spans="1:2" ht="19.899999999999999" customHeight="1" x14ac:dyDescent="0.25">
      <c r="A186" s="91"/>
      <c r="B186" s="91"/>
    </row>
    <row r="187" spans="1:2" ht="19.899999999999999" customHeight="1" x14ac:dyDescent="0.25">
      <c r="A187" s="91"/>
      <c r="B187" s="91"/>
    </row>
    <row r="188" spans="1:2" ht="19.899999999999999" customHeight="1" x14ac:dyDescent="0.25">
      <c r="A188" s="91"/>
      <c r="B188" s="91"/>
    </row>
    <row r="189" spans="1:2" ht="19.899999999999999" customHeight="1" x14ac:dyDescent="0.25">
      <c r="A189" s="91"/>
      <c r="B189" s="91"/>
    </row>
    <row r="190" spans="1:2" ht="19.899999999999999" customHeight="1" x14ac:dyDescent="0.25">
      <c r="A190" s="91"/>
      <c r="B190" s="91"/>
    </row>
    <row r="191" spans="1:2" ht="19.899999999999999" customHeight="1" x14ac:dyDescent="0.25">
      <c r="A191" s="91"/>
      <c r="B191" s="91"/>
    </row>
    <row r="192" spans="1:2" ht="19.899999999999999" customHeight="1" x14ac:dyDescent="0.25">
      <c r="A192" s="91"/>
      <c r="B192" s="91"/>
    </row>
    <row r="193" spans="1:2" ht="19.899999999999999" customHeight="1" x14ac:dyDescent="0.25">
      <c r="A193" s="91"/>
      <c r="B193" s="91"/>
    </row>
    <row r="194" spans="1:2" ht="19.899999999999999" customHeight="1" x14ac:dyDescent="0.25">
      <c r="A194" s="91"/>
      <c r="B194" s="91"/>
    </row>
    <row r="195" spans="1:2" ht="19.899999999999999" customHeight="1" x14ac:dyDescent="0.25">
      <c r="A195" s="91"/>
      <c r="B195" s="91"/>
    </row>
    <row r="196" spans="1:2" ht="19.899999999999999" customHeight="1" x14ac:dyDescent="0.25">
      <c r="A196" s="91"/>
      <c r="B196" s="91"/>
    </row>
    <row r="197" spans="1:2" ht="19.899999999999999" customHeight="1" x14ac:dyDescent="0.25">
      <c r="A197" s="91"/>
      <c r="B197" s="91"/>
    </row>
    <row r="198" spans="1:2" ht="19.899999999999999" customHeight="1" x14ac:dyDescent="0.25">
      <c r="A198" s="91"/>
      <c r="B198" s="91"/>
    </row>
    <row r="199" spans="1:2" ht="19.899999999999999" customHeight="1" x14ac:dyDescent="0.25">
      <c r="A199" s="91"/>
      <c r="B199" s="91"/>
    </row>
    <row r="200" spans="1:2" ht="19.899999999999999" customHeight="1" x14ac:dyDescent="0.25">
      <c r="A200" s="91"/>
      <c r="B200" s="91"/>
    </row>
    <row r="201" spans="1:2" ht="19.899999999999999" customHeight="1" x14ac:dyDescent="0.25">
      <c r="A201" s="91"/>
      <c r="B201" s="91"/>
    </row>
    <row r="202" spans="1:2" ht="19.899999999999999" customHeight="1" x14ac:dyDescent="0.25">
      <c r="A202" s="91"/>
      <c r="B202" s="91"/>
    </row>
    <row r="203" spans="1:2" ht="19.899999999999999" customHeight="1" x14ac:dyDescent="0.25">
      <c r="A203" s="91"/>
      <c r="B203" s="91"/>
    </row>
    <row r="204" spans="1:2" ht="19.899999999999999" customHeight="1" x14ac:dyDescent="0.25">
      <c r="A204" s="91"/>
      <c r="B204" s="91"/>
    </row>
    <row r="205" spans="1:2" ht="19.899999999999999" customHeight="1" x14ac:dyDescent="0.25">
      <c r="A205" s="91"/>
      <c r="B205" s="91"/>
    </row>
    <row r="206" spans="1:2" ht="19.899999999999999" customHeight="1" x14ac:dyDescent="0.25">
      <c r="A206" s="91"/>
      <c r="B206" s="91"/>
    </row>
    <row r="207" spans="1:2" ht="19.899999999999999" customHeight="1" x14ac:dyDescent="0.25">
      <c r="A207" s="91"/>
      <c r="B207" s="91"/>
    </row>
    <row r="208" spans="1:2" ht="19.899999999999999" customHeight="1" x14ac:dyDescent="0.25">
      <c r="A208" s="91"/>
      <c r="B208" s="91"/>
    </row>
    <row r="209" spans="1:2" ht="19.899999999999999" customHeight="1" x14ac:dyDescent="0.25">
      <c r="A209" s="91"/>
      <c r="B209" s="91"/>
    </row>
    <row r="210" spans="1:2" ht="19.899999999999999" customHeight="1" x14ac:dyDescent="0.25">
      <c r="A210" s="91"/>
      <c r="B210" s="91"/>
    </row>
    <row r="211" spans="1:2" ht="19.899999999999999" customHeight="1" x14ac:dyDescent="0.25">
      <c r="A211" s="91"/>
      <c r="B211" s="91"/>
    </row>
    <row r="212" spans="1:2" ht="19.899999999999999" customHeight="1" x14ac:dyDescent="0.25">
      <c r="A212" s="91"/>
      <c r="B212" s="91"/>
    </row>
    <row r="213" spans="1:2" ht="19.899999999999999" customHeight="1" x14ac:dyDescent="0.25">
      <c r="A213" s="91"/>
      <c r="B213" s="91"/>
    </row>
    <row r="214" spans="1:2" ht="19.899999999999999" customHeight="1" x14ac:dyDescent="0.25">
      <c r="A214" s="91"/>
      <c r="B214" s="91"/>
    </row>
    <row r="215" spans="1:2" ht="19.899999999999999" customHeight="1" x14ac:dyDescent="0.25">
      <c r="A215" s="91"/>
      <c r="B215" s="91"/>
    </row>
    <row r="216" spans="1:2" ht="19.899999999999999" customHeight="1" x14ac:dyDescent="0.25">
      <c r="A216" s="91"/>
      <c r="B216" s="91"/>
    </row>
    <row r="217" spans="1:2" ht="19.899999999999999" customHeight="1" x14ac:dyDescent="0.25">
      <c r="A217" s="91"/>
      <c r="B217" s="91"/>
    </row>
    <row r="218" spans="1:2" ht="19.899999999999999" customHeight="1" x14ac:dyDescent="0.25">
      <c r="A218" s="91"/>
      <c r="B218" s="91"/>
    </row>
    <row r="219" spans="1:2" ht="19.899999999999999" customHeight="1" x14ac:dyDescent="0.25">
      <c r="A219" s="91"/>
      <c r="B219" s="91"/>
    </row>
    <row r="220" spans="1:2" ht="19.899999999999999" customHeight="1" x14ac:dyDescent="0.25">
      <c r="A220" s="91"/>
      <c r="B220" s="91"/>
    </row>
    <row r="221" spans="1:2" ht="19.899999999999999" customHeight="1" x14ac:dyDescent="0.25">
      <c r="A221" s="91"/>
      <c r="B221" s="91"/>
    </row>
    <row r="222" spans="1:2" ht="19.899999999999999" customHeight="1" x14ac:dyDescent="0.25">
      <c r="A222" s="91"/>
      <c r="B222" s="91"/>
    </row>
    <row r="223" spans="1:2" ht="19.899999999999999" customHeight="1" x14ac:dyDescent="0.25">
      <c r="A223" s="91"/>
      <c r="B223" s="91"/>
    </row>
    <row r="224" spans="1:2" ht="19.899999999999999" customHeight="1" x14ac:dyDescent="0.25">
      <c r="A224" s="91"/>
      <c r="B224" s="91"/>
    </row>
    <row r="225" spans="1:2" ht="19.899999999999999" customHeight="1" x14ac:dyDescent="0.25">
      <c r="A225" s="91"/>
      <c r="B225" s="91"/>
    </row>
    <row r="226" spans="1:2" ht="19.899999999999999" customHeight="1" x14ac:dyDescent="0.25">
      <c r="A226" s="91"/>
      <c r="B226" s="91"/>
    </row>
    <row r="227" spans="1:2" ht="19.899999999999999" customHeight="1" x14ac:dyDescent="0.25">
      <c r="A227" s="91"/>
      <c r="B227" s="91"/>
    </row>
    <row r="228" spans="1:2" ht="19.899999999999999" customHeight="1" x14ac:dyDescent="0.25">
      <c r="A228" s="91"/>
      <c r="B228" s="91"/>
    </row>
    <row r="229" spans="1:2" ht="19.899999999999999" customHeight="1" x14ac:dyDescent="0.25">
      <c r="A229" s="91"/>
      <c r="B229" s="91"/>
    </row>
    <row r="230" spans="1:2" ht="19.899999999999999" customHeight="1" x14ac:dyDescent="0.25">
      <c r="A230" s="91"/>
      <c r="B230" s="91"/>
    </row>
    <row r="231" spans="1:2" ht="19.899999999999999" customHeight="1" x14ac:dyDescent="0.25">
      <c r="A231" s="91"/>
      <c r="B231" s="91"/>
    </row>
    <row r="232" spans="1:2" ht="19.899999999999999" customHeight="1" x14ac:dyDescent="0.25">
      <c r="A232" s="91"/>
      <c r="B232" s="91"/>
    </row>
    <row r="233" spans="1:2" ht="19.899999999999999" customHeight="1" x14ac:dyDescent="0.25">
      <c r="A233" s="91"/>
      <c r="B233" s="91"/>
    </row>
    <row r="234" spans="1:2" ht="19.899999999999999" customHeight="1" x14ac:dyDescent="0.25">
      <c r="A234" s="91"/>
      <c r="B234" s="91"/>
    </row>
    <row r="235" spans="1:2" ht="19.899999999999999" customHeight="1" x14ac:dyDescent="0.25">
      <c r="A235" s="91"/>
      <c r="B235" s="91"/>
    </row>
    <row r="236" spans="1:2" ht="19.899999999999999" customHeight="1" x14ac:dyDescent="0.25">
      <c r="A236" s="91"/>
      <c r="B236" s="91"/>
    </row>
    <row r="237" spans="1:2" ht="19.899999999999999" customHeight="1" x14ac:dyDescent="0.25">
      <c r="A237" s="91"/>
      <c r="B237" s="91"/>
    </row>
    <row r="238" spans="1:2" ht="19.899999999999999" customHeight="1" x14ac:dyDescent="0.25">
      <c r="A238" s="91"/>
      <c r="B238" s="91"/>
    </row>
    <row r="239" spans="1:2" ht="19.899999999999999" customHeight="1" x14ac:dyDescent="0.25">
      <c r="A239" s="91"/>
      <c r="B239" s="91"/>
    </row>
    <row r="240" spans="1:2" ht="19.899999999999999" customHeight="1" x14ac:dyDescent="0.25">
      <c r="A240" s="91"/>
      <c r="B240" s="91"/>
    </row>
    <row r="241" spans="1:2" ht="19.899999999999999" customHeight="1" x14ac:dyDescent="0.25">
      <c r="A241" s="91"/>
      <c r="B241" s="91"/>
    </row>
    <row r="242" spans="1:2" ht="19.899999999999999" customHeight="1" x14ac:dyDescent="0.25">
      <c r="A242" s="91"/>
      <c r="B242" s="91"/>
    </row>
    <row r="243" spans="1:2" ht="19.899999999999999" customHeight="1" x14ac:dyDescent="0.25">
      <c r="A243" s="91"/>
      <c r="B243" s="91"/>
    </row>
    <row r="244" spans="1:2" ht="19.899999999999999" customHeight="1" x14ac:dyDescent="0.25">
      <c r="A244" s="91"/>
      <c r="B244" s="91"/>
    </row>
    <row r="245" spans="1:2" ht="19.899999999999999" customHeight="1" x14ac:dyDescent="0.25">
      <c r="A245" s="91"/>
      <c r="B245" s="91"/>
    </row>
    <row r="246" spans="1:2" ht="19.899999999999999" customHeight="1" x14ac:dyDescent="0.25">
      <c r="A246" s="91"/>
      <c r="B246" s="91"/>
    </row>
    <row r="247" spans="1:2" ht="19.899999999999999" customHeight="1" x14ac:dyDescent="0.25">
      <c r="A247" s="91"/>
      <c r="B247" s="91"/>
    </row>
    <row r="248" spans="1:2" ht="19.899999999999999" customHeight="1" x14ac:dyDescent="0.25">
      <c r="A248" s="91"/>
      <c r="B248" s="91"/>
    </row>
    <row r="249" spans="1:2" ht="19.899999999999999" customHeight="1" x14ac:dyDescent="0.25">
      <c r="A249" s="91"/>
      <c r="B249" s="91"/>
    </row>
    <row r="250" spans="1:2" ht="19.899999999999999" customHeight="1" x14ac:dyDescent="0.25">
      <c r="A250" s="91"/>
      <c r="B250" s="91"/>
    </row>
    <row r="251" spans="1:2" ht="19.899999999999999" customHeight="1" x14ac:dyDescent="0.25">
      <c r="A251" s="91"/>
      <c r="B251" s="91"/>
    </row>
    <row r="252" spans="1:2" ht="19.899999999999999" customHeight="1" x14ac:dyDescent="0.25">
      <c r="A252" s="91"/>
      <c r="B252" s="91"/>
    </row>
    <row r="253" spans="1:2" ht="19.899999999999999" customHeight="1" x14ac:dyDescent="0.25">
      <c r="A253" s="91"/>
      <c r="B253" s="91"/>
    </row>
    <row r="254" spans="1:2" ht="19.899999999999999" customHeight="1" x14ac:dyDescent="0.25">
      <c r="A254" s="91"/>
      <c r="B254" s="91"/>
    </row>
    <row r="255" spans="1:2" ht="19.899999999999999" customHeight="1" x14ac:dyDescent="0.25">
      <c r="A255" s="91"/>
      <c r="B255" s="91"/>
    </row>
    <row r="256" spans="1:2" ht="19.899999999999999" customHeight="1" x14ac:dyDescent="0.25">
      <c r="A256" s="91"/>
      <c r="B256" s="91"/>
    </row>
    <row r="257" spans="1:2" ht="19.899999999999999" customHeight="1" x14ac:dyDescent="0.25">
      <c r="A257" s="91"/>
      <c r="B257" s="91"/>
    </row>
    <row r="258" spans="1:2" ht="19.899999999999999" customHeight="1" x14ac:dyDescent="0.25">
      <c r="A258" s="91"/>
      <c r="B258" s="91"/>
    </row>
    <row r="259" spans="1:2" ht="19.899999999999999" customHeight="1" x14ac:dyDescent="0.25">
      <c r="A259" s="91"/>
      <c r="B259" s="91"/>
    </row>
    <row r="260" spans="1:2" ht="19.899999999999999" customHeight="1" x14ac:dyDescent="0.25">
      <c r="A260" s="91"/>
      <c r="B260" s="91"/>
    </row>
    <row r="261" spans="1:2" ht="19.899999999999999" customHeight="1" x14ac:dyDescent="0.25">
      <c r="A261" s="91"/>
      <c r="B261" s="91"/>
    </row>
    <row r="262" spans="1:2" ht="19.899999999999999" customHeight="1" x14ac:dyDescent="0.25">
      <c r="A262" s="91"/>
      <c r="B262" s="91"/>
    </row>
    <row r="263" spans="1:2" ht="19.899999999999999" customHeight="1" x14ac:dyDescent="0.25">
      <c r="A263" s="91"/>
      <c r="B263" s="91"/>
    </row>
    <row r="264" spans="1:2" ht="19.899999999999999" customHeight="1" x14ac:dyDescent="0.25">
      <c r="A264" s="91"/>
      <c r="B264" s="91"/>
    </row>
    <row r="265" spans="1:2" ht="19.899999999999999" customHeight="1" x14ac:dyDescent="0.25">
      <c r="A265" s="91"/>
      <c r="B265" s="91"/>
    </row>
    <row r="266" spans="1:2" ht="19.899999999999999" customHeight="1" x14ac:dyDescent="0.25">
      <c r="A266" s="91"/>
      <c r="B266" s="91"/>
    </row>
    <row r="267" spans="1:2" ht="19.899999999999999" customHeight="1" x14ac:dyDescent="0.25">
      <c r="A267" s="91"/>
      <c r="B267" s="91"/>
    </row>
    <row r="268" spans="1:2" ht="19.899999999999999" customHeight="1" x14ac:dyDescent="0.25">
      <c r="A268" s="91"/>
      <c r="B268" s="91"/>
    </row>
    <row r="269" spans="1:2" ht="19.899999999999999" customHeight="1" x14ac:dyDescent="0.25">
      <c r="A269" s="91"/>
      <c r="B269" s="91"/>
    </row>
    <row r="270" spans="1:2" ht="19.899999999999999" customHeight="1" x14ac:dyDescent="0.25">
      <c r="A270" s="91"/>
      <c r="B270" s="91"/>
    </row>
    <row r="271" spans="1:2" ht="19.899999999999999" customHeight="1" x14ac:dyDescent="0.25">
      <c r="A271" s="91"/>
      <c r="B271" s="91"/>
    </row>
    <row r="272" spans="1:2" ht="19.899999999999999" customHeight="1" x14ac:dyDescent="0.25">
      <c r="A272" s="91"/>
      <c r="B272" s="91"/>
    </row>
    <row r="273" spans="1:2" ht="19.899999999999999" customHeight="1" x14ac:dyDescent="0.25">
      <c r="A273" s="91"/>
      <c r="B273" s="91"/>
    </row>
    <row r="274" spans="1:2" ht="19.899999999999999" customHeight="1" x14ac:dyDescent="0.25">
      <c r="A274" s="91"/>
      <c r="B274" s="91"/>
    </row>
    <row r="275" spans="1:2" ht="19.899999999999999" customHeight="1" x14ac:dyDescent="0.25">
      <c r="A275" s="91"/>
      <c r="B275" s="91"/>
    </row>
    <row r="276" spans="1:2" ht="19.899999999999999" customHeight="1" x14ac:dyDescent="0.25">
      <c r="A276" s="91"/>
      <c r="B276" s="91"/>
    </row>
    <row r="277" spans="1:2" ht="19.899999999999999" customHeight="1" x14ac:dyDescent="0.25">
      <c r="A277" s="91"/>
      <c r="B277" s="91"/>
    </row>
    <row r="278" spans="1:2" ht="19.899999999999999" customHeight="1" x14ac:dyDescent="0.25">
      <c r="A278" s="91"/>
      <c r="B278" s="91"/>
    </row>
    <row r="279" spans="1:2" ht="19.899999999999999" customHeight="1" x14ac:dyDescent="0.25">
      <c r="A279" s="91"/>
      <c r="B279" s="91"/>
    </row>
    <row r="280" spans="1:2" ht="19.899999999999999" customHeight="1" x14ac:dyDescent="0.25">
      <c r="A280" s="91"/>
      <c r="B280" s="91"/>
    </row>
    <row r="281" spans="1:2" ht="19.899999999999999" customHeight="1" x14ac:dyDescent="0.25">
      <c r="A281" s="91"/>
      <c r="B281" s="91"/>
    </row>
    <row r="282" spans="1:2" ht="19.899999999999999" customHeight="1" x14ac:dyDescent="0.25">
      <c r="A282" s="91"/>
      <c r="B282" s="91"/>
    </row>
    <row r="283" spans="1:2" ht="19.899999999999999" customHeight="1" x14ac:dyDescent="0.25">
      <c r="A283" s="91"/>
      <c r="B283" s="91"/>
    </row>
    <row r="284" spans="1:2" ht="19.899999999999999" customHeight="1" x14ac:dyDescent="0.25">
      <c r="A284" s="91"/>
      <c r="B284" s="91"/>
    </row>
    <row r="285" spans="1:2" ht="19.899999999999999" customHeight="1" x14ac:dyDescent="0.25">
      <c r="A285" s="91"/>
      <c r="B285" s="91"/>
    </row>
    <row r="286" spans="1:2" ht="19.899999999999999" customHeight="1" x14ac:dyDescent="0.25">
      <c r="A286" s="91"/>
      <c r="B286" s="91"/>
    </row>
    <row r="287" spans="1:2" ht="19.899999999999999" customHeight="1" x14ac:dyDescent="0.25">
      <c r="A287" s="91"/>
      <c r="B287" s="91"/>
    </row>
    <row r="288" spans="1:2" ht="19.899999999999999" customHeight="1" x14ac:dyDescent="0.25">
      <c r="A288" s="91"/>
      <c r="B288" s="91"/>
    </row>
    <row r="289" spans="1:2" ht="19.899999999999999" customHeight="1" x14ac:dyDescent="0.25">
      <c r="A289" s="91"/>
      <c r="B289" s="91"/>
    </row>
    <row r="290" spans="1:2" ht="19.899999999999999" customHeight="1" x14ac:dyDescent="0.25">
      <c r="A290" s="91"/>
      <c r="B290" s="91"/>
    </row>
    <row r="291" spans="1:2" ht="19.899999999999999" customHeight="1" x14ac:dyDescent="0.25">
      <c r="A291" s="91"/>
      <c r="B291" s="91"/>
    </row>
    <row r="292" spans="1:2" ht="19.899999999999999" customHeight="1" x14ac:dyDescent="0.25">
      <c r="A292" s="91"/>
      <c r="B292" s="91"/>
    </row>
    <row r="293" spans="1:2" ht="19.899999999999999" customHeight="1" x14ac:dyDescent="0.25">
      <c r="A293" s="91"/>
      <c r="B293" s="91"/>
    </row>
    <row r="294" spans="1:2" ht="19.899999999999999" customHeight="1" x14ac:dyDescent="0.25">
      <c r="A294" s="91"/>
      <c r="B294" s="91"/>
    </row>
    <row r="295" spans="1:2" ht="19.899999999999999" customHeight="1" x14ac:dyDescent="0.25">
      <c r="A295" s="91"/>
      <c r="B295" s="91"/>
    </row>
    <row r="296" spans="1:2" ht="19.899999999999999" customHeight="1" x14ac:dyDescent="0.25">
      <c r="A296" s="91"/>
      <c r="B296" s="91"/>
    </row>
    <row r="297" spans="1:2" ht="19.899999999999999" customHeight="1" x14ac:dyDescent="0.25">
      <c r="A297" s="91"/>
      <c r="B297" s="91"/>
    </row>
    <row r="298" spans="1:2" ht="19.899999999999999" customHeight="1" x14ac:dyDescent="0.25">
      <c r="A298" s="91"/>
      <c r="B298" s="91"/>
    </row>
    <row r="299" spans="1:2" ht="19.899999999999999" customHeight="1" x14ac:dyDescent="0.25">
      <c r="A299" s="91"/>
      <c r="B299" s="91"/>
    </row>
    <row r="300" spans="1:2" ht="19.899999999999999" customHeight="1" x14ac:dyDescent="0.25">
      <c r="A300" s="91"/>
      <c r="B300" s="91"/>
    </row>
    <row r="301" spans="1:2" ht="19.899999999999999" customHeight="1" x14ac:dyDescent="0.25">
      <c r="A301" s="91"/>
      <c r="B301" s="91"/>
    </row>
    <row r="302" spans="1:2" ht="19.899999999999999" customHeight="1" x14ac:dyDescent="0.25">
      <c r="A302" s="91"/>
      <c r="B302" s="91"/>
    </row>
    <row r="303" spans="1:2" ht="19.899999999999999" customHeight="1" x14ac:dyDescent="0.25">
      <c r="A303" s="91"/>
      <c r="B303" s="91"/>
    </row>
    <row r="304" spans="1:2" ht="19.899999999999999" customHeight="1" x14ac:dyDescent="0.25">
      <c r="A304" s="91"/>
      <c r="B304" s="91"/>
    </row>
    <row r="305" spans="1:2" ht="19.899999999999999" customHeight="1" x14ac:dyDescent="0.25">
      <c r="A305" s="91"/>
      <c r="B305" s="91"/>
    </row>
    <row r="306" spans="1:2" ht="19.899999999999999" customHeight="1" x14ac:dyDescent="0.25">
      <c r="A306" s="91"/>
      <c r="B306" s="91"/>
    </row>
    <row r="307" spans="1:2" ht="19.899999999999999" customHeight="1" x14ac:dyDescent="0.25">
      <c r="A307" s="91"/>
      <c r="B307" s="91"/>
    </row>
    <row r="308" spans="1:2" ht="19.899999999999999" customHeight="1" x14ac:dyDescent="0.25">
      <c r="A308" s="91"/>
      <c r="B308" s="91"/>
    </row>
    <row r="309" spans="1:2" ht="19.899999999999999" customHeight="1" x14ac:dyDescent="0.25">
      <c r="A309" s="91"/>
      <c r="B309" s="91"/>
    </row>
    <row r="310" spans="1:2" ht="19.899999999999999" customHeight="1" x14ac:dyDescent="0.25">
      <c r="A310" s="91"/>
      <c r="B310" s="91"/>
    </row>
    <row r="311" spans="1:2" ht="19.899999999999999" customHeight="1" x14ac:dyDescent="0.25">
      <c r="A311" s="91"/>
      <c r="B311" s="91"/>
    </row>
    <row r="312" spans="1:2" ht="19.899999999999999" customHeight="1" x14ac:dyDescent="0.25">
      <c r="A312" s="91"/>
      <c r="B312" s="91"/>
    </row>
    <row r="313" spans="1:2" ht="19.899999999999999" customHeight="1" x14ac:dyDescent="0.25">
      <c r="A313" s="91"/>
      <c r="B313" s="91"/>
    </row>
    <row r="314" spans="1:2" ht="19.899999999999999" customHeight="1" x14ac:dyDescent="0.25">
      <c r="A314" s="91"/>
      <c r="B314" s="91"/>
    </row>
    <row r="315" spans="1:2" ht="19.899999999999999" customHeight="1" x14ac:dyDescent="0.25">
      <c r="A315" s="91"/>
      <c r="B315" s="91"/>
    </row>
    <row r="316" spans="1:2" ht="19.899999999999999" customHeight="1" x14ac:dyDescent="0.25">
      <c r="A316" s="91"/>
      <c r="B316" s="91"/>
    </row>
    <row r="317" spans="1:2" ht="19.899999999999999" customHeight="1" x14ac:dyDescent="0.25">
      <c r="A317" s="91"/>
      <c r="B317" s="91"/>
    </row>
    <row r="318" spans="1:2" ht="19.899999999999999" customHeight="1" x14ac:dyDescent="0.25">
      <c r="A318" s="91"/>
      <c r="B318" s="91"/>
    </row>
    <row r="319" spans="1:2" ht="19.899999999999999" customHeight="1" x14ac:dyDescent="0.25">
      <c r="A319" s="91"/>
      <c r="B319" s="91"/>
    </row>
    <row r="320" spans="1:2" ht="19.899999999999999" customHeight="1" x14ac:dyDescent="0.25">
      <c r="A320" s="91"/>
      <c r="B320" s="91"/>
    </row>
    <row r="321" spans="1:2" ht="19.899999999999999" customHeight="1" x14ac:dyDescent="0.25">
      <c r="A321" s="91"/>
      <c r="B321" s="91"/>
    </row>
    <row r="322" spans="1:2" ht="19.899999999999999" customHeight="1" x14ac:dyDescent="0.25">
      <c r="A322" s="91"/>
      <c r="B322" s="91"/>
    </row>
    <row r="323" spans="1:2" ht="19.899999999999999" customHeight="1" x14ac:dyDescent="0.25">
      <c r="A323" s="91"/>
      <c r="B323" s="91"/>
    </row>
    <row r="324" spans="1:2" ht="19.899999999999999" customHeight="1" x14ac:dyDescent="0.25">
      <c r="A324" s="91"/>
      <c r="B324" s="91"/>
    </row>
    <row r="325" spans="1:2" ht="19.899999999999999" customHeight="1" x14ac:dyDescent="0.25">
      <c r="A325" s="91"/>
      <c r="B325" s="91"/>
    </row>
    <row r="326" spans="1:2" ht="19.899999999999999" customHeight="1" x14ac:dyDescent="0.25">
      <c r="A326" s="91"/>
      <c r="B326" s="91"/>
    </row>
    <row r="327" spans="1:2" ht="19.899999999999999" customHeight="1" x14ac:dyDescent="0.25">
      <c r="A327" s="91"/>
      <c r="B327" s="91"/>
    </row>
    <row r="328" spans="1:2" ht="19.899999999999999" customHeight="1" x14ac:dyDescent="0.25">
      <c r="A328" s="91"/>
      <c r="B328" s="91"/>
    </row>
    <row r="329" spans="1:2" ht="19.899999999999999" customHeight="1" x14ac:dyDescent="0.25">
      <c r="A329" s="91"/>
      <c r="B329" s="91"/>
    </row>
    <row r="330" spans="1:2" ht="19.899999999999999" customHeight="1" x14ac:dyDescent="0.25">
      <c r="A330" s="91"/>
      <c r="B330" s="91"/>
    </row>
    <row r="331" spans="1:2" ht="19.899999999999999" customHeight="1" x14ac:dyDescent="0.25">
      <c r="A331" s="91"/>
      <c r="B331" s="91"/>
    </row>
    <row r="332" spans="1:2" ht="19.899999999999999" customHeight="1" x14ac:dyDescent="0.25">
      <c r="A332" s="91"/>
      <c r="B332" s="91"/>
    </row>
    <row r="333" spans="1:2" ht="19.899999999999999" customHeight="1" x14ac:dyDescent="0.25">
      <c r="A333" s="91"/>
      <c r="B333" s="91"/>
    </row>
    <row r="334" spans="1:2" ht="19.899999999999999" customHeight="1" x14ac:dyDescent="0.25">
      <c r="A334" s="91"/>
      <c r="B334" s="91"/>
    </row>
    <row r="335" spans="1:2" ht="19.899999999999999" customHeight="1" x14ac:dyDescent="0.25">
      <c r="A335" s="91"/>
      <c r="B335" s="91"/>
    </row>
    <row r="336" spans="1:2" ht="19.899999999999999" customHeight="1" x14ac:dyDescent="0.25">
      <c r="A336" s="91"/>
      <c r="B336" s="91"/>
    </row>
    <row r="337" spans="1:2" ht="19.899999999999999" customHeight="1" x14ac:dyDescent="0.25">
      <c r="A337" s="91"/>
      <c r="B337" s="91"/>
    </row>
    <row r="338" spans="1:2" ht="19.899999999999999" customHeight="1" x14ac:dyDescent="0.25">
      <c r="A338" s="91"/>
      <c r="B338" s="91"/>
    </row>
    <row r="339" spans="1:2" ht="19.899999999999999" customHeight="1" x14ac:dyDescent="0.25">
      <c r="A339" s="91"/>
      <c r="B339" s="91"/>
    </row>
    <row r="340" spans="1:2" ht="19.899999999999999" customHeight="1" x14ac:dyDescent="0.25">
      <c r="A340" s="91"/>
      <c r="B340" s="91"/>
    </row>
    <row r="341" spans="1:2" ht="19.899999999999999" customHeight="1" x14ac:dyDescent="0.25">
      <c r="A341" s="91"/>
      <c r="B341" s="91"/>
    </row>
    <row r="342" spans="1:2" ht="19.899999999999999" customHeight="1" x14ac:dyDescent="0.25">
      <c r="A342" s="91"/>
      <c r="B342" s="91"/>
    </row>
    <row r="343" spans="1:2" ht="19.899999999999999" customHeight="1" x14ac:dyDescent="0.25">
      <c r="A343" s="91"/>
      <c r="B343" s="91"/>
    </row>
    <row r="344" spans="1:2" ht="19.899999999999999" customHeight="1" x14ac:dyDescent="0.25">
      <c r="A344" s="91"/>
      <c r="B344" s="91"/>
    </row>
    <row r="345" spans="1:2" ht="19.899999999999999" customHeight="1" x14ac:dyDescent="0.25">
      <c r="A345" s="91"/>
      <c r="B345" s="91"/>
    </row>
    <row r="346" spans="1:2" ht="19.899999999999999" customHeight="1" x14ac:dyDescent="0.25">
      <c r="A346" s="91"/>
      <c r="B346" s="91"/>
    </row>
    <row r="347" spans="1:2" ht="19.899999999999999" customHeight="1" x14ac:dyDescent="0.25">
      <c r="A347" s="91"/>
      <c r="B347" s="91"/>
    </row>
    <row r="348" spans="1:2" ht="19.899999999999999" customHeight="1" x14ac:dyDescent="0.25">
      <c r="A348" s="91"/>
      <c r="B348" s="91"/>
    </row>
    <row r="349" spans="1:2" ht="19.899999999999999" customHeight="1" x14ac:dyDescent="0.25">
      <c r="A349" s="91"/>
      <c r="B349" s="91"/>
    </row>
    <row r="350" spans="1:2" ht="19.899999999999999" customHeight="1" x14ac:dyDescent="0.25">
      <c r="A350" s="91"/>
      <c r="B350" s="91"/>
    </row>
    <row r="351" spans="1:2" ht="19.899999999999999" customHeight="1" x14ac:dyDescent="0.25">
      <c r="A351" s="91"/>
      <c r="B351" s="91"/>
    </row>
    <row r="352" spans="1:2" ht="19.899999999999999" customHeight="1" x14ac:dyDescent="0.25">
      <c r="A352" s="91"/>
      <c r="B352" s="91"/>
    </row>
    <row r="353" spans="1:2" ht="19.899999999999999" customHeight="1" x14ac:dyDescent="0.25">
      <c r="A353" s="91"/>
      <c r="B353" s="91"/>
    </row>
    <row r="354" spans="1:2" ht="19.899999999999999" customHeight="1" x14ac:dyDescent="0.25">
      <c r="A354" s="91"/>
      <c r="B354" s="91"/>
    </row>
    <row r="355" spans="1:2" ht="19.899999999999999" customHeight="1" x14ac:dyDescent="0.25">
      <c r="A355" s="91"/>
      <c r="B355" s="91"/>
    </row>
    <row r="356" spans="1:2" ht="19.899999999999999" customHeight="1" x14ac:dyDescent="0.25">
      <c r="A356" s="91"/>
      <c r="B356" s="91"/>
    </row>
    <row r="357" spans="1:2" ht="19.899999999999999" customHeight="1" x14ac:dyDescent="0.25">
      <c r="A357" s="91"/>
      <c r="B357" s="91"/>
    </row>
    <row r="358" spans="1:2" ht="19.899999999999999" customHeight="1" x14ac:dyDescent="0.25">
      <c r="A358" s="91"/>
      <c r="B358" s="91"/>
    </row>
    <row r="359" spans="1:2" ht="19.899999999999999" customHeight="1" x14ac:dyDescent="0.25">
      <c r="A359" s="91"/>
      <c r="B359" s="91"/>
    </row>
    <row r="360" spans="1:2" ht="19.899999999999999" customHeight="1" x14ac:dyDescent="0.25">
      <c r="A360" s="91"/>
      <c r="B360" s="91"/>
    </row>
    <row r="361" spans="1:2" ht="19.899999999999999" customHeight="1" x14ac:dyDescent="0.25">
      <c r="A361" s="91"/>
      <c r="B361" s="91"/>
    </row>
    <row r="362" spans="1:2" ht="19.899999999999999" customHeight="1" x14ac:dyDescent="0.25">
      <c r="A362" s="91"/>
      <c r="B362" s="91"/>
    </row>
    <row r="363" spans="1:2" ht="19.899999999999999" customHeight="1" x14ac:dyDescent="0.25">
      <c r="A363" s="91"/>
      <c r="B363" s="91"/>
    </row>
    <row r="364" spans="1:2" ht="19.899999999999999" customHeight="1" x14ac:dyDescent="0.25">
      <c r="A364" s="91"/>
      <c r="B364" s="91"/>
    </row>
    <row r="365" spans="1:2" ht="19.899999999999999" customHeight="1" x14ac:dyDescent="0.25">
      <c r="A365" s="91"/>
      <c r="B365" s="91"/>
    </row>
    <row r="366" spans="1:2" ht="19.899999999999999" customHeight="1" x14ac:dyDescent="0.25">
      <c r="A366" s="91"/>
      <c r="B366" s="91"/>
    </row>
    <row r="367" spans="1:2" ht="19.899999999999999" customHeight="1" x14ac:dyDescent="0.25">
      <c r="A367" s="91"/>
      <c r="B367" s="91"/>
    </row>
    <row r="368" spans="1:2" ht="19.899999999999999" customHeight="1" x14ac:dyDescent="0.25">
      <c r="A368" s="91"/>
      <c r="B368" s="91"/>
    </row>
    <row r="369" spans="1:2" ht="19.899999999999999" customHeight="1" x14ac:dyDescent="0.25">
      <c r="A369" s="91"/>
      <c r="B369" s="91"/>
    </row>
    <row r="370" spans="1:2" ht="19.899999999999999" customHeight="1" x14ac:dyDescent="0.25">
      <c r="A370" s="91"/>
      <c r="B370" s="91"/>
    </row>
    <row r="371" spans="1:2" ht="19.899999999999999" customHeight="1" x14ac:dyDescent="0.25">
      <c r="A371" s="91"/>
      <c r="B371" s="91"/>
    </row>
    <row r="372" spans="1:2" ht="19.899999999999999" customHeight="1" x14ac:dyDescent="0.25">
      <c r="A372" s="91"/>
      <c r="B372" s="91"/>
    </row>
    <row r="373" spans="1:2" ht="19.899999999999999" customHeight="1" x14ac:dyDescent="0.25">
      <c r="A373" s="91"/>
      <c r="B373" s="91"/>
    </row>
    <row r="374" spans="1:2" ht="19.899999999999999" customHeight="1" x14ac:dyDescent="0.25">
      <c r="A374" s="91"/>
      <c r="B374" s="91"/>
    </row>
    <row r="375" spans="1:2" ht="19.899999999999999" customHeight="1" x14ac:dyDescent="0.25">
      <c r="A375" s="91"/>
      <c r="B375" s="91"/>
    </row>
    <row r="376" spans="1:2" ht="19.899999999999999" customHeight="1" x14ac:dyDescent="0.25">
      <c r="A376" s="91"/>
      <c r="B376" s="91"/>
    </row>
    <row r="377" spans="1:2" ht="19.899999999999999" customHeight="1" x14ac:dyDescent="0.25">
      <c r="A377" s="91"/>
      <c r="B377" s="91"/>
    </row>
    <row r="378" spans="1:2" ht="19.899999999999999" customHeight="1" x14ac:dyDescent="0.25">
      <c r="A378" s="91"/>
      <c r="B378" s="91"/>
    </row>
    <row r="379" spans="1:2" ht="19.899999999999999" customHeight="1" x14ac:dyDescent="0.25">
      <c r="A379" s="91"/>
      <c r="B379" s="91"/>
    </row>
    <row r="380" spans="1:2" ht="19.899999999999999" customHeight="1" x14ac:dyDescent="0.25">
      <c r="A380" s="91"/>
      <c r="B380" s="91"/>
    </row>
    <row r="381" spans="1:2" ht="19.899999999999999" customHeight="1" x14ac:dyDescent="0.25">
      <c r="A381" s="91"/>
      <c r="B381" s="91"/>
    </row>
    <row r="382" spans="1:2" ht="19.899999999999999" customHeight="1" x14ac:dyDescent="0.25">
      <c r="A382" s="91"/>
      <c r="B382" s="91"/>
    </row>
    <row r="383" spans="1:2" ht="19.899999999999999" customHeight="1" x14ac:dyDescent="0.25">
      <c r="A383" s="91"/>
      <c r="B383" s="91"/>
    </row>
    <row r="384" spans="1:2" ht="19.899999999999999" customHeight="1" x14ac:dyDescent="0.25">
      <c r="A384" s="91"/>
      <c r="B384" s="91"/>
    </row>
    <row r="385" spans="1:2" ht="19.899999999999999" customHeight="1" x14ac:dyDescent="0.25">
      <c r="A385" s="91"/>
      <c r="B385" s="91"/>
    </row>
    <row r="386" spans="1:2" ht="19.899999999999999" customHeight="1" x14ac:dyDescent="0.25">
      <c r="A386" s="91"/>
      <c r="B386" s="91"/>
    </row>
    <row r="387" spans="1:2" ht="19.899999999999999" customHeight="1" x14ac:dyDescent="0.25">
      <c r="A387" s="91"/>
      <c r="B387" s="91"/>
    </row>
    <row r="388" spans="1:2" ht="19.899999999999999" customHeight="1" x14ac:dyDescent="0.25">
      <c r="A388" s="91"/>
      <c r="B388" s="91"/>
    </row>
    <row r="389" spans="1:2" ht="19.899999999999999" customHeight="1" x14ac:dyDescent="0.25">
      <c r="A389" s="91"/>
      <c r="B389" s="91"/>
    </row>
    <row r="390" spans="1:2" ht="19.899999999999999" customHeight="1" x14ac:dyDescent="0.25">
      <c r="A390" s="91"/>
      <c r="B390" s="91"/>
    </row>
    <row r="391" spans="1:2" ht="19.899999999999999" customHeight="1" x14ac:dyDescent="0.25">
      <c r="A391" s="91"/>
      <c r="B391" s="91"/>
    </row>
    <row r="392" spans="1:2" ht="19.899999999999999" customHeight="1" x14ac:dyDescent="0.25">
      <c r="A392" s="91"/>
      <c r="B392" s="91"/>
    </row>
    <row r="393" spans="1:2" ht="19.899999999999999" customHeight="1" x14ac:dyDescent="0.25">
      <c r="A393" s="91"/>
      <c r="B393" s="91"/>
    </row>
    <row r="394" spans="1:2" ht="19.899999999999999" customHeight="1" x14ac:dyDescent="0.25">
      <c r="A394" s="91"/>
      <c r="B394" s="91"/>
    </row>
    <row r="395" spans="1:2" ht="19.899999999999999" customHeight="1" x14ac:dyDescent="0.25">
      <c r="A395" s="91"/>
      <c r="B395" s="91"/>
    </row>
    <row r="396" spans="1:2" ht="19.899999999999999" customHeight="1" x14ac:dyDescent="0.25">
      <c r="A396" s="91"/>
      <c r="B396" s="91"/>
    </row>
    <row r="397" spans="1:2" ht="19.899999999999999" customHeight="1" x14ac:dyDescent="0.25">
      <c r="A397" s="91"/>
      <c r="B397" s="91"/>
    </row>
    <row r="398" spans="1:2" ht="19.899999999999999" customHeight="1" x14ac:dyDescent="0.25">
      <c r="A398" s="91"/>
      <c r="B398" s="91"/>
    </row>
    <row r="399" spans="1:2" ht="19.899999999999999" customHeight="1" x14ac:dyDescent="0.25">
      <c r="A399" s="91"/>
      <c r="B399" s="91"/>
    </row>
    <row r="400" spans="1:2" ht="19.899999999999999" customHeight="1" x14ac:dyDescent="0.25">
      <c r="A400" s="91"/>
      <c r="B400" s="91"/>
    </row>
    <row r="401" spans="1:2" ht="19.899999999999999" customHeight="1" x14ac:dyDescent="0.25">
      <c r="A401" s="91"/>
      <c r="B401" s="91"/>
    </row>
    <row r="402" spans="1:2" ht="19.899999999999999" customHeight="1" x14ac:dyDescent="0.25">
      <c r="A402" s="91"/>
      <c r="B402" s="91"/>
    </row>
    <row r="403" spans="1:2" ht="19.899999999999999" customHeight="1" x14ac:dyDescent="0.25">
      <c r="A403" s="91"/>
      <c r="B403" s="91"/>
    </row>
    <row r="404" spans="1:2" ht="19.899999999999999" customHeight="1" x14ac:dyDescent="0.25">
      <c r="A404" s="91"/>
      <c r="B404" s="91"/>
    </row>
    <row r="405" spans="1:2" ht="19.899999999999999" customHeight="1" x14ac:dyDescent="0.25">
      <c r="A405" s="91"/>
      <c r="B405" s="91"/>
    </row>
    <row r="406" spans="1:2" ht="19.899999999999999" customHeight="1" x14ac:dyDescent="0.25">
      <c r="A406" s="91"/>
      <c r="B406" s="91"/>
    </row>
    <row r="407" spans="1:2" ht="19.899999999999999" customHeight="1" x14ac:dyDescent="0.25">
      <c r="A407" s="91"/>
      <c r="B407" s="91"/>
    </row>
    <row r="408" spans="1:2" ht="19.899999999999999" customHeight="1" x14ac:dyDescent="0.25">
      <c r="A408" s="91"/>
      <c r="B408" s="91"/>
    </row>
    <row r="409" spans="1:2" ht="19.899999999999999" customHeight="1" x14ac:dyDescent="0.25">
      <c r="A409" s="91"/>
      <c r="B409" s="91"/>
    </row>
    <row r="410" spans="1:2" ht="19.899999999999999" customHeight="1" x14ac:dyDescent="0.25">
      <c r="A410" s="91"/>
      <c r="B410" s="91"/>
    </row>
    <row r="411" spans="1:2" ht="19.899999999999999" customHeight="1" x14ac:dyDescent="0.25">
      <c r="A411" s="91"/>
      <c r="B411" s="91"/>
    </row>
    <row r="412" spans="1:2" ht="19.899999999999999" customHeight="1" x14ac:dyDescent="0.25">
      <c r="A412" s="91"/>
      <c r="B412" s="91"/>
    </row>
    <row r="413" spans="1:2" ht="19.899999999999999" customHeight="1" x14ac:dyDescent="0.25">
      <c r="A413" s="91"/>
      <c r="B413" s="91"/>
    </row>
    <row r="414" spans="1:2" ht="19.899999999999999" customHeight="1" x14ac:dyDescent="0.25">
      <c r="A414" s="91"/>
      <c r="B414" s="91"/>
    </row>
    <row r="415" spans="1:2" ht="19.899999999999999" customHeight="1" x14ac:dyDescent="0.25">
      <c r="A415" s="91"/>
      <c r="B415" s="91"/>
    </row>
    <row r="416" spans="1:2" ht="19.899999999999999" customHeight="1" x14ac:dyDescent="0.25">
      <c r="A416" s="91"/>
      <c r="B416" s="91"/>
    </row>
    <row r="417" spans="1:2" ht="19.899999999999999" customHeight="1" x14ac:dyDescent="0.25">
      <c r="A417" s="91"/>
      <c r="B417" s="91"/>
    </row>
    <row r="418" spans="1:2" ht="19.899999999999999" customHeight="1" x14ac:dyDescent="0.25">
      <c r="A418" s="91"/>
      <c r="B418" s="91"/>
    </row>
    <row r="419" spans="1:2" ht="19.899999999999999" customHeight="1" x14ac:dyDescent="0.25">
      <c r="A419" s="91"/>
      <c r="B419" s="91"/>
    </row>
    <row r="420" spans="1:2" ht="19.899999999999999" customHeight="1" x14ac:dyDescent="0.25">
      <c r="A420" s="91"/>
      <c r="B420" s="91"/>
    </row>
    <row r="421" spans="1:2" ht="19.899999999999999" customHeight="1" x14ac:dyDescent="0.25">
      <c r="A421" s="91"/>
      <c r="B421" s="91"/>
    </row>
    <row r="422" spans="1:2" ht="19.899999999999999" customHeight="1" x14ac:dyDescent="0.25">
      <c r="A422" s="91"/>
      <c r="B422" s="91"/>
    </row>
    <row r="423" spans="1:2" ht="19.899999999999999" customHeight="1" x14ac:dyDescent="0.25">
      <c r="A423" s="91"/>
      <c r="B423" s="91"/>
    </row>
    <row r="424" spans="1:2" ht="19.899999999999999" customHeight="1" x14ac:dyDescent="0.25">
      <c r="A424" s="91"/>
      <c r="B424" s="91"/>
    </row>
    <row r="425" spans="1:2" ht="19.899999999999999" customHeight="1" x14ac:dyDescent="0.25">
      <c r="A425" s="91"/>
      <c r="B425" s="91"/>
    </row>
    <row r="426" spans="1:2" ht="19.899999999999999" customHeight="1" x14ac:dyDescent="0.25">
      <c r="A426" s="91"/>
      <c r="B426" s="91"/>
    </row>
    <row r="427" spans="1:2" ht="19.899999999999999" customHeight="1" x14ac:dyDescent="0.25">
      <c r="A427" s="91"/>
      <c r="B427" s="91"/>
    </row>
    <row r="428" spans="1:2" ht="19.899999999999999" customHeight="1" x14ac:dyDescent="0.25">
      <c r="A428" s="91"/>
      <c r="B428" s="91"/>
    </row>
    <row r="429" spans="1:2" ht="19.899999999999999" customHeight="1" x14ac:dyDescent="0.25">
      <c r="A429" s="91"/>
      <c r="B429" s="91"/>
    </row>
    <row r="430" spans="1:2" ht="19.899999999999999" customHeight="1" x14ac:dyDescent="0.25">
      <c r="A430" s="91"/>
      <c r="B430" s="91"/>
    </row>
    <row r="431" spans="1:2" ht="19.899999999999999" customHeight="1" x14ac:dyDescent="0.25">
      <c r="A431" s="91"/>
      <c r="B431" s="91"/>
    </row>
    <row r="432" spans="1:2" ht="19.899999999999999" customHeight="1" x14ac:dyDescent="0.25">
      <c r="A432" s="91"/>
      <c r="B432" s="91"/>
    </row>
    <row r="433" spans="1:2" ht="19.899999999999999" customHeight="1" x14ac:dyDescent="0.25">
      <c r="A433" s="91"/>
      <c r="B433" s="91"/>
    </row>
    <row r="434" spans="1:2" ht="19.899999999999999" customHeight="1" x14ac:dyDescent="0.25">
      <c r="A434" s="91"/>
      <c r="B434" s="91"/>
    </row>
    <row r="435" spans="1:2" ht="19.899999999999999" customHeight="1" x14ac:dyDescent="0.25">
      <c r="A435" s="91"/>
      <c r="B435" s="91"/>
    </row>
    <row r="436" spans="1:2" ht="19.899999999999999" customHeight="1" x14ac:dyDescent="0.25">
      <c r="A436" s="91"/>
      <c r="B436" s="91"/>
    </row>
    <row r="437" spans="1:2" ht="19.899999999999999" customHeight="1" x14ac:dyDescent="0.25">
      <c r="A437" s="91"/>
      <c r="B437" s="91"/>
    </row>
    <row r="438" spans="1:2" ht="19.899999999999999" customHeight="1" x14ac:dyDescent="0.25">
      <c r="A438" s="91"/>
      <c r="B438" s="91"/>
    </row>
    <row r="439" spans="1:2" ht="19.899999999999999" customHeight="1" x14ac:dyDescent="0.25">
      <c r="A439" s="91"/>
      <c r="B439" s="91"/>
    </row>
    <row r="440" spans="1:2" ht="19.899999999999999" customHeight="1" x14ac:dyDescent="0.25">
      <c r="A440" s="91"/>
      <c r="B440" s="91"/>
    </row>
    <row r="441" spans="1:2" ht="19.899999999999999" customHeight="1" x14ac:dyDescent="0.25">
      <c r="A441" s="91"/>
      <c r="B441" s="91"/>
    </row>
    <row r="442" spans="1:2" ht="19.899999999999999" customHeight="1" x14ac:dyDescent="0.25">
      <c r="A442" s="91"/>
      <c r="B442" s="91"/>
    </row>
    <row r="443" spans="1:2" ht="19.899999999999999" customHeight="1" x14ac:dyDescent="0.25">
      <c r="A443" s="91"/>
      <c r="B443" s="91"/>
    </row>
    <row r="444" spans="1:2" ht="19.899999999999999" customHeight="1" x14ac:dyDescent="0.25">
      <c r="A444" s="91"/>
      <c r="B444" s="91"/>
    </row>
    <row r="445" spans="1:2" ht="19.899999999999999" customHeight="1" x14ac:dyDescent="0.25">
      <c r="A445" s="91"/>
      <c r="B445" s="91"/>
    </row>
    <row r="446" spans="1:2" ht="19.899999999999999" customHeight="1" x14ac:dyDescent="0.25">
      <c r="A446" s="91"/>
      <c r="B446" s="91"/>
    </row>
    <row r="447" spans="1:2" ht="19.899999999999999" customHeight="1" x14ac:dyDescent="0.25">
      <c r="A447" s="91"/>
      <c r="B447" s="91"/>
    </row>
    <row r="448" spans="1:2" ht="19.899999999999999" customHeight="1" x14ac:dyDescent="0.25">
      <c r="A448" s="91"/>
      <c r="B448" s="91"/>
    </row>
    <row r="449" spans="1:2" ht="19.899999999999999" customHeight="1" x14ac:dyDescent="0.25">
      <c r="A449" s="91"/>
      <c r="B449" s="91"/>
    </row>
    <row r="450" spans="1:2" ht="19.899999999999999" customHeight="1" x14ac:dyDescent="0.25">
      <c r="A450" s="91"/>
      <c r="B450" s="91"/>
    </row>
    <row r="451" spans="1:2" ht="19.899999999999999" customHeight="1" x14ac:dyDescent="0.25">
      <c r="A451" s="91"/>
      <c r="B451" s="91"/>
    </row>
    <row r="452" spans="1:2" ht="19.899999999999999" customHeight="1" x14ac:dyDescent="0.25">
      <c r="A452" s="91"/>
      <c r="B452" s="91"/>
    </row>
    <row r="453" spans="1:2" ht="19.899999999999999" customHeight="1" x14ac:dyDescent="0.25">
      <c r="A453" s="91"/>
      <c r="B453" s="91"/>
    </row>
    <row r="454" spans="1:2" ht="19.899999999999999" customHeight="1" x14ac:dyDescent="0.25">
      <c r="A454" s="91"/>
      <c r="B454" s="91"/>
    </row>
    <row r="455" spans="1:2" ht="19.899999999999999" customHeight="1" x14ac:dyDescent="0.25">
      <c r="A455" s="91"/>
      <c r="B455" s="91"/>
    </row>
    <row r="456" spans="1:2" ht="19.899999999999999" customHeight="1" x14ac:dyDescent="0.25">
      <c r="A456" s="91"/>
      <c r="B456" s="91"/>
    </row>
    <row r="457" spans="1:2" ht="19.899999999999999" customHeight="1" x14ac:dyDescent="0.25">
      <c r="A457" s="91"/>
      <c r="B457" s="91"/>
    </row>
    <row r="458" spans="1:2" ht="19.899999999999999" customHeight="1" x14ac:dyDescent="0.25">
      <c r="A458" s="91"/>
      <c r="B458" s="91"/>
    </row>
    <row r="459" spans="1:2" ht="19.899999999999999" customHeight="1" x14ac:dyDescent="0.25">
      <c r="A459" s="91"/>
      <c r="B459" s="91"/>
    </row>
    <row r="460" spans="1:2" ht="19.899999999999999" customHeight="1" x14ac:dyDescent="0.25">
      <c r="A460" s="91"/>
      <c r="B460" s="91"/>
    </row>
    <row r="461" spans="1:2" ht="19.899999999999999" customHeight="1" x14ac:dyDescent="0.25">
      <c r="A461" s="91"/>
      <c r="B461" s="91"/>
    </row>
    <row r="462" spans="1:2" ht="19.899999999999999" customHeight="1" x14ac:dyDescent="0.25">
      <c r="A462" s="91"/>
      <c r="B462" s="91"/>
    </row>
    <row r="463" spans="1:2" ht="19.899999999999999" customHeight="1" x14ac:dyDescent="0.25">
      <c r="A463" s="91"/>
      <c r="B463" s="91"/>
    </row>
    <row r="464" spans="1:2" ht="19.899999999999999" customHeight="1" x14ac:dyDescent="0.25">
      <c r="A464" s="91"/>
      <c r="B464" s="91"/>
    </row>
    <row r="465" spans="1:2" ht="19.899999999999999" customHeight="1" x14ac:dyDescent="0.25">
      <c r="A465" s="91"/>
      <c r="B465" s="91"/>
    </row>
    <row r="466" spans="1:2" ht="19.899999999999999" customHeight="1" x14ac:dyDescent="0.25">
      <c r="A466" s="91"/>
      <c r="B466" s="91"/>
    </row>
    <row r="467" spans="1:2" ht="19.899999999999999" customHeight="1" x14ac:dyDescent="0.25">
      <c r="A467" s="91"/>
      <c r="B467" s="91"/>
    </row>
    <row r="468" spans="1:2" ht="19.899999999999999" customHeight="1" x14ac:dyDescent="0.25">
      <c r="A468" s="91"/>
      <c r="B468" s="91"/>
    </row>
    <row r="469" spans="1:2" ht="19.899999999999999" customHeight="1" x14ac:dyDescent="0.25">
      <c r="A469" s="91"/>
      <c r="B469" s="91"/>
    </row>
    <row r="470" spans="1:2" ht="19.899999999999999" customHeight="1" x14ac:dyDescent="0.25">
      <c r="A470" s="91"/>
      <c r="B470" s="91"/>
    </row>
    <row r="471" spans="1:2" ht="19.899999999999999" customHeight="1" x14ac:dyDescent="0.25">
      <c r="A471" s="91"/>
      <c r="B471" s="91"/>
    </row>
    <row r="472" spans="1:2" ht="19.899999999999999" customHeight="1" x14ac:dyDescent="0.25">
      <c r="A472" s="91"/>
      <c r="B472" s="91"/>
    </row>
    <row r="473" spans="1:2" ht="19.899999999999999" customHeight="1" x14ac:dyDescent="0.25">
      <c r="A473" s="91"/>
      <c r="B473" s="91"/>
    </row>
    <row r="474" spans="1:2" ht="19.899999999999999" customHeight="1" x14ac:dyDescent="0.25">
      <c r="A474" s="91"/>
      <c r="B474" s="91"/>
    </row>
    <row r="475" spans="1:2" ht="19.899999999999999" customHeight="1" x14ac:dyDescent="0.25">
      <c r="A475" s="91"/>
      <c r="B475" s="91"/>
    </row>
    <row r="476" spans="1:2" ht="19.899999999999999" customHeight="1" x14ac:dyDescent="0.25">
      <c r="A476" s="91"/>
      <c r="B476" s="91"/>
    </row>
    <row r="477" spans="1:2" ht="19.899999999999999" customHeight="1" x14ac:dyDescent="0.25">
      <c r="A477" s="91"/>
      <c r="B477" s="91"/>
    </row>
    <row r="478" spans="1:2" ht="19.899999999999999" customHeight="1" x14ac:dyDescent="0.25">
      <c r="A478" s="91"/>
      <c r="B478" s="91"/>
    </row>
    <row r="479" spans="1:2" ht="19.899999999999999" customHeight="1" x14ac:dyDescent="0.25">
      <c r="A479" s="91"/>
      <c r="B479" s="91"/>
    </row>
    <row r="480" spans="1:2" ht="19.899999999999999" customHeight="1" x14ac:dyDescent="0.25">
      <c r="A480" s="91"/>
      <c r="B480" s="91"/>
    </row>
    <row r="481" spans="1:2" ht="19.899999999999999" customHeight="1" x14ac:dyDescent="0.25">
      <c r="A481" s="91"/>
      <c r="B481" s="91"/>
    </row>
    <row r="482" spans="1:2" ht="19.899999999999999" customHeight="1" x14ac:dyDescent="0.25">
      <c r="A482" s="91"/>
      <c r="B482" s="91"/>
    </row>
    <row r="483" spans="1:2" ht="19.899999999999999" customHeight="1" x14ac:dyDescent="0.25">
      <c r="A483" s="91"/>
      <c r="B483" s="91"/>
    </row>
    <row r="484" spans="1:2" ht="19.899999999999999" customHeight="1" x14ac:dyDescent="0.25">
      <c r="A484" s="91"/>
      <c r="B484" s="91"/>
    </row>
    <row r="485" spans="1:2" ht="19.899999999999999" customHeight="1" x14ac:dyDescent="0.25">
      <c r="A485" s="91"/>
      <c r="B485" s="91"/>
    </row>
    <row r="486" spans="1:2" ht="19.899999999999999" customHeight="1" x14ac:dyDescent="0.25">
      <c r="A486" s="91"/>
      <c r="B486" s="91"/>
    </row>
    <row r="487" spans="1:2" ht="19.899999999999999" customHeight="1" x14ac:dyDescent="0.25">
      <c r="A487" s="91"/>
      <c r="B487" s="91"/>
    </row>
    <row r="488" spans="1:2" ht="19.899999999999999" customHeight="1" x14ac:dyDescent="0.25">
      <c r="A488" s="91"/>
      <c r="B488" s="91"/>
    </row>
    <row r="489" spans="1:2" ht="19.899999999999999" customHeight="1" x14ac:dyDescent="0.25">
      <c r="A489" s="91"/>
      <c r="B489" s="91"/>
    </row>
    <row r="490" spans="1:2" ht="19.899999999999999" customHeight="1" x14ac:dyDescent="0.25">
      <c r="A490" s="91"/>
      <c r="B490" s="91"/>
    </row>
    <row r="491" spans="1:2" ht="19.899999999999999" customHeight="1" x14ac:dyDescent="0.25">
      <c r="A491" s="91"/>
      <c r="B491" s="91"/>
    </row>
    <row r="492" spans="1:2" ht="19.899999999999999" customHeight="1" x14ac:dyDescent="0.25">
      <c r="A492" s="91"/>
      <c r="B492" s="91"/>
    </row>
    <row r="493" spans="1:2" ht="19.899999999999999" customHeight="1" x14ac:dyDescent="0.25">
      <c r="A493" s="91"/>
      <c r="B493" s="91"/>
    </row>
    <row r="494" spans="1:2" ht="19.899999999999999" customHeight="1" x14ac:dyDescent="0.25">
      <c r="A494" s="91"/>
      <c r="B494" s="91"/>
    </row>
    <row r="495" spans="1:2" ht="19.899999999999999" customHeight="1" x14ac:dyDescent="0.25">
      <c r="A495" s="91"/>
      <c r="B495" s="91"/>
    </row>
    <row r="496" spans="1:2" ht="19.899999999999999" customHeight="1" x14ac:dyDescent="0.25">
      <c r="A496" s="91"/>
      <c r="B496" s="91"/>
    </row>
    <row r="497" spans="1:2" ht="19.899999999999999" customHeight="1" x14ac:dyDescent="0.25">
      <c r="A497" s="91"/>
      <c r="B497" s="91"/>
    </row>
    <row r="498" spans="1:2" ht="19.899999999999999" customHeight="1" x14ac:dyDescent="0.25">
      <c r="A498" s="91"/>
      <c r="B498" s="91"/>
    </row>
    <row r="499" spans="1:2" ht="19.899999999999999" customHeight="1" x14ac:dyDescent="0.25">
      <c r="A499" s="91"/>
      <c r="B499" s="91"/>
    </row>
    <row r="500" spans="1:2" ht="19.899999999999999" customHeight="1" x14ac:dyDescent="0.25">
      <c r="A500" s="91"/>
      <c r="B500" s="91"/>
    </row>
    <row r="501" spans="1:2" ht="19.899999999999999" customHeight="1" x14ac:dyDescent="0.25">
      <c r="A501" s="91"/>
      <c r="B501" s="91"/>
    </row>
    <row r="502" spans="1:2" ht="19.899999999999999" customHeight="1" x14ac:dyDescent="0.25">
      <c r="A502" s="91"/>
      <c r="B502" s="91"/>
    </row>
    <row r="503" spans="1:2" ht="19.899999999999999" customHeight="1" x14ac:dyDescent="0.25">
      <c r="A503" s="91"/>
      <c r="B503" s="91"/>
    </row>
    <row r="504" spans="1:2" ht="19.899999999999999" customHeight="1" x14ac:dyDescent="0.25">
      <c r="A504" s="91"/>
      <c r="B504" s="91"/>
    </row>
    <row r="505" spans="1:2" ht="19.899999999999999" customHeight="1" x14ac:dyDescent="0.25">
      <c r="A505" s="91"/>
      <c r="B505" s="91"/>
    </row>
    <row r="506" spans="1:2" ht="19.899999999999999" customHeight="1" x14ac:dyDescent="0.25">
      <c r="A506" s="91"/>
      <c r="B506" s="91"/>
    </row>
    <row r="507" spans="1:2" ht="19.899999999999999" customHeight="1" x14ac:dyDescent="0.25">
      <c r="A507" s="91"/>
      <c r="B507" s="91"/>
    </row>
    <row r="508" spans="1:2" ht="19.899999999999999" customHeight="1" x14ac:dyDescent="0.25">
      <c r="A508" s="91"/>
      <c r="B508" s="91"/>
    </row>
    <row r="509" spans="1:2" ht="19.899999999999999" customHeight="1" x14ac:dyDescent="0.25">
      <c r="A509" s="91"/>
      <c r="B509" s="91"/>
    </row>
    <row r="510" spans="1:2" ht="19.899999999999999" customHeight="1" x14ac:dyDescent="0.25">
      <c r="A510" s="91"/>
      <c r="B510" s="91"/>
    </row>
    <row r="511" spans="1:2" ht="19.899999999999999" customHeight="1" x14ac:dyDescent="0.25">
      <c r="A511" s="91"/>
      <c r="B511" s="91"/>
    </row>
    <row r="512" spans="1:2" ht="19.899999999999999" customHeight="1" x14ac:dyDescent="0.25">
      <c r="A512" s="91"/>
      <c r="B512" s="91"/>
    </row>
    <row r="513" spans="1:2" ht="19.899999999999999" customHeight="1" x14ac:dyDescent="0.25">
      <c r="A513" s="91"/>
      <c r="B513" s="91"/>
    </row>
    <row r="514" spans="1:2" ht="19.899999999999999" customHeight="1" x14ac:dyDescent="0.25">
      <c r="A514" s="91"/>
      <c r="B514" s="91"/>
    </row>
    <row r="515" spans="1:2" ht="19.899999999999999" customHeight="1" x14ac:dyDescent="0.25">
      <c r="A515" s="91"/>
      <c r="B515" s="91"/>
    </row>
    <row r="516" spans="1:2" ht="19.899999999999999" customHeight="1" x14ac:dyDescent="0.25">
      <c r="A516" s="91"/>
      <c r="B516" s="91"/>
    </row>
    <row r="517" spans="1:2" ht="19.899999999999999" customHeight="1" x14ac:dyDescent="0.25">
      <c r="A517" s="91"/>
      <c r="B517" s="91"/>
    </row>
    <row r="518" spans="1:2" ht="19.899999999999999" customHeight="1" x14ac:dyDescent="0.25">
      <c r="A518" s="91"/>
      <c r="B518" s="91"/>
    </row>
    <row r="519" spans="1:2" ht="19.899999999999999" customHeight="1" x14ac:dyDescent="0.25">
      <c r="A519" s="91"/>
      <c r="B519" s="91"/>
    </row>
    <row r="520" spans="1:2" ht="19.899999999999999" customHeight="1" x14ac:dyDescent="0.25">
      <c r="A520" s="91"/>
      <c r="B520" s="91"/>
    </row>
    <row r="521" spans="1:2" ht="19.899999999999999" customHeight="1" x14ac:dyDescent="0.25">
      <c r="A521" s="91"/>
      <c r="B521" s="91"/>
    </row>
    <row r="522" spans="1:2" ht="19.899999999999999" customHeight="1" x14ac:dyDescent="0.25">
      <c r="A522" s="91"/>
      <c r="B522" s="91"/>
    </row>
    <row r="523" spans="1:2" ht="19.899999999999999" customHeight="1" x14ac:dyDescent="0.25">
      <c r="A523" s="91"/>
      <c r="B523" s="91"/>
    </row>
    <row r="524" spans="1:2" ht="19.899999999999999" customHeight="1" x14ac:dyDescent="0.25">
      <c r="A524" s="91"/>
      <c r="B524" s="91"/>
    </row>
    <row r="525" spans="1:2" ht="19.899999999999999" customHeight="1" x14ac:dyDescent="0.25">
      <c r="A525" s="91"/>
      <c r="B525" s="91"/>
    </row>
    <row r="526" spans="1:2" ht="19.899999999999999" customHeight="1" x14ac:dyDescent="0.25">
      <c r="A526" s="91"/>
      <c r="B526" s="91"/>
    </row>
    <row r="527" spans="1:2" ht="19.899999999999999" customHeight="1" x14ac:dyDescent="0.25">
      <c r="A527" s="91"/>
      <c r="B527" s="91"/>
    </row>
    <row r="528" spans="1:2" ht="19.899999999999999" customHeight="1" x14ac:dyDescent="0.25">
      <c r="A528" s="91"/>
      <c r="B528" s="91"/>
    </row>
    <row r="529" spans="1:2" ht="19.899999999999999" customHeight="1" x14ac:dyDescent="0.25">
      <c r="A529" s="91"/>
      <c r="B529" s="91"/>
    </row>
    <row r="530" spans="1:2" ht="19.899999999999999" customHeight="1" x14ac:dyDescent="0.25">
      <c r="A530" s="91"/>
      <c r="B530" s="91"/>
    </row>
    <row r="531" spans="1:2" ht="19.899999999999999" customHeight="1" x14ac:dyDescent="0.25">
      <c r="A531" s="91"/>
      <c r="B531" s="91"/>
    </row>
    <row r="532" spans="1:2" ht="19.899999999999999" customHeight="1" x14ac:dyDescent="0.25">
      <c r="A532" s="91"/>
      <c r="B532" s="91"/>
    </row>
    <row r="533" spans="1:2" ht="19.899999999999999" customHeight="1" x14ac:dyDescent="0.25">
      <c r="A533" s="91"/>
      <c r="B533" s="91"/>
    </row>
    <row r="534" spans="1:2" ht="19.899999999999999" customHeight="1" x14ac:dyDescent="0.25">
      <c r="A534" s="91"/>
      <c r="B534" s="91"/>
    </row>
    <row r="535" spans="1:2" ht="19.899999999999999" customHeight="1" x14ac:dyDescent="0.25">
      <c r="A535" s="91"/>
      <c r="B535" s="91"/>
    </row>
    <row r="536" spans="1:2" ht="19.899999999999999" customHeight="1" x14ac:dyDescent="0.25">
      <c r="A536" s="91"/>
      <c r="B536" s="91"/>
    </row>
    <row r="537" spans="1:2" ht="19.899999999999999" customHeight="1" x14ac:dyDescent="0.25">
      <c r="A537" s="91"/>
      <c r="B537" s="91"/>
    </row>
    <row r="538" spans="1:2" ht="19.899999999999999" customHeight="1" x14ac:dyDescent="0.25">
      <c r="A538" s="91"/>
      <c r="B538" s="91"/>
    </row>
    <row r="539" spans="1:2" ht="19.899999999999999" customHeight="1" x14ac:dyDescent="0.25">
      <c r="A539" s="91"/>
      <c r="B539" s="91"/>
    </row>
    <row r="540" spans="1:2" ht="19.899999999999999" customHeight="1" x14ac:dyDescent="0.25">
      <c r="A540" s="91"/>
      <c r="B540" s="91"/>
    </row>
    <row r="541" spans="1:2" ht="19.899999999999999" customHeight="1" x14ac:dyDescent="0.25">
      <c r="A541" s="91"/>
      <c r="B541" s="91"/>
    </row>
    <row r="542" spans="1:2" ht="19.899999999999999" customHeight="1" x14ac:dyDescent="0.25">
      <c r="A542" s="91"/>
      <c r="B542" s="91"/>
    </row>
    <row r="543" spans="1:2" ht="19.899999999999999" customHeight="1" x14ac:dyDescent="0.25">
      <c r="A543" s="91"/>
      <c r="B543" s="91"/>
    </row>
    <row r="544" spans="1:2" ht="19.899999999999999" customHeight="1" x14ac:dyDescent="0.25">
      <c r="A544" s="91"/>
      <c r="B544" s="91"/>
    </row>
    <row r="545" spans="1:2" ht="19.899999999999999" customHeight="1" x14ac:dyDescent="0.25">
      <c r="A545" s="91"/>
      <c r="B545" s="91"/>
    </row>
    <row r="546" spans="1:2" ht="19.899999999999999" customHeight="1" x14ac:dyDescent="0.25">
      <c r="A546" s="91"/>
      <c r="B546" s="91"/>
    </row>
    <row r="547" spans="1:2" ht="19.899999999999999" customHeight="1" x14ac:dyDescent="0.25">
      <c r="A547" s="91"/>
      <c r="B547" s="91"/>
    </row>
    <row r="548" spans="1:2" ht="19.899999999999999" customHeight="1" x14ac:dyDescent="0.25">
      <c r="A548" s="91"/>
      <c r="B548" s="91"/>
    </row>
    <row r="549" spans="1:2" ht="19.899999999999999" customHeight="1" x14ac:dyDescent="0.25">
      <c r="A549" s="91"/>
      <c r="B549" s="91"/>
    </row>
    <row r="550" spans="1:2" ht="19.899999999999999" customHeight="1" x14ac:dyDescent="0.25">
      <c r="A550" s="91"/>
      <c r="B550" s="91"/>
    </row>
    <row r="551" spans="1:2" ht="19.899999999999999" customHeight="1" x14ac:dyDescent="0.25">
      <c r="A551" s="91"/>
      <c r="B551" s="91"/>
    </row>
    <row r="552" spans="1:2" ht="19.899999999999999" customHeight="1" x14ac:dyDescent="0.25">
      <c r="A552" s="91"/>
      <c r="B552" s="91"/>
    </row>
    <row r="553" spans="1:2" ht="19.899999999999999" customHeight="1" x14ac:dyDescent="0.25">
      <c r="A553" s="91"/>
      <c r="B553" s="91"/>
    </row>
    <row r="554" spans="1:2" ht="19.899999999999999" customHeight="1" x14ac:dyDescent="0.25">
      <c r="A554" s="91"/>
      <c r="B554" s="91"/>
    </row>
    <row r="555" spans="1:2" ht="19.899999999999999" customHeight="1" x14ac:dyDescent="0.25">
      <c r="A555" s="91"/>
      <c r="B555" s="91"/>
    </row>
    <row r="556" spans="1:2" ht="19.899999999999999" customHeight="1" x14ac:dyDescent="0.25">
      <c r="A556" s="91"/>
      <c r="B556" s="91"/>
    </row>
    <row r="557" spans="1:2" ht="19.899999999999999" customHeight="1" x14ac:dyDescent="0.25">
      <c r="A557" s="91"/>
      <c r="B557" s="91"/>
    </row>
    <row r="558" spans="1:2" ht="19.899999999999999" customHeight="1" x14ac:dyDescent="0.25">
      <c r="A558" s="91"/>
      <c r="B558" s="91"/>
    </row>
    <row r="559" spans="1:2" ht="19.899999999999999" customHeight="1" x14ac:dyDescent="0.25">
      <c r="A559" s="91"/>
      <c r="B559" s="91"/>
    </row>
    <row r="560" spans="1:2" ht="19.899999999999999" customHeight="1" x14ac:dyDescent="0.25">
      <c r="A560" s="91"/>
      <c r="B560" s="91"/>
    </row>
    <row r="561" spans="1:2" ht="19.899999999999999" customHeight="1" x14ac:dyDescent="0.25">
      <c r="A561" s="91"/>
      <c r="B561" s="91"/>
    </row>
    <row r="562" spans="1:2" ht="19.899999999999999" customHeight="1" x14ac:dyDescent="0.25">
      <c r="A562" s="91"/>
      <c r="B562" s="91"/>
    </row>
    <row r="563" spans="1:2" ht="19.899999999999999" customHeight="1" x14ac:dyDescent="0.25">
      <c r="A563" s="91"/>
      <c r="B563" s="91"/>
    </row>
    <row r="564" spans="1:2" ht="19.899999999999999" customHeight="1" x14ac:dyDescent="0.25">
      <c r="A564" s="91"/>
      <c r="B564" s="91"/>
    </row>
    <row r="565" spans="1:2" ht="19.899999999999999" customHeight="1" x14ac:dyDescent="0.25">
      <c r="A565" s="91"/>
      <c r="B565" s="91"/>
    </row>
    <row r="566" spans="1:2" ht="19.899999999999999" customHeight="1" x14ac:dyDescent="0.25">
      <c r="A566" s="91"/>
      <c r="B566" s="91"/>
    </row>
    <row r="567" spans="1:2" ht="19.899999999999999" customHeight="1" x14ac:dyDescent="0.25">
      <c r="A567" s="91"/>
      <c r="B567" s="91"/>
    </row>
    <row r="568" spans="1:2" ht="19.899999999999999" customHeight="1" x14ac:dyDescent="0.25">
      <c r="A568" s="91"/>
      <c r="B568" s="91"/>
    </row>
    <row r="569" spans="1:2" ht="19.899999999999999" customHeight="1" x14ac:dyDescent="0.25">
      <c r="A569" s="91"/>
      <c r="B569" s="91"/>
    </row>
    <row r="570" spans="1:2" ht="19.899999999999999" customHeight="1" x14ac:dyDescent="0.25">
      <c r="A570" s="91"/>
      <c r="B570" s="91"/>
    </row>
    <row r="571" spans="1:2" ht="19.899999999999999" customHeight="1" x14ac:dyDescent="0.25">
      <c r="A571" s="91"/>
      <c r="B571" s="91"/>
    </row>
    <row r="572" spans="1:2" ht="19.899999999999999" customHeight="1" x14ac:dyDescent="0.25">
      <c r="A572" s="91"/>
      <c r="B572" s="91"/>
    </row>
    <row r="573" spans="1:2" ht="19.899999999999999" customHeight="1" x14ac:dyDescent="0.25">
      <c r="A573" s="91"/>
      <c r="B573" s="91"/>
    </row>
    <row r="574" spans="1:2" ht="19.899999999999999" customHeight="1" x14ac:dyDescent="0.25">
      <c r="A574" s="91"/>
      <c r="B574" s="91"/>
    </row>
    <row r="575" spans="1:2" ht="19.899999999999999" customHeight="1" x14ac:dyDescent="0.25">
      <c r="A575" s="91"/>
      <c r="B575" s="91"/>
    </row>
    <row r="576" spans="1:2" ht="19.899999999999999" customHeight="1" x14ac:dyDescent="0.25">
      <c r="A576" s="91"/>
      <c r="B576" s="91"/>
    </row>
    <row r="577" spans="1:2" ht="19.899999999999999" customHeight="1" x14ac:dyDescent="0.25">
      <c r="A577" s="91"/>
      <c r="B577" s="91"/>
    </row>
    <row r="578" spans="1:2" ht="19.899999999999999" customHeight="1" x14ac:dyDescent="0.25">
      <c r="A578" s="91"/>
      <c r="B578" s="91"/>
    </row>
    <row r="579" spans="1:2" ht="19.899999999999999" customHeight="1" x14ac:dyDescent="0.25">
      <c r="A579" s="91"/>
      <c r="B579" s="91"/>
    </row>
    <row r="580" spans="1:2" ht="19.899999999999999" customHeight="1" x14ac:dyDescent="0.25">
      <c r="A580" s="91"/>
      <c r="B580" s="91"/>
    </row>
    <row r="581" spans="1:2" ht="19.899999999999999" customHeight="1" x14ac:dyDescent="0.25">
      <c r="A581" s="91"/>
      <c r="B581" s="91"/>
    </row>
    <row r="582" spans="1:2" ht="19.899999999999999" customHeight="1" x14ac:dyDescent="0.25">
      <c r="A582" s="91"/>
      <c r="B582" s="91"/>
    </row>
    <row r="583" spans="1:2" ht="19.899999999999999" customHeight="1" x14ac:dyDescent="0.25">
      <c r="A583" s="91"/>
      <c r="B583" s="91"/>
    </row>
    <row r="584" spans="1:2" ht="19.899999999999999" customHeight="1" x14ac:dyDescent="0.25">
      <c r="A584" s="91"/>
      <c r="B584" s="91"/>
    </row>
    <row r="585" spans="1:2" ht="19.899999999999999" customHeight="1" x14ac:dyDescent="0.25">
      <c r="A585" s="91"/>
      <c r="B585" s="91"/>
    </row>
    <row r="586" spans="1:2" ht="19.899999999999999" customHeight="1" x14ac:dyDescent="0.25">
      <c r="A586" s="91"/>
      <c r="B586" s="91"/>
    </row>
    <row r="587" spans="1:2" ht="19.899999999999999" customHeight="1" x14ac:dyDescent="0.25">
      <c r="A587" s="91"/>
      <c r="B587" s="91"/>
    </row>
    <row r="588" spans="1:2" ht="19.899999999999999" customHeight="1" x14ac:dyDescent="0.25">
      <c r="A588" s="91"/>
      <c r="B588" s="91"/>
    </row>
    <row r="589" spans="1:2" ht="19.899999999999999" customHeight="1" x14ac:dyDescent="0.25">
      <c r="A589" s="91"/>
      <c r="B589" s="91"/>
    </row>
    <row r="590" spans="1:2" ht="19.899999999999999" customHeight="1" x14ac:dyDescent="0.25">
      <c r="A590" s="91"/>
      <c r="B590" s="91"/>
    </row>
    <row r="591" spans="1:2" ht="19.899999999999999" customHeight="1" x14ac:dyDescent="0.25">
      <c r="A591" s="91"/>
      <c r="B591" s="91"/>
    </row>
    <row r="592" spans="1:2" ht="19.899999999999999" customHeight="1" x14ac:dyDescent="0.25">
      <c r="A592" s="91"/>
      <c r="B592" s="91"/>
    </row>
    <row r="593" spans="1:2" ht="19.899999999999999" customHeight="1" x14ac:dyDescent="0.25">
      <c r="A593" s="91"/>
      <c r="B593" s="91"/>
    </row>
    <row r="594" spans="1:2" ht="19.899999999999999" customHeight="1" x14ac:dyDescent="0.25">
      <c r="A594" s="91"/>
      <c r="B594" s="91"/>
    </row>
    <row r="595" spans="1:2" ht="19.899999999999999" customHeight="1" x14ac:dyDescent="0.25">
      <c r="A595" s="91"/>
      <c r="B595" s="91"/>
    </row>
    <row r="596" spans="1:2" ht="19.899999999999999" customHeight="1" x14ac:dyDescent="0.25">
      <c r="A596" s="91"/>
      <c r="B596" s="91"/>
    </row>
    <row r="597" spans="1:2" ht="19.899999999999999" customHeight="1" x14ac:dyDescent="0.25">
      <c r="A597" s="91"/>
      <c r="B597" s="91"/>
    </row>
    <row r="598" spans="1:2" ht="19.899999999999999" customHeight="1" x14ac:dyDescent="0.25">
      <c r="A598" s="91"/>
      <c r="B598" s="91"/>
    </row>
    <row r="599" spans="1:2" ht="19.899999999999999" customHeight="1" x14ac:dyDescent="0.25">
      <c r="A599" s="91"/>
      <c r="B599" s="91"/>
    </row>
    <row r="600" spans="1:2" ht="19.899999999999999" customHeight="1" x14ac:dyDescent="0.25">
      <c r="A600" s="91"/>
      <c r="B600" s="91"/>
    </row>
    <row r="601" spans="1:2" ht="19.899999999999999" customHeight="1" x14ac:dyDescent="0.25">
      <c r="A601" s="91"/>
      <c r="B601" s="91"/>
    </row>
    <row r="602" spans="1:2" ht="19.899999999999999" customHeight="1" x14ac:dyDescent="0.25">
      <c r="A602" s="91"/>
      <c r="B602" s="91"/>
    </row>
    <row r="603" spans="1:2" ht="19.899999999999999" customHeight="1" x14ac:dyDescent="0.25">
      <c r="A603" s="91"/>
      <c r="B603" s="91"/>
    </row>
    <row r="604" spans="1:2" ht="19.899999999999999" customHeight="1" x14ac:dyDescent="0.25">
      <c r="A604" s="91"/>
      <c r="B604" s="91"/>
    </row>
    <row r="605" spans="1:2" ht="19.899999999999999" customHeight="1" x14ac:dyDescent="0.25">
      <c r="A605" s="91"/>
      <c r="B605" s="91"/>
    </row>
    <row r="606" spans="1:2" ht="19.899999999999999" customHeight="1" x14ac:dyDescent="0.25">
      <c r="A606" s="91"/>
      <c r="B606" s="91"/>
    </row>
    <row r="607" spans="1:2" ht="19.899999999999999" customHeight="1" x14ac:dyDescent="0.25">
      <c r="A607" s="91"/>
      <c r="B607" s="91"/>
    </row>
    <row r="608" spans="1:2" ht="19.899999999999999" customHeight="1" x14ac:dyDescent="0.25">
      <c r="A608" s="91"/>
      <c r="B608" s="91"/>
    </row>
    <row r="609" spans="1:2" ht="19.899999999999999" customHeight="1" x14ac:dyDescent="0.25">
      <c r="A609" s="91"/>
      <c r="B609" s="91"/>
    </row>
    <row r="610" spans="1:2" ht="19.899999999999999" customHeight="1" x14ac:dyDescent="0.25">
      <c r="A610" s="91"/>
      <c r="B610" s="91"/>
    </row>
    <row r="611" spans="1:2" ht="19.899999999999999" customHeight="1" x14ac:dyDescent="0.25">
      <c r="A611" s="91"/>
      <c r="B611" s="91"/>
    </row>
    <row r="612" spans="1:2" ht="19.899999999999999" customHeight="1" x14ac:dyDescent="0.25">
      <c r="A612" s="91"/>
      <c r="B612" s="91"/>
    </row>
    <row r="613" spans="1:2" ht="19.899999999999999" customHeight="1" x14ac:dyDescent="0.25">
      <c r="A613" s="91"/>
      <c r="B613" s="91"/>
    </row>
    <row r="614" spans="1:2" ht="19.899999999999999" customHeight="1" x14ac:dyDescent="0.25">
      <c r="A614" s="91"/>
      <c r="B614" s="91"/>
    </row>
    <row r="615" spans="1:2" ht="19.899999999999999" customHeight="1" x14ac:dyDescent="0.25">
      <c r="A615" s="91"/>
      <c r="B615" s="91"/>
    </row>
    <row r="616" spans="1:2" ht="19.899999999999999" customHeight="1" x14ac:dyDescent="0.25">
      <c r="A616" s="91"/>
      <c r="B616" s="91"/>
    </row>
    <row r="617" spans="1:2" ht="19.899999999999999" customHeight="1" x14ac:dyDescent="0.25">
      <c r="A617" s="91"/>
      <c r="B617" s="91"/>
    </row>
    <row r="618" spans="1:2" ht="19.899999999999999" customHeight="1" x14ac:dyDescent="0.25">
      <c r="A618" s="91"/>
      <c r="B618" s="91"/>
    </row>
    <row r="619" spans="1:2" ht="19.899999999999999" customHeight="1" x14ac:dyDescent="0.25">
      <c r="A619" s="91"/>
      <c r="B619" s="91"/>
    </row>
    <row r="620" spans="1:2" ht="19.899999999999999" customHeight="1" x14ac:dyDescent="0.25">
      <c r="A620" s="91"/>
      <c r="B620" s="91"/>
    </row>
    <row r="621" spans="1:2" ht="19.899999999999999" customHeight="1" x14ac:dyDescent="0.25">
      <c r="A621" s="91"/>
      <c r="B621" s="91"/>
    </row>
    <row r="622" spans="1:2" ht="19.899999999999999" customHeight="1" x14ac:dyDescent="0.25">
      <c r="A622" s="91"/>
      <c r="B622" s="91"/>
    </row>
    <row r="623" spans="1:2" ht="19.899999999999999" customHeight="1" x14ac:dyDescent="0.25">
      <c r="A623" s="91"/>
      <c r="B623" s="91"/>
    </row>
    <row r="624" spans="1:2" ht="19.899999999999999" customHeight="1" x14ac:dyDescent="0.25">
      <c r="A624" s="91"/>
      <c r="B624" s="91"/>
    </row>
    <row r="625" spans="1:2" ht="19.899999999999999" customHeight="1" x14ac:dyDescent="0.25">
      <c r="A625" s="91"/>
      <c r="B625" s="91"/>
    </row>
    <row r="626" spans="1:2" ht="19.899999999999999" customHeight="1" x14ac:dyDescent="0.25">
      <c r="A626" s="91"/>
      <c r="B626" s="91"/>
    </row>
    <row r="627" spans="1:2" ht="19.899999999999999" customHeight="1" x14ac:dyDescent="0.25">
      <c r="A627" s="91"/>
      <c r="B627" s="91"/>
    </row>
    <row r="628" spans="1:2" ht="19.899999999999999" customHeight="1" x14ac:dyDescent="0.25">
      <c r="A628" s="91"/>
      <c r="B628" s="91"/>
    </row>
    <row r="629" spans="1:2" ht="19.899999999999999" customHeight="1" x14ac:dyDescent="0.25">
      <c r="A629" s="91"/>
      <c r="B629" s="91"/>
    </row>
    <row r="630" spans="1:2" ht="19.899999999999999" customHeight="1" x14ac:dyDescent="0.25">
      <c r="A630" s="91"/>
      <c r="B630" s="91"/>
    </row>
    <row r="631" spans="1:2" ht="19.899999999999999" customHeight="1" x14ac:dyDescent="0.25">
      <c r="A631" s="91"/>
      <c r="B631" s="91"/>
    </row>
    <row r="632" spans="1:2" ht="19.899999999999999" customHeight="1" x14ac:dyDescent="0.25">
      <c r="A632" s="91"/>
      <c r="B632" s="91"/>
    </row>
    <row r="633" spans="1:2" ht="19.899999999999999" customHeight="1" x14ac:dyDescent="0.25">
      <c r="A633" s="91"/>
      <c r="B633" s="91"/>
    </row>
    <row r="634" spans="1:2" ht="19.899999999999999" customHeight="1" x14ac:dyDescent="0.25">
      <c r="A634" s="91"/>
      <c r="B634" s="91"/>
    </row>
    <row r="635" spans="1:2" ht="19.899999999999999" customHeight="1" x14ac:dyDescent="0.25">
      <c r="A635" s="91"/>
      <c r="B635" s="91"/>
    </row>
    <row r="636" spans="1:2" ht="19.899999999999999" customHeight="1" x14ac:dyDescent="0.25">
      <c r="A636" s="91"/>
      <c r="B636" s="91"/>
    </row>
    <row r="637" spans="1:2" ht="19.899999999999999" customHeight="1" x14ac:dyDescent="0.25">
      <c r="A637" s="91"/>
      <c r="B637" s="91"/>
    </row>
    <row r="638" spans="1:2" ht="19.899999999999999" customHeight="1" x14ac:dyDescent="0.25">
      <c r="A638" s="91"/>
      <c r="B638" s="91"/>
    </row>
    <row r="639" spans="1:2" ht="19.899999999999999" customHeight="1" x14ac:dyDescent="0.25">
      <c r="A639" s="91"/>
      <c r="B639" s="91"/>
    </row>
    <row r="640" spans="1:2" ht="19.899999999999999" customHeight="1" x14ac:dyDescent="0.25">
      <c r="A640" s="91"/>
      <c r="B640" s="91"/>
    </row>
    <row r="641" spans="1:2" ht="19.899999999999999" customHeight="1" x14ac:dyDescent="0.25">
      <c r="A641" s="91"/>
      <c r="B641" s="91"/>
    </row>
    <row r="642" spans="1:2" ht="19.899999999999999" customHeight="1" x14ac:dyDescent="0.25">
      <c r="A642" s="91"/>
      <c r="B642" s="91"/>
    </row>
    <row r="643" spans="1:2" ht="19.899999999999999" customHeight="1" x14ac:dyDescent="0.25">
      <c r="A643" s="91"/>
      <c r="B643" s="91"/>
    </row>
    <row r="644" spans="1:2" ht="19.899999999999999" customHeight="1" x14ac:dyDescent="0.25">
      <c r="A644" s="91"/>
      <c r="B644" s="91"/>
    </row>
    <row r="645" spans="1:2" ht="19.899999999999999" customHeight="1" x14ac:dyDescent="0.25">
      <c r="A645" s="91"/>
      <c r="B645" s="91"/>
    </row>
    <row r="646" spans="1:2" ht="19.899999999999999" customHeight="1" x14ac:dyDescent="0.25">
      <c r="A646" s="91"/>
      <c r="B646" s="91"/>
    </row>
    <row r="647" spans="1:2" ht="19.899999999999999" customHeight="1" x14ac:dyDescent="0.25">
      <c r="A647" s="91"/>
      <c r="B647" s="91"/>
    </row>
    <row r="648" spans="1:2" ht="19.899999999999999" customHeight="1" x14ac:dyDescent="0.25">
      <c r="A648" s="91"/>
      <c r="B648" s="91"/>
    </row>
    <row r="649" spans="1:2" ht="19.899999999999999" customHeight="1" x14ac:dyDescent="0.25">
      <c r="A649" s="91"/>
      <c r="B649" s="91"/>
    </row>
    <row r="650" spans="1:2" ht="19.899999999999999" customHeight="1" x14ac:dyDescent="0.25">
      <c r="A650" s="91"/>
      <c r="B650" s="91"/>
    </row>
    <row r="651" spans="1:2" ht="19.899999999999999" customHeight="1" x14ac:dyDescent="0.25">
      <c r="A651" s="91"/>
      <c r="B651" s="91"/>
    </row>
    <row r="652" spans="1:2" ht="19.899999999999999" customHeight="1" x14ac:dyDescent="0.25">
      <c r="A652" s="91"/>
      <c r="B652" s="91"/>
    </row>
    <row r="653" spans="1:2" ht="19.899999999999999" customHeight="1" x14ac:dyDescent="0.25">
      <c r="A653" s="91"/>
      <c r="B653" s="91"/>
    </row>
    <row r="654" spans="1:2" ht="19.899999999999999" customHeight="1" x14ac:dyDescent="0.25">
      <c r="A654" s="91"/>
      <c r="B654" s="91"/>
    </row>
    <row r="655" spans="1:2" ht="19.899999999999999" customHeight="1" x14ac:dyDescent="0.25">
      <c r="A655" s="91"/>
      <c r="B655" s="91"/>
    </row>
    <row r="656" spans="1:2" ht="19.899999999999999" customHeight="1" x14ac:dyDescent="0.25">
      <c r="A656" s="91"/>
      <c r="B656" s="91"/>
    </row>
    <row r="657" spans="1:2" ht="19.899999999999999" customHeight="1" x14ac:dyDescent="0.25">
      <c r="A657" s="91"/>
      <c r="B657" s="91"/>
    </row>
    <row r="658" spans="1:2" ht="19.899999999999999" customHeight="1" x14ac:dyDescent="0.25">
      <c r="A658" s="91"/>
      <c r="B658" s="91"/>
    </row>
    <row r="659" spans="1:2" ht="19.899999999999999" customHeight="1" x14ac:dyDescent="0.25">
      <c r="A659" s="91"/>
      <c r="B659" s="91"/>
    </row>
    <row r="660" spans="1:2" ht="19.899999999999999" customHeight="1" x14ac:dyDescent="0.25">
      <c r="A660" s="91"/>
      <c r="B660" s="91"/>
    </row>
    <row r="661" spans="1:2" ht="19.899999999999999" customHeight="1" x14ac:dyDescent="0.25">
      <c r="A661" s="91"/>
      <c r="B661" s="91"/>
    </row>
    <row r="662" spans="1:2" ht="19.899999999999999" customHeight="1" x14ac:dyDescent="0.25">
      <c r="A662" s="91"/>
      <c r="B662" s="91"/>
    </row>
    <row r="663" spans="1:2" ht="19.899999999999999" customHeight="1" x14ac:dyDescent="0.25">
      <c r="A663" s="91"/>
      <c r="B663" s="91"/>
    </row>
    <row r="664" spans="1:2" ht="19.899999999999999" customHeight="1" x14ac:dyDescent="0.25">
      <c r="A664" s="91"/>
      <c r="B664" s="91"/>
    </row>
    <row r="665" spans="1:2" ht="19.899999999999999" customHeight="1" x14ac:dyDescent="0.25">
      <c r="A665" s="91"/>
      <c r="B665" s="91"/>
    </row>
    <row r="666" spans="1:2" ht="19.899999999999999" customHeight="1" x14ac:dyDescent="0.25">
      <c r="A666" s="91"/>
      <c r="B666" s="91"/>
    </row>
    <row r="667" spans="1:2" ht="19.899999999999999" customHeight="1" x14ac:dyDescent="0.25">
      <c r="A667" s="91"/>
      <c r="B667" s="91"/>
    </row>
    <row r="668" spans="1:2" ht="19.899999999999999" customHeight="1" x14ac:dyDescent="0.25">
      <c r="A668" s="91"/>
      <c r="B668" s="91"/>
    </row>
    <row r="669" spans="1:2" ht="19.899999999999999" customHeight="1" x14ac:dyDescent="0.25">
      <c r="A669" s="91"/>
      <c r="B669" s="91"/>
    </row>
    <row r="670" spans="1:2" ht="19.899999999999999" customHeight="1" x14ac:dyDescent="0.25">
      <c r="A670" s="91"/>
      <c r="B670" s="91"/>
    </row>
    <row r="671" spans="1:2" ht="19.899999999999999" customHeight="1" x14ac:dyDescent="0.25">
      <c r="A671" s="91"/>
      <c r="B671" s="91"/>
    </row>
    <row r="672" spans="1:2" ht="19.899999999999999" customHeight="1" x14ac:dyDescent="0.25">
      <c r="A672" s="91"/>
      <c r="B672" s="91"/>
    </row>
    <row r="673" spans="1:2" ht="19.899999999999999" customHeight="1" x14ac:dyDescent="0.25">
      <c r="A673" s="91"/>
      <c r="B673" s="91"/>
    </row>
    <row r="674" spans="1:2" ht="19.899999999999999" customHeight="1" x14ac:dyDescent="0.25">
      <c r="A674" s="91"/>
      <c r="B674" s="91"/>
    </row>
    <row r="675" spans="1:2" ht="19.899999999999999" customHeight="1" x14ac:dyDescent="0.25">
      <c r="A675" s="91"/>
      <c r="B675" s="91"/>
    </row>
    <row r="676" spans="1:2" ht="19.899999999999999" customHeight="1" x14ac:dyDescent="0.25">
      <c r="A676" s="91"/>
      <c r="B676" s="91"/>
    </row>
    <row r="677" spans="1:2" ht="19.899999999999999" customHeight="1" x14ac:dyDescent="0.25">
      <c r="A677" s="91"/>
      <c r="B677" s="91"/>
    </row>
    <row r="678" spans="1:2" ht="19.899999999999999" customHeight="1" x14ac:dyDescent="0.25">
      <c r="A678" s="91"/>
      <c r="B678" s="91"/>
    </row>
    <row r="679" spans="1:2" ht="19.899999999999999" customHeight="1" x14ac:dyDescent="0.25">
      <c r="A679" s="91"/>
      <c r="B679" s="91"/>
    </row>
    <row r="680" spans="1:2" ht="19.899999999999999" customHeight="1" x14ac:dyDescent="0.25">
      <c r="A680" s="91"/>
      <c r="B680" s="91"/>
    </row>
    <row r="681" spans="1:2" ht="19.899999999999999" customHeight="1" x14ac:dyDescent="0.25">
      <c r="A681" s="91"/>
      <c r="B681" s="91"/>
    </row>
    <row r="682" spans="1:2" ht="19.899999999999999" customHeight="1" x14ac:dyDescent="0.25">
      <c r="A682" s="91"/>
      <c r="B682" s="91"/>
    </row>
    <row r="683" spans="1:2" ht="19.899999999999999" customHeight="1" x14ac:dyDescent="0.25">
      <c r="A683" s="91"/>
      <c r="B683" s="91"/>
    </row>
    <row r="684" spans="1:2" ht="19.899999999999999" customHeight="1" x14ac:dyDescent="0.25">
      <c r="A684" s="91"/>
      <c r="B684" s="91"/>
    </row>
    <row r="685" spans="1:2" ht="19.899999999999999" customHeight="1" x14ac:dyDescent="0.25">
      <c r="A685" s="91"/>
      <c r="B685" s="91"/>
    </row>
    <row r="686" spans="1:2" ht="19.899999999999999" customHeight="1" x14ac:dyDescent="0.25">
      <c r="A686" s="91"/>
      <c r="B686" s="91"/>
    </row>
    <row r="687" spans="1:2" ht="19.899999999999999" customHeight="1" x14ac:dyDescent="0.25">
      <c r="A687" s="91"/>
      <c r="B687" s="91"/>
    </row>
    <row r="688" spans="1:2" ht="19.899999999999999" customHeight="1" x14ac:dyDescent="0.25">
      <c r="A688" s="91"/>
      <c r="B688" s="91"/>
    </row>
    <row r="689" spans="1:2" ht="19.899999999999999" customHeight="1" x14ac:dyDescent="0.25">
      <c r="A689" s="91"/>
      <c r="B689" s="91"/>
    </row>
    <row r="690" spans="1:2" ht="19.899999999999999" customHeight="1" x14ac:dyDescent="0.25">
      <c r="A690" s="91"/>
      <c r="B690" s="91"/>
    </row>
    <row r="691" spans="1:2" ht="19.899999999999999" customHeight="1" x14ac:dyDescent="0.25">
      <c r="A691" s="91"/>
      <c r="B691" s="91"/>
    </row>
    <row r="692" spans="1:2" ht="19.899999999999999" customHeight="1" x14ac:dyDescent="0.25">
      <c r="A692" s="91"/>
      <c r="B692" s="91"/>
    </row>
    <row r="693" spans="1:2" ht="19.899999999999999" customHeight="1" x14ac:dyDescent="0.25">
      <c r="A693" s="91"/>
      <c r="B693" s="91"/>
    </row>
    <row r="694" spans="1:2" ht="19.899999999999999" customHeight="1" x14ac:dyDescent="0.25">
      <c r="A694" s="91"/>
      <c r="B694" s="91"/>
    </row>
    <row r="695" spans="1:2" ht="19.899999999999999" customHeight="1" x14ac:dyDescent="0.25">
      <c r="A695" s="91"/>
      <c r="B695" s="91"/>
    </row>
    <row r="696" spans="1:2" ht="19.899999999999999" customHeight="1" x14ac:dyDescent="0.25">
      <c r="A696" s="91"/>
      <c r="B696" s="91"/>
    </row>
    <row r="697" spans="1:2" ht="19.899999999999999" customHeight="1" x14ac:dyDescent="0.25">
      <c r="A697" s="91"/>
      <c r="B697" s="91"/>
    </row>
    <row r="698" spans="1:2" ht="19.899999999999999" customHeight="1" x14ac:dyDescent="0.25">
      <c r="A698" s="91"/>
      <c r="B698" s="91"/>
    </row>
    <row r="699" spans="1:2" ht="19.899999999999999" customHeight="1" x14ac:dyDescent="0.25">
      <c r="A699" s="91"/>
      <c r="B699" s="91"/>
    </row>
    <row r="700" spans="1:2" ht="19.899999999999999" customHeight="1" x14ac:dyDescent="0.25">
      <c r="A700" s="91"/>
      <c r="B700" s="91"/>
    </row>
    <row r="701" spans="1:2" ht="19.899999999999999" customHeight="1" x14ac:dyDescent="0.25">
      <c r="A701" s="91"/>
      <c r="B701" s="91"/>
    </row>
    <row r="702" spans="1:2" ht="19.899999999999999" customHeight="1" x14ac:dyDescent="0.25">
      <c r="A702" s="91"/>
      <c r="B702" s="91"/>
    </row>
    <row r="703" spans="1:2" ht="19.899999999999999" customHeight="1" x14ac:dyDescent="0.25">
      <c r="A703" s="91"/>
      <c r="B703" s="91"/>
    </row>
    <row r="704" spans="1:2" ht="19.899999999999999" customHeight="1" x14ac:dyDescent="0.25">
      <c r="A704" s="91"/>
      <c r="B704" s="91"/>
    </row>
    <row r="705" spans="1:2" ht="19.899999999999999" customHeight="1" x14ac:dyDescent="0.25">
      <c r="A705" s="91"/>
      <c r="B705" s="91"/>
    </row>
    <row r="706" spans="1:2" ht="19.899999999999999" customHeight="1" x14ac:dyDescent="0.25">
      <c r="A706" s="91"/>
      <c r="B706" s="91"/>
    </row>
    <row r="707" spans="1:2" ht="19.899999999999999" customHeight="1" x14ac:dyDescent="0.25">
      <c r="A707" s="91"/>
      <c r="B707" s="91"/>
    </row>
    <row r="708" spans="1:2" ht="19.899999999999999" customHeight="1" x14ac:dyDescent="0.25">
      <c r="A708" s="91"/>
      <c r="B708" s="91"/>
    </row>
    <row r="709" spans="1:2" ht="19.899999999999999" customHeight="1" x14ac:dyDescent="0.25">
      <c r="A709" s="91"/>
      <c r="B709" s="91"/>
    </row>
    <row r="710" spans="1:2" ht="19.899999999999999" customHeight="1" x14ac:dyDescent="0.25">
      <c r="A710" s="91"/>
      <c r="B710" s="91"/>
    </row>
    <row r="711" spans="1:2" ht="19.899999999999999" customHeight="1" x14ac:dyDescent="0.25">
      <c r="A711" s="91"/>
      <c r="B711" s="91"/>
    </row>
    <row r="712" spans="1:2" ht="19.899999999999999" customHeight="1" x14ac:dyDescent="0.25">
      <c r="A712" s="91"/>
      <c r="B712" s="91"/>
    </row>
    <row r="713" spans="1:2" ht="19.899999999999999" customHeight="1" x14ac:dyDescent="0.25">
      <c r="A713" s="91"/>
      <c r="B713" s="91"/>
    </row>
    <row r="714" spans="1:2" ht="19.899999999999999" customHeight="1" x14ac:dyDescent="0.25">
      <c r="A714" s="91"/>
      <c r="B714" s="91"/>
    </row>
    <row r="715" spans="1:2" ht="19.899999999999999" customHeight="1" x14ac:dyDescent="0.25">
      <c r="A715" s="91"/>
      <c r="B715" s="91"/>
    </row>
    <row r="716" spans="1:2" ht="19.899999999999999" customHeight="1" x14ac:dyDescent="0.25">
      <c r="A716" s="91"/>
      <c r="B716" s="91"/>
    </row>
    <row r="717" spans="1:2" ht="19.899999999999999" customHeight="1" x14ac:dyDescent="0.25">
      <c r="A717" s="91"/>
      <c r="B717" s="91"/>
    </row>
    <row r="718" spans="1:2" ht="19.899999999999999" customHeight="1" x14ac:dyDescent="0.25">
      <c r="A718" s="91"/>
      <c r="B718" s="91"/>
    </row>
    <row r="719" spans="1:2" ht="19.899999999999999" customHeight="1" x14ac:dyDescent="0.25">
      <c r="A719" s="91"/>
      <c r="B719" s="91"/>
    </row>
    <row r="720" spans="1:2" ht="19.899999999999999" customHeight="1" x14ac:dyDescent="0.25">
      <c r="A720" s="91"/>
      <c r="B720" s="91"/>
    </row>
    <row r="721" spans="1:2" ht="19.899999999999999" customHeight="1" x14ac:dyDescent="0.25">
      <c r="A721" s="89"/>
      <c r="B721" s="90"/>
    </row>
    <row r="722" spans="1:2" ht="19.899999999999999" customHeight="1" x14ac:dyDescent="0.25">
      <c r="A722" s="89"/>
      <c r="B722" s="90"/>
    </row>
    <row r="723" spans="1:2" ht="19.899999999999999" customHeight="1" x14ac:dyDescent="0.25">
      <c r="A723" s="89"/>
      <c r="B723" s="90"/>
    </row>
    <row r="724" spans="1:2" ht="19.899999999999999" customHeight="1" x14ac:dyDescent="0.25">
      <c r="A724" s="89"/>
      <c r="B724" s="90"/>
    </row>
    <row r="725" spans="1:2" ht="19.899999999999999" customHeight="1" x14ac:dyDescent="0.25">
      <c r="A725" s="89"/>
      <c r="B725" s="90"/>
    </row>
    <row r="726" spans="1:2" ht="19.899999999999999" customHeight="1" x14ac:dyDescent="0.25">
      <c r="A726" s="89"/>
      <c r="B726" s="90"/>
    </row>
    <row r="727" spans="1:2" ht="19.899999999999999" customHeight="1" x14ac:dyDescent="0.25">
      <c r="A727" s="89"/>
      <c r="B727" s="90"/>
    </row>
    <row r="728" spans="1:2" ht="19.899999999999999" customHeight="1" x14ac:dyDescent="0.25">
      <c r="A728" s="89"/>
      <c r="B728" s="90"/>
    </row>
    <row r="729" spans="1:2" ht="19.899999999999999" customHeight="1" x14ac:dyDescent="0.25">
      <c r="A729" s="89"/>
      <c r="B729" s="90"/>
    </row>
    <row r="730" spans="1:2" ht="19.899999999999999" customHeight="1" x14ac:dyDescent="0.25">
      <c r="A730" s="89"/>
      <c r="B730" s="90"/>
    </row>
    <row r="731" spans="1:2" ht="19.899999999999999" customHeight="1" x14ac:dyDescent="0.25">
      <c r="A731" s="89"/>
      <c r="B731" s="90"/>
    </row>
    <row r="732" spans="1:2" ht="19.899999999999999" customHeight="1" x14ac:dyDescent="0.25">
      <c r="A732" s="89"/>
      <c r="B732" s="90"/>
    </row>
    <row r="733" spans="1:2" ht="19.899999999999999" customHeight="1" x14ac:dyDescent="0.25">
      <c r="A733" s="89"/>
      <c r="B733" s="90"/>
    </row>
    <row r="734" spans="1:2" ht="19.899999999999999" customHeight="1" x14ac:dyDescent="0.25">
      <c r="A734" s="89"/>
      <c r="B734" s="90"/>
    </row>
    <row r="735" spans="1:2" ht="19.899999999999999" customHeight="1" x14ac:dyDescent="0.25">
      <c r="A735" s="89"/>
      <c r="B735" s="90"/>
    </row>
    <row r="736" spans="1:2" ht="19.899999999999999" customHeight="1" x14ac:dyDescent="0.25">
      <c r="A736" s="89"/>
      <c r="B736" s="90"/>
    </row>
    <row r="737" spans="1:2" ht="19.899999999999999" customHeight="1" x14ac:dyDescent="0.25">
      <c r="A737" s="89"/>
      <c r="B737" s="90"/>
    </row>
    <row r="738" spans="1:2" ht="19.899999999999999" customHeight="1" x14ac:dyDescent="0.25">
      <c r="A738" s="89"/>
      <c r="B738" s="90"/>
    </row>
    <row r="739" spans="1:2" ht="19.899999999999999" customHeight="1" x14ac:dyDescent="0.25">
      <c r="A739" s="89"/>
      <c r="B739" s="90"/>
    </row>
    <row r="740" spans="1:2" ht="19.899999999999999" customHeight="1" x14ac:dyDescent="0.25">
      <c r="A740" s="89"/>
      <c r="B740" s="90"/>
    </row>
    <row r="741" spans="1:2" ht="19.899999999999999" customHeight="1" x14ac:dyDescent="0.25">
      <c r="A741" s="89"/>
      <c r="B741" s="90"/>
    </row>
    <row r="742" spans="1:2" ht="19.899999999999999" customHeight="1" x14ac:dyDescent="0.25">
      <c r="A742" s="89"/>
      <c r="B742" s="90"/>
    </row>
    <row r="743" spans="1:2" ht="19.899999999999999" customHeight="1" x14ac:dyDescent="0.25">
      <c r="A743" s="89"/>
      <c r="B743" s="90"/>
    </row>
    <row r="744" spans="1:2" ht="19.899999999999999" customHeight="1" x14ac:dyDescent="0.25">
      <c r="A744" s="89"/>
      <c r="B744" s="90"/>
    </row>
    <row r="745" spans="1:2" ht="19.899999999999999" customHeight="1" x14ac:dyDescent="0.25">
      <c r="A745" s="89"/>
      <c r="B745" s="90"/>
    </row>
    <row r="746" spans="1:2" ht="19.899999999999999" customHeight="1" x14ac:dyDescent="0.25">
      <c r="A746" s="89"/>
      <c r="B746" s="90"/>
    </row>
    <row r="747" spans="1:2" ht="19.899999999999999" customHeight="1" x14ac:dyDescent="0.25">
      <c r="A747" s="89"/>
      <c r="B747" s="90"/>
    </row>
    <row r="748" spans="1:2" ht="19.899999999999999" customHeight="1" x14ac:dyDescent="0.25">
      <c r="A748" s="89"/>
      <c r="B748" s="90"/>
    </row>
    <row r="749" spans="1:2" ht="19.899999999999999" customHeight="1" x14ac:dyDescent="0.25">
      <c r="A749" s="89"/>
      <c r="B749" s="90"/>
    </row>
    <row r="750" spans="1:2" ht="19.899999999999999" customHeight="1" x14ac:dyDescent="0.25">
      <c r="A750" s="89"/>
      <c r="B750" s="90"/>
    </row>
    <row r="751" spans="1:2" ht="19.899999999999999" customHeight="1" x14ac:dyDescent="0.25">
      <c r="A751" s="89"/>
      <c r="B751" s="90"/>
    </row>
    <row r="752" spans="1:2" ht="19.899999999999999" customHeight="1" x14ac:dyDescent="0.25">
      <c r="A752" s="89"/>
      <c r="B752" s="90"/>
    </row>
    <row r="753" spans="1:2" ht="19.899999999999999" customHeight="1" x14ac:dyDescent="0.25">
      <c r="A753" s="89"/>
      <c r="B753" s="90"/>
    </row>
    <row r="754" spans="1:2" ht="19.899999999999999" customHeight="1" x14ac:dyDescent="0.25">
      <c r="A754" s="89"/>
      <c r="B754" s="90"/>
    </row>
    <row r="755" spans="1:2" ht="19.899999999999999" customHeight="1" x14ac:dyDescent="0.25">
      <c r="A755" s="89"/>
      <c r="B755" s="90"/>
    </row>
    <row r="756" spans="1:2" ht="19.899999999999999" customHeight="1" x14ac:dyDescent="0.25">
      <c r="A756" s="89"/>
      <c r="B756" s="90"/>
    </row>
    <row r="757" spans="1:2" ht="19.899999999999999" customHeight="1" x14ac:dyDescent="0.25">
      <c r="A757" s="89"/>
      <c r="B757" s="90"/>
    </row>
    <row r="758" spans="1:2" ht="19.899999999999999" customHeight="1" x14ac:dyDescent="0.25">
      <c r="A758" s="89"/>
      <c r="B758" s="90"/>
    </row>
    <row r="759" spans="1:2" ht="19.899999999999999" customHeight="1" x14ac:dyDescent="0.25">
      <c r="A759" s="89"/>
      <c r="B759" s="90"/>
    </row>
    <row r="760" spans="1:2" ht="19.899999999999999" customHeight="1" x14ac:dyDescent="0.25">
      <c r="A760" s="89"/>
      <c r="B760" s="90"/>
    </row>
    <row r="761" spans="1:2" ht="19.899999999999999" customHeight="1" x14ac:dyDescent="0.25">
      <c r="A761" s="89"/>
      <c r="B761" s="90"/>
    </row>
    <row r="762" spans="1:2" ht="19.899999999999999" customHeight="1" x14ac:dyDescent="0.25">
      <c r="A762" s="89"/>
      <c r="B762" s="90"/>
    </row>
    <row r="763" spans="1:2" ht="19.899999999999999" customHeight="1" x14ac:dyDescent="0.25">
      <c r="A763" s="89"/>
      <c r="B763" s="90"/>
    </row>
    <row r="764" spans="1:2" ht="19.899999999999999" customHeight="1" x14ac:dyDescent="0.25">
      <c r="A764" s="89"/>
      <c r="B764" s="90"/>
    </row>
    <row r="765" spans="1:2" ht="19.899999999999999" customHeight="1" x14ac:dyDescent="0.25">
      <c r="A765" s="89"/>
      <c r="B765" s="90"/>
    </row>
    <row r="766" spans="1:2" ht="19.899999999999999" customHeight="1" x14ac:dyDescent="0.25">
      <c r="A766" s="89"/>
      <c r="B766" s="90"/>
    </row>
    <row r="767" spans="1:2" ht="19.899999999999999" customHeight="1" x14ac:dyDescent="0.25">
      <c r="A767" s="89"/>
      <c r="B767" s="90"/>
    </row>
    <row r="768" spans="1:2" ht="19.899999999999999" customHeight="1" x14ac:dyDescent="0.25">
      <c r="A768" s="89"/>
      <c r="B768" s="90"/>
    </row>
    <row r="769" spans="1:2" ht="19.899999999999999" customHeight="1" x14ac:dyDescent="0.25">
      <c r="A769" s="89"/>
      <c r="B769" s="90"/>
    </row>
    <row r="770" spans="1:2" ht="19.899999999999999" customHeight="1" x14ac:dyDescent="0.25">
      <c r="A770" s="89"/>
      <c r="B770" s="90"/>
    </row>
    <row r="771" spans="1:2" ht="19.899999999999999" customHeight="1" x14ac:dyDescent="0.25">
      <c r="A771" s="89"/>
      <c r="B771" s="90"/>
    </row>
    <row r="772" spans="1:2" ht="19.899999999999999" customHeight="1" x14ac:dyDescent="0.25">
      <c r="A772" s="89"/>
      <c r="B772" s="90"/>
    </row>
    <row r="773" spans="1:2" ht="19.899999999999999" customHeight="1" x14ac:dyDescent="0.25">
      <c r="A773" s="89"/>
      <c r="B773" s="90"/>
    </row>
    <row r="774" spans="1:2" ht="19.899999999999999" customHeight="1" x14ac:dyDescent="0.25">
      <c r="A774" s="89"/>
      <c r="B774" s="90"/>
    </row>
    <row r="775" spans="1:2" ht="19.899999999999999" customHeight="1" x14ac:dyDescent="0.25">
      <c r="A775" s="89"/>
      <c r="B775" s="90"/>
    </row>
    <row r="776" spans="1:2" ht="19.899999999999999" customHeight="1" x14ac:dyDescent="0.25">
      <c r="A776" s="89"/>
      <c r="B776" s="90"/>
    </row>
    <row r="777" spans="1:2" ht="19.899999999999999" customHeight="1" x14ac:dyDescent="0.25">
      <c r="A777" s="89"/>
      <c r="B777" s="90"/>
    </row>
    <row r="778" spans="1:2" ht="19.899999999999999" customHeight="1" x14ac:dyDescent="0.25">
      <c r="A778" s="89"/>
      <c r="B778" s="90"/>
    </row>
    <row r="779" spans="1:2" ht="19.899999999999999" customHeight="1" x14ac:dyDescent="0.25">
      <c r="A779" s="89"/>
      <c r="B779" s="90"/>
    </row>
    <row r="780" spans="1:2" ht="19.899999999999999" customHeight="1" x14ac:dyDescent="0.25">
      <c r="A780" s="89"/>
      <c r="B780" s="90"/>
    </row>
    <row r="781" spans="1:2" ht="19.899999999999999" customHeight="1" x14ac:dyDescent="0.25">
      <c r="A781" s="89"/>
      <c r="B781" s="90"/>
    </row>
    <row r="782" spans="1:2" ht="19.899999999999999" customHeight="1" x14ac:dyDescent="0.25">
      <c r="A782" s="89"/>
      <c r="B782" s="90"/>
    </row>
    <row r="783" spans="1:2" ht="19.899999999999999" customHeight="1" x14ac:dyDescent="0.25">
      <c r="A783" s="89"/>
      <c r="B783" s="90"/>
    </row>
    <row r="784" spans="1:2" ht="19.899999999999999" customHeight="1" x14ac:dyDescent="0.25">
      <c r="A784" s="89"/>
      <c r="B784" s="90"/>
    </row>
    <row r="785" spans="1:2" ht="19.899999999999999" customHeight="1" x14ac:dyDescent="0.25">
      <c r="A785" s="89"/>
      <c r="B785" s="90"/>
    </row>
    <row r="786" spans="1:2" ht="19.899999999999999" customHeight="1" x14ac:dyDescent="0.25">
      <c r="A786" s="89"/>
      <c r="B786" s="90"/>
    </row>
    <row r="787" spans="1:2" ht="19.899999999999999" customHeight="1" x14ac:dyDescent="0.25">
      <c r="A787" s="89"/>
      <c r="B787" s="90"/>
    </row>
    <row r="788" spans="1:2" ht="19.899999999999999" customHeight="1" x14ac:dyDescent="0.25">
      <c r="A788" s="89"/>
      <c r="B788" s="90"/>
    </row>
    <row r="789" spans="1:2" ht="19.899999999999999" customHeight="1" x14ac:dyDescent="0.25">
      <c r="A789" s="89"/>
      <c r="B789" s="90"/>
    </row>
    <row r="790" spans="1:2" ht="19.899999999999999" customHeight="1" x14ac:dyDescent="0.25">
      <c r="A790" s="89"/>
      <c r="B790" s="90"/>
    </row>
    <row r="791" spans="1:2" ht="19.899999999999999" customHeight="1" x14ac:dyDescent="0.25">
      <c r="A791" s="89"/>
      <c r="B791" s="90"/>
    </row>
    <row r="792" spans="1:2" ht="19.899999999999999" customHeight="1" x14ac:dyDescent="0.25">
      <c r="A792" s="89"/>
      <c r="B792" s="90"/>
    </row>
    <row r="793" spans="1:2" ht="19.899999999999999" customHeight="1" x14ac:dyDescent="0.25">
      <c r="A793" s="89"/>
      <c r="B793" s="90"/>
    </row>
    <row r="794" spans="1:2" ht="19.899999999999999" customHeight="1" x14ac:dyDescent="0.25">
      <c r="A794" s="89"/>
      <c r="B794" s="90"/>
    </row>
    <row r="795" spans="1:2" ht="19.899999999999999" customHeight="1" x14ac:dyDescent="0.25">
      <c r="A795" s="89"/>
      <c r="B795" s="90"/>
    </row>
    <row r="796" spans="1:2" ht="19.899999999999999" customHeight="1" x14ac:dyDescent="0.25">
      <c r="A796" s="89"/>
      <c r="B796" s="90"/>
    </row>
    <row r="797" spans="1:2" ht="19.899999999999999" customHeight="1" x14ac:dyDescent="0.25">
      <c r="A797" s="89"/>
      <c r="B797" s="90"/>
    </row>
    <row r="798" spans="1:2" ht="19.899999999999999" customHeight="1" x14ac:dyDescent="0.25">
      <c r="A798" s="89"/>
      <c r="B798" s="90"/>
    </row>
    <row r="799" spans="1:2" ht="19.899999999999999" customHeight="1" x14ac:dyDescent="0.25">
      <c r="A799" s="89"/>
      <c r="B799" s="90"/>
    </row>
    <row r="800" spans="1:2" ht="19.899999999999999" customHeight="1" x14ac:dyDescent="0.25">
      <c r="A800" s="89"/>
      <c r="B800" s="90"/>
    </row>
    <row r="801" spans="1:2" ht="19.899999999999999" customHeight="1" x14ac:dyDescent="0.25">
      <c r="A801" s="89"/>
      <c r="B801" s="90"/>
    </row>
    <row r="802" spans="1:2" ht="19.899999999999999" customHeight="1" x14ac:dyDescent="0.25">
      <c r="A802" s="89"/>
      <c r="B802" s="90"/>
    </row>
    <row r="803" spans="1:2" ht="19.899999999999999" customHeight="1" x14ac:dyDescent="0.25">
      <c r="A803" s="89"/>
      <c r="B803" s="90"/>
    </row>
    <row r="804" spans="1:2" ht="19.899999999999999" customHeight="1" x14ac:dyDescent="0.25">
      <c r="A804" s="89"/>
      <c r="B804" s="90"/>
    </row>
    <row r="805" spans="1:2" ht="19.899999999999999" customHeight="1" x14ac:dyDescent="0.25">
      <c r="A805" s="89"/>
      <c r="B805" s="90"/>
    </row>
    <row r="806" spans="1:2" ht="19.899999999999999" customHeight="1" x14ac:dyDescent="0.25">
      <c r="A806" s="89"/>
      <c r="B806" s="90"/>
    </row>
    <row r="807" spans="1:2" ht="19.899999999999999" customHeight="1" x14ac:dyDescent="0.25">
      <c r="A807" s="89"/>
      <c r="B807" s="90"/>
    </row>
    <row r="808" spans="1:2" ht="19.899999999999999" customHeight="1" x14ac:dyDescent="0.25">
      <c r="A808" s="89"/>
      <c r="B808" s="90"/>
    </row>
    <row r="809" spans="1:2" ht="19.899999999999999" customHeight="1" x14ac:dyDescent="0.25">
      <c r="A809" s="89"/>
      <c r="B809" s="90"/>
    </row>
    <row r="810" spans="1:2" ht="19.899999999999999" customHeight="1" x14ac:dyDescent="0.25">
      <c r="A810" s="89"/>
      <c r="B810" s="90"/>
    </row>
    <row r="811" spans="1:2" ht="19.899999999999999" customHeight="1" x14ac:dyDescent="0.25">
      <c r="A811" s="89"/>
      <c r="B811" s="90"/>
    </row>
    <row r="812" spans="1:2" ht="19.899999999999999" customHeight="1" x14ac:dyDescent="0.25">
      <c r="A812" s="89"/>
      <c r="B812" s="90"/>
    </row>
    <row r="813" spans="1:2" ht="19.899999999999999" customHeight="1" x14ac:dyDescent="0.25">
      <c r="A813" s="89"/>
      <c r="B813" s="90"/>
    </row>
    <row r="814" spans="1:2" ht="19.899999999999999" customHeight="1" x14ac:dyDescent="0.25">
      <c r="A814" s="89"/>
      <c r="B814" s="90"/>
    </row>
    <row r="815" spans="1:2" ht="19.899999999999999" customHeight="1" x14ac:dyDescent="0.25">
      <c r="A815" s="89"/>
      <c r="B815" s="90"/>
    </row>
    <row r="816" spans="1:2" ht="19.899999999999999" customHeight="1" x14ac:dyDescent="0.25">
      <c r="A816" s="89"/>
      <c r="B816" s="90"/>
    </row>
    <row r="817" spans="1:2" ht="19.899999999999999" customHeight="1" x14ac:dyDescent="0.25">
      <c r="A817" s="89"/>
      <c r="B817" s="90"/>
    </row>
    <row r="818" spans="1:2" ht="19.899999999999999" customHeight="1" x14ac:dyDescent="0.25">
      <c r="A818" s="89"/>
      <c r="B818" s="90"/>
    </row>
    <row r="819" spans="1:2" ht="19.899999999999999" customHeight="1" x14ac:dyDescent="0.25">
      <c r="A819" s="89"/>
      <c r="B819" s="90"/>
    </row>
    <row r="820" spans="1:2" ht="19.899999999999999" customHeight="1" x14ac:dyDescent="0.25">
      <c r="A820" s="89"/>
      <c r="B820" s="90"/>
    </row>
    <row r="821" spans="1:2" ht="19.899999999999999" customHeight="1" x14ac:dyDescent="0.25">
      <c r="A821" s="89"/>
      <c r="B821" s="90"/>
    </row>
    <row r="822" spans="1:2" ht="19.899999999999999" customHeight="1" x14ac:dyDescent="0.25">
      <c r="A822" s="89"/>
      <c r="B822" s="90"/>
    </row>
    <row r="823" spans="1:2" ht="19.899999999999999" customHeight="1" x14ac:dyDescent="0.25">
      <c r="A823" s="89"/>
      <c r="B823" s="90"/>
    </row>
    <row r="824" spans="1:2" ht="19.899999999999999" customHeight="1" x14ac:dyDescent="0.25">
      <c r="A824" s="89"/>
      <c r="B824" s="90"/>
    </row>
    <row r="825" spans="1:2" ht="19.899999999999999" customHeight="1" x14ac:dyDescent="0.25">
      <c r="A825" s="89"/>
      <c r="B825" s="90"/>
    </row>
    <row r="826" spans="1:2" ht="19.899999999999999" customHeight="1" x14ac:dyDescent="0.25">
      <c r="A826" s="89"/>
      <c r="B826" s="90"/>
    </row>
    <row r="827" spans="1:2" ht="19.899999999999999" customHeight="1" x14ac:dyDescent="0.25">
      <c r="A827" s="89"/>
      <c r="B827" s="90"/>
    </row>
    <row r="828" spans="1:2" ht="19.899999999999999" customHeight="1" x14ac:dyDescent="0.25">
      <c r="A828" s="89"/>
      <c r="B828" s="90"/>
    </row>
    <row r="829" spans="1:2" ht="19.899999999999999" customHeight="1" x14ac:dyDescent="0.25">
      <c r="A829" s="89"/>
      <c r="B829" s="90"/>
    </row>
    <row r="830" spans="1:2" ht="19.899999999999999" customHeight="1" x14ac:dyDescent="0.25">
      <c r="A830" s="89"/>
      <c r="B830" s="90"/>
    </row>
    <row r="831" spans="1:2" ht="19.899999999999999" customHeight="1" x14ac:dyDescent="0.25">
      <c r="A831" s="89"/>
      <c r="B831" s="90"/>
    </row>
    <row r="832" spans="1:2" ht="19.899999999999999" customHeight="1" x14ac:dyDescent="0.25">
      <c r="A832" s="89"/>
      <c r="B832" s="90"/>
    </row>
    <row r="833" spans="1:2" ht="19.899999999999999" customHeight="1" x14ac:dyDescent="0.25">
      <c r="A833" s="89"/>
      <c r="B833" s="90"/>
    </row>
    <row r="834" spans="1:2" ht="19.899999999999999" customHeight="1" x14ac:dyDescent="0.25">
      <c r="A834" s="89"/>
      <c r="B834" s="90"/>
    </row>
    <row r="835" spans="1:2" ht="19.899999999999999" customHeight="1" x14ac:dyDescent="0.25">
      <c r="A835" s="89"/>
      <c r="B835" s="90"/>
    </row>
    <row r="836" spans="1:2" ht="19.899999999999999" customHeight="1" x14ac:dyDescent="0.25">
      <c r="A836" s="89"/>
      <c r="B836" s="90"/>
    </row>
    <row r="837" spans="1:2" ht="19.899999999999999" customHeight="1" x14ac:dyDescent="0.25">
      <c r="A837" s="89"/>
      <c r="B837" s="90"/>
    </row>
    <row r="838" spans="1:2" ht="19.899999999999999" customHeight="1" x14ac:dyDescent="0.25">
      <c r="A838" s="89"/>
      <c r="B838" s="90"/>
    </row>
    <row r="839" spans="1:2" ht="19.899999999999999" customHeight="1" x14ac:dyDescent="0.25">
      <c r="A839" s="89"/>
      <c r="B839" s="90"/>
    </row>
    <row r="840" spans="1:2" ht="19.899999999999999" customHeight="1" x14ac:dyDescent="0.25">
      <c r="A840" s="89"/>
      <c r="B840" s="90"/>
    </row>
    <row r="841" spans="1:2" ht="19.899999999999999" customHeight="1" x14ac:dyDescent="0.25">
      <c r="A841" s="89"/>
      <c r="B841" s="90"/>
    </row>
    <row r="842" spans="1:2" ht="19.899999999999999" customHeight="1" x14ac:dyDescent="0.25">
      <c r="A842" s="89"/>
      <c r="B842" s="90"/>
    </row>
    <row r="843" spans="1:2" ht="19.899999999999999" customHeight="1" x14ac:dyDescent="0.25">
      <c r="A843" s="89"/>
      <c r="B843" s="90"/>
    </row>
    <row r="844" spans="1:2" ht="19.899999999999999" customHeight="1" x14ac:dyDescent="0.25">
      <c r="A844" s="89"/>
      <c r="B844" s="90"/>
    </row>
    <row r="845" spans="1:2" ht="19.899999999999999" customHeight="1" x14ac:dyDescent="0.25">
      <c r="A845" s="89"/>
      <c r="B845" s="90"/>
    </row>
    <row r="846" spans="1:2" ht="19.899999999999999" customHeight="1" x14ac:dyDescent="0.25">
      <c r="A846" s="89"/>
      <c r="B846" s="90"/>
    </row>
    <row r="847" spans="1:2" ht="19.899999999999999" customHeight="1" x14ac:dyDescent="0.25">
      <c r="A847" s="89"/>
      <c r="B847" s="90"/>
    </row>
    <row r="848" spans="1:2" ht="19.899999999999999" customHeight="1" x14ac:dyDescent="0.25">
      <c r="A848" s="89"/>
      <c r="B848" s="90"/>
    </row>
    <row r="849" spans="1:2" ht="19.899999999999999" customHeight="1" x14ac:dyDescent="0.25">
      <c r="A849" s="89"/>
      <c r="B849" s="90"/>
    </row>
    <row r="850" spans="1:2" ht="19.899999999999999" customHeight="1" x14ac:dyDescent="0.25">
      <c r="A850" s="89"/>
      <c r="B850" s="90"/>
    </row>
    <row r="851" spans="1:2" ht="19.899999999999999" customHeight="1" x14ac:dyDescent="0.25">
      <c r="A851" s="89"/>
      <c r="B851" s="90"/>
    </row>
    <row r="852" spans="1:2" ht="19.899999999999999" customHeight="1" x14ac:dyDescent="0.25">
      <c r="A852" s="89"/>
      <c r="B852" s="90"/>
    </row>
    <row r="853" spans="1:2" ht="19.899999999999999" customHeight="1" x14ac:dyDescent="0.25">
      <c r="A853" s="89"/>
      <c r="B853" s="90"/>
    </row>
    <row r="854" spans="1:2" ht="19.899999999999999" customHeight="1" x14ac:dyDescent="0.25">
      <c r="A854" s="89"/>
      <c r="B854" s="90"/>
    </row>
    <row r="855" spans="1:2" ht="19.899999999999999" customHeight="1" x14ac:dyDescent="0.25">
      <c r="A855" s="89"/>
      <c r="B855" s="90"/>
    </row>
    <row r="856" spans="1:2" ht="19.899999999999999" customHeight="1" x14ac:dyDescent="0.25">
      <c r="A856" s="89"/>
      <c r="B856" s="90"/>
    </row>
    <row r="857" spans="1:2" ht="19.899999999999999" customHeight="1" x14ac:dyDescent="0.25">
      <c r="A857" s="89"/>
      <c r="B857" s="90"/>
    </row>
    <row r="858" spans="1:2" ht="19.899999999999999" customHeight="1" x14ac:dyDescent="0.25">
      <c r="A858" s="89"/>
      <c r="B858" s="90"/>
    </row>
    <row r="859" spans="1:2" ht="19.899999999999999" customHeight="1" x14ac:dyDescent="0.25">
      <c r="A859" s="89"/>
      <c r="B859" s="90"/>
    </row>
    <row r="860" spans="1:2" ht="19.899999999999999" customHeight="1" x14ac:dyDescent="0.25">
      <c r="A860" s="89"/>
      <c r="B860" s="90"/>
    </row>
    <row r="861" spans="1:2" ht="19.899999999999999" customHeight="1" x14ac:dyDescent="0.25">
      <c r="A861" s="89"/>
      <c r="B861" s="90"/>
    </row>
    <row r="862" spans="1:2" ht="19.899999999999999" customHeight="1" x14ac:dyDescent="0.25">
      <c r="A862" s="89"/>
      <c r="B862" s="90"/>
    </row>
    <row r="863" spans="1:2" ht="19.899999999999999" customHeight="1" x14ac:dyDescent="0.25">
      <c r="A863" s="89"/>
      <c r="B863" s="90"/>
    </row>
    <row r="864" spans="1:2" ht="19.899999999999999" customHeight="1" x14ac:dyDescent="0.25">
      <c r="A864" s="89"/>
      <c r="B864" s="90"/>
    </row>
    <row r="865" spans="1:2" ht="19.899999999999999" customHeight="1" x14ac:dyDescent="0.25">
      <c r="A865" s="89"/>
      <c r="B865" s="90"/>
    </row>
    <row r="866" spans="1:2" ht="19.899999999999999" customHeight="1" x14ac:dyDescent="0.25">
      <c r="A866" s="89"/>
      <c r="B866" s="90"/>
    </row>
    <row r="867" spans="1:2" ht="19.899999999999999" customHeight="1" x14ac:dyDescent="0.25">
      <c r="A867" s="89"/>
      <c r="B867" s="90"/>
    </row>
    <row r="868" spans="1:2" ht="19.899999999999999" customHeight="1" x14ac:dyDescent="0.25">
      <c r="A868" s="89"/>
      <c r="B868" s="90"/>
    </row>
    <row r="869" spans="1:2" ht="19.899999999999999" customHeight="1" x14ac:dyDescent="0.25">
      <c r="A869" s="89"/>
      <c r="B869" s="90"/>
    </row>
    <row r="870" spans="1:2" ht="19.899999999999999" customHeight="1" x14ac:dyDescent="0.25">
      <c r="A870" s="89"/>
      <c r="B870" s="90"/>
    </row>
    <row r="871" spans="1:2" ht="19.899999999999999" customHeight="1" x14ac:dyDescent="0.25">
      <c r="A871" s="89"/>
      <c r="B871" s="90"/>
    </row>
    <row r="872" spans="1:2" ht="19.899999999999999" customHeight="1" x14ac:dyDescent="0.25">
      <c r="A872" s="89"/>
      <c r="B872" s="90"/>
    </row>
    <row r="873" spans="1:2" ht="19.899999999999999" customHeight="1" x14ac:dyDescent="0.25">
      <c r="A873" s="89"/>
      <c r="B873" s="90"/>
    </row>
    <row r="874" spans="1:2" ht="19.899999999999999" customHeight="1" x14ac:dyDescent="0.25">
      <c r="A874" s="89"/>
      <c r="B874" s="90"/>
    </row>
    <row r="875" spans="1:2" ht="19.899999999999999" customHeight="1" x14ac:dyDescent="0.25">
      <c r="A875" s="89"/>
      <c r="B875" s="90"/>
    </row>
    <row r="876" spans="1:2" ht="19.899999999999999" customHeight="1" x14ac:dyDescent="0.25">
      <c r="A876" s="89"/>
      <c r="B876" s="90"/>
    </row>
    <row r="877" spans="1:2" ht="19.899999999999999" customHeight="1" x14ac:dyDescent="0.25">
      <c r="A877" s="89"/>
      <c r="B877" s="90"/>
    </row>
    <row r="878" spans="1:2" ht="19.899999999999999" customHeight="1" x14ac:dyDescent="0.25">
      <c r="A878" s="89"/>
      <c r="B878" s="90"/>
    </row>
    <row r="879" spans="1:2" ht="19.899999999999999" customHeight="1" x14ac:dyDescent="0.25">
      <c r="A879" s="89"/>
      <c r="B879" s="90"/>
    </row>
    <row r="880" spans="1:2" ht="19.899999999999999" customHeight="1" x14ac:dyDescent="0.25">
      <c r="A880" s="89"/>
      <c r="B880" s="90"/>
    </row>
    <row r="881" spans="1:2" ht="19.899999999999999" customHeight="1" x14ac:dyDescent="0.25">
      <c r="A881" s="89"/>
      <c r="B881" s="90"/>
    </row>
    <row r="882" spans="1:2" ht="19.899999999999999" customHeight="1" x14ac:dyDescent="0.25">
      <c r="A882" s="89"/>
      <c r="B882" s="90"/>
    </row>
    <row r="883" spans="1:2" ht="19.899999999999999" customHeight="1" x14ac:dyDescent="0.25">
      <c r="A883" s="89"/>
      <c r="B883" s="90"/>
    </row>
    <row r="884" spans="1:2" ht="19.899999999999999" customHeight="1" x14ac:dyDescent="0.25">
      <c r="A884" s="89"/>
      <c r="B884" s="90"/>
    </row>
    <row r="885" spans="1:2" ht="19.899999999999999" customHeight="1" x14ac:dyDescent="0.25">
      <c r="A885" s="89"/>
      <c r="B885" s="90"/>
    </row>
    <row r="886" spans="1:2" ht="19.899999999999999" customHeight="1" x14ac:dyDescent="0.25">
      <c r="A886" s="89"/>
      <c r="B886" s="90"/>
    </row>
    <row r="887" spans="1:2" ht="19.899999999999999" customHeight="1" x14ac:dyDescent="0.25">
      <c r="A887" s="89"/>
      <c r="B887" s="90"/>
    </row>
    <row r="888" spans="1:2" ht="19.899999999999999" customHeight="1" x14ac:dyDescent="0.25">
      <c r="A888" s="89"/>
      <c r="B888" s="90"/>
    </row>
    <row r="889" spans="1:2" ht="19.899999999999999" customHeight="1" x14ac:dyDescent="0.25">
      <c r="A889" s="89"/>
      <c r="B889" s="90"/>
    </row>
    <row r="890" spans="1:2" ht="19.899999999999999" customHeight="1" x14ac:dyDescent="0.25">
      <c r="A890" s="89"/>
      <c r="B890" s="90"/>
    </row>
    <row r="891" spans="1:2" ht="19.899999999999999" customHeight="1" x14ac:dyDescent="0.25">
      <c r="A891" s="89"/>
      <c r="B891" s="90"/>
    </row>
    <row r="892" spans="1:2" ht="19.899999999999999" customHeight="1" x14ac:dyDescent="0.25">
      <c r="A892" s="89"/>
      <c r="B892" s="90"/>
    </row>
    <row r="893" spans="1:2" ht="19.899999999999999" customHeight="1" x14ac:dyDescent="0.25">
      <c r="A893" s="89"/>
      <c r="B893" s="90"/>
    </row>
    <row r="894" spans="1:2" ht="19.899999999999999" customHeight="1" x14ac:dyDescent="0.25">
      <c r="A894" s="89"/>
      <c r="B894" s="90"/>
    </row>
    <row r="895" spans="1:2" ht="19.899999999999999" customHeight="1" x14ac:dyDescent="0.25">
      <c r="A895" s="89"/>
      <c r="B895" s="90"/>
    </row>
    <row r="896" spans="1:2" ht="19.899999999999999" customHeight="1" x14ac:dyDescent="0.25">
      <c r="A896" s="89"/>
      <c r="B896" s="90"/>
    </row>
    <row r="897" spans="1:2" ht="19.899999999999999" customHeight="1" x14ac:dyDescent="0.25">
      <c r="A897" s="89"/>
      <c r="B897" s="90"/>
    </row>
    <row r="898" spans="1:2" ht="19.899999999999999" customHeight="1" x14ac:dyDescent="0.25">
      <c r="A898" s="89"/>
      <c r="B898" s="90"/>
    </row>
    <row r="899" spans="1:2" ht="19.899999999999999" customHeight="1" x14ac:dyDescent="0.25">
      <c r="A899" s="89"/>
      <c r="B899" s="90"/>
    </row>
    <row r="900" spans="1:2" ht="19.899999999999999" customHeight="1" x14ac:dyDescent="0.25">
      <c r="A900" s="89"/>
      <c r="B900" s="90"/>
    </row>
    <row r="901" spans="1:2" ht="19.899999999999999" customHeight="1" x14ac:dyDescent="0.25">
      <c r="A901" s="89"/>
      <c r="B901" s="90"/>
    </row>
    <row r="902" spans="1:2" ht="19.899999999999999" customHeight="1" x14ac:dyDescent="0.25">
      <c r="A902" s="89"/>
      <c r="B902" s="90"/>
    </row>
    <row r="903" spans="1:2" ht="19.899999999999999" customHeight="1" x14ac:dyDescent="0.25">
      <c r="A903" s="89"/>
      <c r="B903" s="90"/>
    </row>
    <row r="904" spans="1:2" ht="19.899999999999999" customHeight="1" x14ac:dyDescent="0.25">
      <c r="A904" s="89"/>
      <c r="B904" s="90"/>
    </row>
    <row r="905" spans="1:2" ht="19.899999999999999" customHeight="1" x14ac:dyDescent="0.25">
      <c r="A905" s="89"/>
      <c r="B905" s="90"/>
    </row>
    <row r="906" spans="1:2" ht="19.899999999999999" customHeight="1" x14ac:dyDescent="0.25">
      <c r="A906" s="89"/>
      <c r="B906" s="90"/>
    </row>
    <row r="907" spans="1:2" ht="19.899999999999999" customHeight="1" x14ac:dyDescent="0.25">
      <c r="A907" s="89"/>
      <c r="B907" s="90"/>
    </row>
    <row r="908" spans="1:2" ht="19.899999999999999" customHeight="1" x14ac:dyDescent="0.25">
      <c r="A908" s="89"/>
      <c r="B908" s="90"/>
    </row>
    <row r="909" spans="1:2" ht="19.899999999999999" customHeight="1" x14ac:dyDescent="0.25">
      <c r="A909" s="89"/>
      <c r="B909" s="90"/>
    </row>
    <row r="910" spans="1:2" ht="19.899999999999999" customHeight="1" x14ac:dyDescent="0.25">
      <c r="A910" s="89"/>
      <c r="B910" s="90"/>
    </row>
    <row r="911" spans="1:2" ht="19.899999999999999" customHeight="1" x14ac:dyDescent="0.25">
      <c r="A911" s="89"/>
      <c r="B911" s="90"/>
    </row>
    <row r="912" spans="1:2" ht="19.899999999999999" customHeight="1" x14ac:dyDescent="0.25">
      <c r="A912" s="89"/>
      <c r="B912" s="90"/>
    </row>
    <row r="913" spans="1:2" ht="19.899999999999999" customHeight="1" x14ac:dyDescent="0.25">
      <c r="A913" s="89"/>
      <c r="B913" s="90"/>
    </row>
    <row r="914" spans="1:2" ht="19.899999999999999" customHeight="1" x14ac:dyDescent="0.25">
      <c r="A914" s="89"/>
      <c r="B914" s="90"/>
    </row>
    <row r="915" spans="1:2" ht="19.899999999999999" customHeight="1" x14ac:dyDescent="0.25">
      <c r="A915" s="89"/>
      <c r="B915" s="90"/>
    </row>
    <row r="916" spans="1:2" ht="19.899999999999999" customHeight="1" x14ac:dyDescent="0.25">
      <c r="A916" s="89"/>
      <c r="B916" s="90"/>
    </row>
    <row r="917" spans="1:2" ht="19.899999999999999" customHeight="1" x14ac:dyDescent="0.25">
      <c r="A917" s="89"/>
      <c r="B917" s="90"/>
    </row>
    <row r="918" spans="1:2" ht="19.899999999999999" customHeight="1" x14ac:dyDescent="0.25">
      <c r="A918" s="89"/>
      <c r="B918" s="90"/>
    </row>
    <row r="919" spans="1:2" ht="19.899999999999999" customHeight="1" x14ac:dyDescent="0.25">
      <c r="A919" s="89"/>
      <c r="B919" s="90"/>
    </row>
    <row r="920" spans="1:2" ht="19.899999999999999" customHeight="1" x14ac:dyDescent="0.25">
      <c r="A920" s="89"/>
      <c r="B920" s="90"/>
    </row>
    <row r="921" spans="1:2" ht="19.899999999999999" customHeight="1" x14ac:dyDescent="0.25">
      <c r="A921" s="89"/>
      <c r="B921" s="90"/>
    </row>
    <row r="922" spans="1:2" ht="19.899999999999999" customHeight="1" x14ac:dyDescent="0.25">
      <c r="A922" s="89"/>
      <c r="B922" s="90"/>
    </row>
    <row r="923" spans="1:2" ht="19.899999999999999" customHeight="1" x14ac:dyDescent="0.25">
      <c r="A923" s="89"/>
      <c r="B923" s="90"/>
    </row>
    <row r="924" spans="1:2" ht="19.899999999999999" customHeight="1" x14ac:dyDescent="0.25">
      <c r="A924" s="89"/>
      <c r="B924" s="90"/>
    </row>
    <row r="925" spans="1:2" ht="19.899999999999999" customHeight="1" x14ac:dyDescent="0.25">
      <c r="A925" s="89"/>
      <c r="B925" s="90"/>
    </row>
    <row r="926" spans="1:2" ht="19.899999999999999" customHeight="1" x14ac:dyDescent="0.25">
      <c r="A926" s="89"/>
      <c r="B926" s="90"/>
    </row>
    <row r="927" spans="1:2" ht="19.899999999999999" customHeight="1" x14ac:dyDescent="0.25">
      <c r="A927" s="89"/>
      <c r="B927" s="90"/>
    </row>
    <row r="928" spans="1:2" ht="19.899999999999999" customHeight="1" x14ac:dyDescent="0.25">
      <c r="A928" s="89"/>
      <c r="B928" s="90"/>
    </row>
    <row r="929" spans="1:2" ht="19.899999999999999" customHeight="1" x14ac:dyDescent="0.25">
      <c r="A929" s="89"/>
      <c r="B929" s="90"/>
    </row>
    <row r="930" spans="1:2" ht="19.899999999999999" customHeight="1" x14ac:dyDescent="0.25">
      <c r="A930" s="89"/>
      <c r="B930" s="90"/>
    </row>
    <row r="931" spans="1:2" ht="19.899999999999999" customHeight="1" x14ac:dyDescent="0.25">
      <c r="A931" s="89"/>
      <c r="B931" s="90"/>
    </row>
    <row r="932" spans="1:2" ht="19.899999999999999" customHeight="1" x14ac:dyDescent="0.25">
      <c r="A932" s="89"/>
      <c r="B932" s="90"/>
    </row>
    <row r="933" spans="1:2" ht="19.899999999999999" customHeight="1" x14ac:dyDescent="0.25">
      <c r="A933" s="89"/>
      <c r="B933" s="90"/>
    </row>
    <row r="934" spans="1:2" ht="19.899999999999999" customHeight="1" x14ac:dyDescent="0.25">
      <c r="A934" s="89"/>
      <c r="B934" s="90"/>
    </row>
    <row r="935" spans="1:2" ht="19.899999999999999" customHeight="1" x14ac:dyDescent="0.25">
      <c r="A935" s="89"/>
      <c r="B935" s="90"/>
    </row>
    <row r="936" spans="1:2" ht="19.899999999999999" customHeight="1" x14ac:dyDescent="0.25">
      <c r="A936" s="89"/>
      <c r="B936" s="90"/>
    </row>
    <row r="937" spans="1:2" ht="19.899999999999999" customHeight="1" x14ac:dyDescent="0.25">
      <c r="A937" s="89"/>
      <c r="B937" s="90"/>
    </row>
    <row r="938" spans="1:2" ht="19.899999999999999" customHeight="1" x14ac:dyDescent="0.25">
      <c r="A938" s="89"/>
      <c r="B938" s="90"/>
    </row>
    <row r="939" spans="1:2" ht="19.899999999999999" customHeight="1" x14ac:dyDescent="0.25">
      <c r="A939" s="89"/>
      <c r="B939" s="90"/>
    </row>
    <row r="940" spans="1:2" ht="19.899999999999999" customHeight="1" x14ac:dyDescent="0.25">
      <c r="A940" s="89"/>
      <c r="B940" s="90"/>
    </row>
    <row r="941" spans="1:2" ht="19.899999999999999" customHeight="1" x14ac:dyDescent="0.25">
      <c r="A941" s="89"/>
      <c r="B941" s="90"/>
    </row>
    <row r="942" spans="1:2" ht="19.899999999999999" customHeight="1" x14ac:dyDescent="0.25">
      <c r="A942" s="89"/>
      <c r="B942" s="90"/>
    </row>
    <row r="943" spans="1:2" ht="19.899999999999999" customHeight="1" x14ac:dyDescent="0.25">
      <c r="A943" s="89"/>
      <c r="B943" s="90"/>
    </row>
    <row r="944" spans="1:2" ht="19.899999999999999" customHeight="1" x14ac:dyDescent="0.25">
      <c r="A944" s="89"/>
      <c r="B944" s="90"/>
    </row>
    <row r="945" spans="1:2" ht="19.899999999999999" customHeight="1" x14ac:dyDescent="0.25">
      <c r="A945" s="89"/>
      <c r="B945" s="90"/>
    </row>
    <row r="946" spans="1:2" ht="19.899999999999999" customHeight="1" x14ac:dyDescent="0.25">
      <c r="A946" s="89"/>
      <c r="B946" s="90"/>
    </row>
    <row r="947" spans="1:2" ht="19.899999999999999" customHeight="1" x14ac:dyDescent="0.25">
      <c r="A947" s="89"/>
      <c r="B947" s="90"/>
    </row>
    <row r="948" spans="1:2" ht="19.899999999999999" customHeight="1" x14ac:dyDescent="0.25">
      <c r="A948" s="89"/>
      <c r="B948" s="90"/>
    </row>
    <row r="949" spans="1:2" ht="19.899999999999999" customHeight="1" x14ac:dyDescent="0.25">
      <c r="A949" s="89"/>
      <c r="B949" s="90"/>
    </row>
    <row r="950" spans="1:2" ht="19.899999999999999" customHeight="1" x14ac:dyDescent="0.25">
      <c r="A950" s="89"/>
      <c r="B950" s="90"/>
    </row>
    <row r="951" spans="1:2" ht="19.899999999999999" customHeight="1" x14ac:dyDescent="0.25">
      <c r="A951" s="89"/>
      <c r="B951" s="90"/>
    </row>
    <row r="952" spans="1:2" ht="19.899999999999999" customHeight="1" x14ac:dyDescent="0.25">
      <c r="A952" s="89"/>
      <c r="B952" s="90"/>
    </row>
    <row r="953" spans="1:2" ht="19.899999999999999" customHeight="1" x14ac:dyDescent="0.25">
      <c r="A953" s="89"/>
      <c r="B953" s="90"/>
    </row>
    <row r="954" spans="1:2" ht="19.899999999999999" customHeight="1" x14ac:dyDescent="0.25">
      <c r="A954" s="89"/>
      <c r="B954" s="90"/>
    </row>
    <row r="955" spans="1:2" ht="19.899999999999999" customHeight="1" x14ac:dyDescent="0.25">
      <c r="A955" s="89"/>
      <c r="B955" s="90"/>
    </row>
    <row r="956" spans="1:2" ht="19.899999999999999" customHeight="1" x14ac:dyDescent="0.25">
      <c r="A956" s="89"/>
      <c r="B956" s="90"/>
    </row>
    <row r="957" spans="1:2" ht="19.899999999999999" customHeight="1" x14ac:dyDescent="0.25">
      <c r="A957" s="89"/>
      <c r="B957" s="90"/>
    </row>
    <row r="958" spans="1:2" ht="19.899999999999999" customHeight="1" x14ac:dyDescent="0.25">
      <c r="A958" s="89"/>
      <c r="B958" s="90"/>
    </row>
    <row r="959" spans="1:2" ht="19.899999999999999" customHeight="1" x14ac:dyDescent="0.25">
      <c r="A959" s="89"/>
      <c r="B959" s="90"/>
    </row>
    <row r="960" spans="1:2" ht="19.899999999999999" customHeight="1" x14ac:dyDescent="0.25">
      <c r="A960" s="89"/>
      <c r="B960" s="90"/>
    </row>
    <row r="961" spans="1:2" ht="19.899999999999999" customHeight="1" x14ac:dyDescent="0.25">
      <c r="A961" s="89"/>
      <c r="B961" s="90"/>
    </row>
    <row r="962" spans="1:2" ht="19.899999999999999" customHeight="1" x14ac:dyDescent="0.25">
      <c r="A962" s="89"/>
      <c r="B962" s="90"/>
    </row>
    <row r="963" spans="1:2" ht="19.899999999999999" customHeight="1" x14ac:dyDescent="0.25">
      <c r="A963" s="89"/>
      <c r="B963" s="90"/>
    </row>
    <row r="964" spans="1:2" ht="19.899999999999999" customHeight="1" x14ac:dyDescent="0.25">
      <c r="A964" s="89"/>
      <c r="B964" s="90"/>
    </row>
    <row r="965" spans="1:2" ht="19.899999999999999" customHeight="1" x14ac:dyDescent="0.25">
      <c r="A965" s="89"/>
      <c r="B965" s="90"/>
    </row>
    <row r="966" spans="1:2" ht="19.899999999999999" customHeight="1" x14ac:dyDescent="0.25">
      <c r="A966" s="89"/>
      <c r="B966" s="90"/>
    </row>
    <row r="967" spans="1:2" ht="19.899999999999999" customHeight="1" x14ac:dyDescent="0.25">
      <c r="A967" s="89"/>
      <c r="B967" s="90"/>
    </row>
    <row r="968" spans="1:2" ht="19.899999999999999" customHeight="1" x14ac:dyDescent="0.25">
      <c r="A968" s="89"/>
      <c r="B968" s="90"/>
    </row>
    <row r="969" spans="1:2" ht="19.899999999999999" customHeight="1" x14ac:dyDescent="0.25">
      <c r="A969" s="89"/>
      <c r="B969" s="90"/>
    </row>
    <row r="970" spans="1:2" ht="19.899999999999999" customHeight="1" x14ac:dyDescent="0.25">
      <c r="A970" s="89"/>
      <c r="B970" s="90"/>
    </row>
    <row r="971" spans="1:2" ht="19.899999999999999" customHeight="1" x14ac:dyDescent="0.25">
      <c r="A971" s="89"/>
      <c r="B971" s="90"/>
    </row>
    <row r="972" spans="1:2" ht="19.899999999999999" customHeight="1" x14ac:dyDescent="0.25">
      <c r="A972" s="89"/>
      <c r="B972" s="90"/>
    </row>
    <row r="973" spans="1:2" ht="19.899999999999999" customHeight="1" x14ac:dyDescent="0.25">
      <c r="A973" s="89"/>
      <c r="B973" s="90"/>
    </row>
    <row r="974" spans="1:2" ht="19.899999999999999" customHeight="1" x14ac:dyDescent="0.25">
      <c r="A974" s="89"/>
      <c r="B974" s="90"/>
    </row>
    <row r="975" spans="1:2" ht="19.899999999999999" customHeight="1" x14ac:dyDescent="0.25">
      <c r="A975" s="89"/>
      <c r="B975" s="90"/>
    </row>
    <row r="976" spans="1:2" ht="19.899999999999999" customHeight="1" x14ac:dyDescent="0.25">
      <c r="A976" s="89"/>
      <c r="B976" s="90"/>
    </row>
    <row r="977" spans="1:2" ht="19.899999999999999" customHeight="1" x14ac:dyDescent="0.25">
      <c r="A977" s="89"/>
      <c r="B977" s="90"/>
    </row>
    <row r="978" spans="1:2" ht="19.899999999999999" customHeight="1" x14ac:dyDescent="0.25">
      <c r="A978" s="89"/>
      <c r="B978" s="90"/>
    </row>
    <row r="979" spans="1:2" ht="19.899999999999999" customHeight="1" x14ac:dyDescent="0.25">
      <c r="A979" s="89"/>
      <c r="B979" s="90"/>
    </row>
    <row r="980" spans="1:2" ht="19.899999999999999" customHeight="1" x14ac:dyDescent="0.25">
      <c r="A980" s="89"/>
      <c r="B980" s="90"/>
    </row>
    <row r="981" spans="1:2" ht="19.899999999999999" customHeight="1" x14ac:dyDescent="0.25">
      <c r="A981" s="89"/>
      <c r="B981" s="90"/>
    </row>
    <row r="982" spans="1:2" ht="19.899999999999999" customHeight="1" x14ac:dyDescent="0.25">
      <c r="A982" s="89"/>
      <c r="B982" s="90"/>
    </row>
    <row r="983" spans="1:2" ht="19.899999999999999" customHeight="1" x14ac:dyDescent="0.25">
      <c r="A983" s="89"/>
      <c r="B983" s="90"/>
    </row>
    <row r="984" spans="1:2" ht="19.899999999999999" customHeight="1" x14ac:dyDescent="0.25">
      <c r="A984" s="89"/>
      <c r="B984" s="90"/>
    </row>
    <row r="985" spans="1:2" ht="19.899999999999999" customHeight="1" x14ac:dyDescent="0.25">
      <c r="A985" s="89"/>
      <c r="B985" s="90"/>
    </row>
    <row r="986" spans="1:2" ht="19.899999999999999" customHeight="1" x14ac:dyDescent="0.25">
      <c r="A986" s="89"/>
      <c r="B986" s="90"/>
    </row>
    <row r="987" spans="1:2" ht="19.899999999999999" customHeight="1" x14ac:dyDescent="0.25">
      <c r="A987" s="89"/>
      <c r="B987" s="90"/>
    </row>
    <row r="988" spans="1:2" ht="19.899999999999999" customHeight="1" x14ac:dyDescent="0.25">
      <c r="A988" s="89"/>
      <c r="B988" s="90"/>
    </row>
    <row r="989" spans="1:2" ht="19.899999999999999" customHeight="1" x14ac:dyDescent="0.25">
      <c r="A989" s="89"/>
      <c r="B989" s="90"/>
    </row>
    <row r="990" spans="1:2" ht="19.899999999999999" customHeight="1" x14ac:dyDescent="0.25">
      <c r="A990" s="89"/>
      <c r="B990" s="90"/>
    </row>
    <row r="991" spans="1:2" ht="19.899999999999999" customHeight="1" x14ac:dyDescent="0.25">
      <c r="A991" s="89"/>
      <c r="B991" s="90"/>
    </row>
    <row r="992" spans="1:2" ht="19.899999999999999" customHeight="1" x14ac:dyDescent="0.25">
      <c r="A992" s="89"/>
      <c r="B992" s="90"/>
    </row>
    <row r="993" spans="1:2" ht="19.899999999999999" customHeight="1" x14ac:dyDescent="0.25">
      <c r="A993" s="89"/>
      <c r="B993" s="90"/>
    </row>
    <row r="994" spans="1:2" ht="19.899999999999999" customHeight="1" x14ac:dyDescent="0.25">
      <c r="A994" s="89"/>
      <c r="B994" s="90"/>
    </row>
    <row r="995" spans="1:2" ht="19.899999999999999" customHeight="1" x14ac:dyDescent="0.25">
      <c r="A995" s="89"/>
      <c r="B995" s="90"/>
    </row>
    <row r="996" spans="1:2" ht="19.899999999999999" customHeight="1" x14ac:dyDescent="0.25">
      <c r="A996" s="89"/>
      <c r="B996" s="90"/>
    </row>
    <row r="997" spans="1:2" ht="19.899999999999999" customHeight="1" x14ac:dyDescent="0.25">
      <c r="A997" s="89"/>
      <c r="B997" s="90"/>
    </row>
    <row r="998" spans="1:2" ht="19.899999999999999" customHeight="1" x14ac:dyDescent="0.25">
      <c r="A998" s="89"/>
      <c r="B998" s="90"/>
    </row>
    <row r="999" spans="1:2" ht="19.899999999999999" customHeight="1" x14ac:dyDescent="0.25">
      <c r="A999" s="89"/>
      <c r="B999" s="90"/>
    </row>
    <row r="1000" spans="1:2" ht="19.899999999999999" customHeight="1" x14ac:dyDescent="0.25">
      <c r="A1000" s="89"/>
      <c r="B1000" s="90"/>
    </row>
    <row r="1001" spans="1:2" ht="19.899999999999999" customHeight="1" x14ac:dyDescent="0.25">
      <c r="A1001" s="89"/>
      <c r="B1001" s="90"/>
    </row>
    <row r="1002" spans="1:2" ht="19.899999999999999" customHeight="1" x14ac:dyDescent="0.25">
      <c r="A1002" s="89"/>
      <c r="B1002" s="90"/>
    </row>
    <row r="1003" spans="1:2" ht="19.899999999999999" customHeight="1" x14ac:dyDescent="0.25">
      <c r="A1003" s="89"/>
      <c r="B1003" s="90"/>
    </row>
    <row r="1004" spans="1:2" ht="19.899999999999999" customHeight="1" x14ac:dyDescent="0.25">
      <c r="A1004" s="89"/>
      <c r="B1004" s="90"/>
    </row>
    <row r="1005" spans="1:2" ht="19.899999999999999" customHeight="1" x14ac:dyDescent="0.25">
      <c r="A1005" s="89"/>
      <c r="B1005" s="90"/>
    </row>
    <row r="1006" spans="1:2" ht="19.899999999999999" customHeight="1" x14ac:dyDescent="0.25">
      <c r="A1006" s="89"/>
      <c r="B1006" s="90"/>
    </row>
    <row r="1007" spans="1:2" ht="19.899999999999999" customHeight="1" x14ac:dyDescent="0.25">
      <c r="A1007" s="89"/>
      <c r="B1007" s="90"/>
    </row>
    <row r="1008" spans="1:2" ht="19.899999999999999" customHeight="1" x14ac:dyDescent="0.25">
      <c r="A1008" s="89"/>
      <c r="B1008" s="90"/>
    </row>
    <row r="1009" spans="1:2" ht="19.899999999999999" customHeight="1" x14ac:dyDescent="0.25">
      <c r="A1009" s="89"/>
      <c r="B1009" s="90"/>
    </row>
    <row r="1010" spans="1:2" ht="19.899999999999999" customHeight="1" x14ac:dyDescent="0.25">
      <c r="A1010" s="89"/>
      <c r="B1010" s="90"/>
    </row>
    <row r="1011" spans="1:2" ht="19.899999999999999" customHeight="1" x14ac:dyDescent="0.25">
      <c r="A1011" s="89"/>
      <c r="B1011" s="90"/>
    </row>
    <row r="1012" spans="1:2" ht="19.899999999999999" customHeight="1" x14ac:dyDescent="0.25">
      <c r="A1012" s="89"/>
      <c r="B1012" s="90"/>
    </row>
    <row r="1013" spans="1:2" ht="19.899999999999999" customHeight="1" x14ac:dyDescent="0.25">
      <c r="A1013" s="89"/>
      <c r="B1013" s="90"/>
    </row>
    <row r="1014" spans="1:2" ht="19.899999999999999" customHeight="1" x14ac:dyDescent="0.25">
      <c r="A1014" s="89"/>
      <c r="B1014" s="90"/>
    </row>
    <row r="1015" spans="1:2" ht="19.899999999999999" customHeight="1" x14ac:dyDescent="0.25">
      <c r="A1015" s="89"/>
      <c r="B1015" s="90"/>
    </row>
    <row r="1016" spans="1:2" ht="19.899999999999999" customHeight="1" x14ac:dyDescent="0.25">
      <c r="A1016" s="89"/>
      <c r="B1016" s="90"/>
    </row>
    <row r="1017" spans="1:2" ht="19.899999999999999" customHeight="1" x14ac:dyDescent="0.25">
      <c r="A1017" s="89"/>
      <c r="B1017" s="90"/>
    </row>
    <row r="1018" spans="1:2" ht="19.899999999999999" customHeight="1" x14ac:dyDescent="0.25">
      <c r="A1018" s="89"/>
      <c r="B1018" s="90"/>
    </row>
    <row r="1019" spans="1:2" ht="19.899999999999999" customHeight="1" x14ac:dyDescent="0.25">
      <c r="A1019" s="89"/>
      <c r="B1019" s="90"/>
    </row>
    <row r="1020" spans="1:2" ht="19.899999999999999" customHeight="1" x14ac:dyDescent="0.25">
      <c r="A1020" s="89"/>
      <c r="B1020" s="90"/>
    </row>
    <row r="1021" spans="1:2" ht="19.899999999999999" customHeight="1" x14ac:dyDescent="0.25">
      <c r="A1021" s="89"/>
      <c r="B1021" s="90"/>
    </row>
    <row r="1022" spans="1:2" ht="19.899999999999999" customHeight="1" x14ac:dyDescent="0.25">
      <c r="A1022" s="89"/>
      <c r="B1022" s="90"/>
    </row>
    <row r="1023" spans="1:2" ht="19.899999999999999" customHeight="1" x14ac:dyDescent="0.25">
      <c r="A1023" s="89"/>
      <c r="B1023" s="90"/>
    </row>
    <row r="1024" spans="1:2" ht="19.899999999999999" customHeight="1" x14ac:dyDescent="0.25">
      <c r="A1024" s="89"/>
      <c r="B1024" s="90"/>
    </row>
    <row r="1025" spans="1:2" ht="19.899999999999999" customHeight="1" x14ac:dyDescent="0.25">
      <c r="A1025" s="89"/>
      <c r="B1025" s="90"/>
    </row>
    <row r="1026" spans="1:2" ht="19.899999999999999" customHeight="1" x14ac:dyDescent="0.25">
      <c r="A1026" s="89"/>
      <c r="B1026" s="90"/>
    </row>
    <row r="1027" spans="1:2" ht="19.899999999999999" customHeight="1" x14ac:dyDescent="0.25">
      <c r="A1027" s="89"/>
      <c r="B1027" s="90"/>
    </row>
    <row r="1028" spans="1:2" ht="19.899999999999999" customHeight="1" x14ac:dyDescent="0.25">
      <c r="A1028" s="89"/>
      <c r="B1028" s="90"/>
    </row>
    <row r="1029" spans="1:2" ht="19.899999999999999" customHeight="1" x14ac:dyDescent="0.25">
      <c r="A1029" s="89"/>
      <c r="B1029" s="90"/>
    </row>
    <row r="1030" spans="1:2" ht="19.899999999999999" customHeight="1" x14ac:dyDescent="0.25">
      <c r="A1030" s="89"/>
      <c r="B1030" s="90"/>
    </row>
    <row r="1031" spans="1:2" ht="19.899999999999999" customHeight="1" x14ac:dyDescent="0.25">
      <c r="A1031" s="89"/>
      <c r="B1031" s="90"/>
    </row>
    <row r="1032" spans="1:2" ht="19.899999999999999" customHeight="1" x14ac:dyDescent="0.25">
      <c r="A1032" s="89"/>
      <c r="B1032" s="90"/>
    </row>
    <row r="1033" spans="1:2" ht="19.899999999999999" customHeight="1" x14ac:dyDescent="0.25">
      <c r="A1033" s="89"/>
      <c r="B1033" s="90"/>
    </row>
    <row r="1034" spans="1:2" ht="19.899999999999999" customHeight="1" x14ac:dyDescent="0.25">
      <c r="A1034" s="89"/>
      <c r="B1034" s="90"/>
    </row>
    <row r="1035" spans="1:2" ht="19.899999999999999" customHeight="1" x14ac:dyDescent="0.25">
      <c r="A1035" s="89"/>
      <c r="B1035" s="90"/>
    </row>
    <row r="1036" spans="1:2" ht="19.899999999999999" customHeight="1" x14ac:dyDescent="0.25">
      <c r="A1036" s="89"/>
      <c r="B1036" s="90"/>
    </row>
    <row r="1037" spans="1:2" ht="19.899999999999999" customHeight="1" x14ac:dyDescent="0.25">
      <c r="A1037" s="89"/>
      <c r="B1037" s="90"/>
    </row>
    <row r="1038" spans="1:2" ht="19.899999999999999" customHeight="1" x14ac:dyDescent="0.25">
      <c r="A1038" s="89"/>
      <c r="B1038" s="90"/>
    </row>
    <row r="1039" spans="1:2" ht="19.899999999999999" customHeight="1" x14ac:dyDescent="0.25">
      <c r="A1039" s="89"/>
      <c r="B1039" s="90"/>
    </row>
    <row r="1040" spans="1:2" ht="19.899999999999999" customHeight="1" x14ac:dyDescent="0.25">
      <c r="A1040" s="89"/>
      <c r="B1040" s="90"/>
    </row>
    <row r="1041" spans="1:2" ht="19.899999999999999" customHeight="1" x14ac:dyDescent="0.25">
      <c r="A1041" s="89"/>
      <c r="B1041" s="90"/>
    </row>
    <row r="1042" spans="1:2" ht="19.899999999999999" customHeight="1" x14ac:dyDescent="0.25">
      <c r="A1042" s="89"/>
      <c r="B1042" s="90"/>
    </row>
    <row r="1043" spans="1:2" ht="19.899999999999999" customHeight="1" x14ac:dyDescent="0.25">
      <c r="A1043" s="89"/>
      <c r="B1043" s="90"/>
    </row>
    <row r="1044" spans="1:2" ht="19.899999999999999" customHeight="1" x14ac:dyDescent="0.25">
      <c r="A1044" s="89"/>
      <c r="B1044" s="90"/>
    </row>
    <row r="1045" spans="1:2" ht="19.899999999999999" customHeight="1" x14ac:dyDescent="0.25">
      <c r="A1045" s="89"/>
      <c r="B1045" s="90"/>
    </row>
    <row r="1046" spans="1:2" ht="19.899999999999999" customHeight="1" x14ac:dyDescent="0.25">
      <c r="A1046" s="89"/>
      <c r="B1046" s="90"/>
    </row>
    <row r="1047" spans="1:2" ht="19.899999999999999" customHeight="1" x14ac:dyDescent="0.25">
      <c r="A1047" s="89"/>
      <c r="B1047" s="90"/>
    </row>
    <row r="1048" spans="1:2" ht="19.899999999999999" customHeight="1" x14ac:dyDescent="0.25">
      <c r="A1048" s="89"/>
      <c r="B1048" s="90"/>
    </row>
    <row r="1049" spans="1:2" ht="19.899999999999999" customHeight="1" x14ac:dyDescent="0.25">
      <c r="A1049" s="89"/>
      <c r="B1049" s="90"/>
    </row>
    <row r="1050" spans="1:2" ht="19.899999999999999" customHeight="1" x14ac:dyDescent="0.25">
      <c r="A1050" s="89"/>
      <c r="B1050" s="90"/>
    </row>
    <row r="1051" spans="1:2" ht="19.899999999999999" customHeight="1" x14ac:dyDescent="0.25">
      <c r="A1051" s="89"/>
      <c r="B1051" s="90"/>
    </row>
    <row r="1052" spans="1:2" ht="19.899999999999999" customHeight="1" x14ac:dyDescent="0.25">
      <c r="A1052" s="89"/>
      <c r="B1052" s="90"/>
    </row>
    <row r="1053" spans="1:2" ht="19.899999999999999" customHeight="1" x14ac:dyDescent="0.25">
      <c r="A1053" s="89"/>
      <c r="B1053" s="90"/>
    </row>
    <row r="1054" spans="1:2" ht="19.899999999999999" customHeight="1" x14ac:dyDescent="0.25">
      <c r="A1054" s="89"/>
      <c r="B1054" s="90"/>
    </row>
    <row r="1055" spans="1:2" ht="19.899999999999999" customHeight="1" x14ac:dyDescent="0.25">
      <c r="A1055" s="89"/>
      <c r="B1055" s="90"/>
    </row>
    <row r="1056" spans="1:2" ht="19.899999999999999" customHeight="1" x14ac:dyDescent="0.25">
      <c r="A1056" s="89"/>
      <c r="B1056" s="90"/>
    </row>
    <row r="1057" spans="1:2" ht="19.899999999999999" customHeight="1" x14ac:dyDescent="0.25">
      <c r="A1057" s="89"/>
      <c r="B1057" s="90"/>
    </row>
    <row r="1058" spans="1:2" ht="19.899999999999999" customHeight="1" x14ac:dyDescent="0.25">
      <c r="A1058" s="89"/>
      <c r="B1058" s="90"/>
    </row>
    <row r="1059" spans="1:2" ht="19.899999999999999" customHeight="1" x14ac:dyDescent="0.25">
      <c r="A1059" s="89"/>
      <c r="B1059" s="90"/>
    </row>
    <row r="1060" spans="1:2" ht="19.899999999999999" customHeight="1" x14ac:dyDescent="0.25">
      <c r="A1060" s="89"/>
      <c r="B1060" s="90"/>
    </row>
    <row r="1061" spans="1:2" ht="19.899999999999999" customHeight="1" x14ac:dyDescent="0.25">
      <c r="A1061" s="89"/>
      <c r="B1061" s="90"/>
    </row>
    <row r="1062" spans="1:2" ht="19.899999999999999" customHeight="1" x14ac:dyDescent="0.25">
      <c r="A1062" s="89"/>
      <c r="B1062" s="90"/>
    </row>
    <row r="1063" spans="1:2" ht="19.899999999999999" customHeight="1" x14ac:dyDescent="0.25">
      <c r="A1063" s="89"/>
      <c r="B1063" s="90"/>
    </row>
    <row r="1064" spans="1:2" ht="19.899999999999999" customHeight="1" x14ac:dyDescent="0.25">
      <c r="A1064" s="89"/>
      <c r="B1064" s="90"/>
    </row>
    <row r="1065" spans="1:2" ht="19.899999999999999" customHeight="1" x14ac:dyDescent="0.25">
      <c r="A1065" s="89"/>
      <c r="B1065" s="90"/>
    </row>
    <row r="1066" spans="1:2" ht="19.899999999999999" customHeight="1" x14ac:dyDescent="0.25">
      <c r="A1066" s="89"/>
      <c r="B1066" s="90"/>
    </row>
    <row r="1067" spans="1:2" ht="19.899999999999999" customHeight="1" x14ac:dyDescent="0.25">
      <c r="A1067" s="89"/>
      <c r="B1067" s="90"/>
    </row>
    <row r="1068" spans="1:2" ht="19.899999999999999" customHeight="1" x14ac:dyDescent="0.25">
      <c r="A1068" s="89"/>
      <c r="B1068" s="90"/>
    </row>
    <row r="1069" spans="1:2" ht="19.899999999999999" customHeight="1" x14ac:dyDescent="0.25">
      <c r="A1069" s="89"/>
      <c r="B1069" s="90"/>
    </row>
    <row r="1070" spans="1:2" ht="19.899999999999999" customHeight="1" x14ac:dyDescent="0.25">
      <c r="A1070" s="89"/>
      <c r="B1070" s="90"/>
    </row>
    <row r="1071" spans="1:2" ht="19.899999999999999" customHeight="1" x14ac:dyDescent="0.25">
      <c r="A1071" s="89"/>
      <c r="B1071" s="90"/>
    </row>
    <row r="1072" spans="1:2" ht="19.899999999999999" customHeight="1" x14ac:dyDescent="0.25">
      <c r="A1072" s="89"/>
      <c r="B1072" s="90"/>
    </row>
    <row r="1073" spans="1:2" ht="19.899999999999999" customHeight="1" x14ac:dyDescent="0.25">
      <c r="A1073" s="89"/>
      <c r="B1073" s="90"/>
    </row>
    <row r="1074" spans="1:2" ht="19.899999999999999" customHeight="1" x14ac:dyDescent="0.25">
      <c r="A1074" s="89"/>
      <c r="B1074" s="90"/>
    </row>
    <row r="1075" spans="1:2" ht="19.899999999999999" customHeight="1" x14ac:dyDescent="0.25">
      <c r="A1075" s="89"/>
      <c r="B1075" s="90"/>
    </row>
    <row r="1076" spans="1:2" ht="19.899999999999999" customHeight="1" x14ac:dyDescent="0.25">
      <c r="A1076" s="89"/>
      <c r="B1076" s="90"/>
    </row>
    <row r="1077" spans="1:2" ht="19.899999999999999" customHeight="1" x14ac:dyDescent="0.25">
      <c r="A1077" s="89"/>
      <c r="B1077" s="90"/>
    </row>
    <row r="1078" spans="1:2" ht="19.899999999999999" customHeight="1" x14ac:dyDescent="0.25">
      <c r="A1078" s="89"/>
      <c r="B1078" s="90"/>
    </row>
    <row r="1079" spans="1:2" ht="19.899999999999999" customHeight="1" x14ac:dyDescent="0.25">
      <c r="A1079" s="89"/>
      <c r="B1079" s="90"/>
    </row>
    <row r="1080" spans="1:2" ht="19.899999999999999" customHeight="1" x14ac:dyDescent="0.25">
      <c r="A1080" s="89"/>
      <c r="B1080" s="90"/>
    </row>
    <row r="1081" spans="1:2" ht="19.899999999999999" customHeight="1" x14ac:dyDescent="0.25">
      <c r="A1081" s="89"/>
      <c r="B1081" s="90"/>
    </row>
    <row r="1082" spans="1:2" ht="19.899999999999999" customHeight="1" x14ac:dyDescent="0.25">
      <c r="A1082" s="89"/>
      <c r="B1082" s="90"/>
    </row>
    <row r="1083" spans="1:2" ht="19.899999999999999" customHeight="1" x14ac:dyDescent="0.25">
      <c r="A1083" s="89"/>
      <c r="B1083" s="90"/>
    </row>
    <row r="1084" spans="1:2" ht="19.899999999999999" customHeight="1" x14ac:dyDescent="0.25">
      <c r="A1084" s="89"/>
      <c r="B1084" s="90"/>
    </row>
    <row r="1085" spans="1:2" ht="19.899999999999999" customHeight="1" x14ac:dyDescent="0.25">
      <c r="A1085" s="89"/>
      <c r="B1085" s="90"/>
    </row>
    <row r="1086" spans="1:2" ht="19.899999999999999" customHeight="1" x14ac:dyDescent="0.25">
      <c r="A1086" s="89"/>
      <c r="B1086" s="90"/>
    </row>
    <row r="1087" spans="1:2" ht="19.899999999999999" customHeight="1" x14ac:dyDescent="0.25">
      <c r="A1087" s="89"/>
      <c r="B1087" s="90"/>
    </row>
    <row r="1088" spans="1:2" ht="19.899999999999999" customHeight="1" x14ac:dyDescent="0.25">
      <c r="A1088" s="89"/>
      <c r="B1088" s="90"/>
    </row>
    <row r="1089" spans="1:2" ht="19.899999999999999" customHeight="1" x14ac:dyDescent="0.25">
      <c r="A1089" s="89"/>
      <c r="B1089" s="90"/>
    </row>
    <row r="1090" spans="1:2" ht="19.899999999999999" customHeight="1" x14ac:dyDescent="0.25">
      <c r="A1090" s="89"/>
      <c r="B1090" s="90"/>
    </row>
    <row r="1091" spans="1:2" ht="19.899999999999999" customHeight="1" x14ac:dyDescent="0.25">
      <c r="A1091" s="89"/>
      <c r="B1091" s="90"/>
    </row>
    <row r="1092" spans="1:2" ht="19.899999999999999" customHeight="1" x14ac:dyDescent="0.25">
      <c r="A1092" s="89"/>
      <c r="B1092" s="90"/>
    </row>
    <row r="1093" spans="1:2" ht="19.899999999999999" customHeight="1" x14ac:dyDescent="0.25">
      <c r="A1093" s="89"/>
      <c r="B1093" s="90"/>
    </row>
    <row r="1094" spans="1:2" ht="19.899999999999999" customHeight="1" x14ac:dyDescent="0.25">
      <c r="A1094" s="89"/>
      <c r="B1094" s="90"/>
    </row>
    <row r="1095" spans="1:2" ht="19.899999999999999" customHeight="1" x14ac:dyDescent="0.25">
      <c r="A1095" s="89"/>
      <c r="B1095" s="90"/>
    </row>
    <row r="1096" spans="1:2" ht="19.899999999999999" customHeight="1" x14ac:dyDescent="0.25">
      <c r="A1096" s="89"/>
      <c r="B1096" s="90"/>
    </row>
    <row r="1097" spans="1:2" ht="19.899999999999999" customHeight="1" x14ac:dyDescent="0.25">
      <c r="A1097" s="89"/>
      <c r="B1097" s="90"/>
    </row>
    <row r="1098" spans="1:2" ht="19.899999999999999" customHeight="1" x14ac:dyDescent="0.25">
      <c r="A1098" s="89"/>
      <c r="B1098" s="90"/>
    </row>
    <row r="1099" spans="1:2" ht="19.899999999999999" customHeight="1" x14ac:dyDescent="0.25">
      <c r="A1099" s="89"/>
      <c r="B1099" s="90"/>
    </row>
    <row r="1100" spans="1:2" ht="19.899999999999999" customHeight="1" x14ac:dyDescent="0.25">
      <c r="A1100" s="89"/>
      <c r="B1100" s="90"/>
    </row>
    <row r="1101" spans="1:2" ht="19.899999999999999" customHeight="1" x14ac:dyDescent="0.25">
      <c r="A1101" s="89"/>
      <c r="B1101" s="90"/>
    </row>
    <row r="1102" spans="1:2" ht="19.899999999999999" customHeight="1" x14ac:dyDescent="0.25">
      <c r="A1102" s="89"/>
      <c r="B1102" s="90"/>
    </row>
    <row r="1103" spans="1:2" ht="19.899999999999999" customHeight="1" x14ac:dyDescent="0.25">
      <c r="A1103" s="89"/>
      <c r="B1103" s="90"/>
    </row>
    <row r="1104" spans="1:2" ht="19.899999999999999" customHeight="1" x14ac:dyDescent="0.25">
      <c r="A1104" s="89"/>
      <c r="B1104" s="90"/>
    </row>
    <row r="1105" spans="1:2" ht="19.899999999999999" customHeight="1" x14ac:dyDescent="0.25">
      <c r="A1105" s="89"/>
      <c r="B1105" s="90"/>
    </row>
    <row r="1106" spans="1:2" ht="19.899999999999999" customHeight="1" x14ac:dyDescent="0.25">
      <c r="A1106" s="89"/>
      <c r="B1106" s="90"/>
    </row>
    <row r="1107" spans="1:2" ht="19.899999999999999" customHeight="1" x14ac:dyDescent="0.25">
      <c r="A1107" s="89"/>
      <c r="B1107" s="90"/>
    </row>
    <row r="1108" spans="1:2" ht="19.899999999999999" customHeight="1" x14ac:dyDescent="0.25">
      <c r="A1108" s="89"/>
      <c r="B1108" s="90"/>
    </row>
    <row r="1109" spans="1:2" ht="19.899999999999999" customHeight="1" x14ac:dyDescent="0.25">
      <c r="A1109" s="89"/>
      <c r="B1109" s="90"/>
    </row>
    <row r="1110" spans="1:2" ht="19.899999999999999" customHeight="1" x14ac:dyDescent="0.25">
      <c r="A1110" s="89"/>
      <c r="B1110" s="90"/>
    </row>
    <row r="1111" spans="1:2" ht="19.899999999999999" customHeight="1" x14ac:dyDescent="0.25">
      <c r="A1111" s="89"/>
      <c r="B1111" s="90"/>
    </row>
    <row r="1112" spans="1:2" ht="19.899999999999999" customHeight="1" x14ac:dyDescent="0.25">
      <c r="A1112" s="89"/>
      <c r="B1112" s="90"/>
    </row>
    <row r="1113" spans="1:2" ht="19.899999999999999" customHeight="1" x14ac:dyDescent="0.25">
      <c r="A1113" s="89"/>
      <c r="B1113" s="90"/>
    </row>
    <row r="1114" spans="1:2" ht="19.899999999999999" customHeight="1" x14ac:dyDescent="0.25">
      <c r="A1114" s="89"/>
      <c r="B1114" s="90"/>
    </row>
    <row r="1115" spans="1:2" ht="19.899999999999999" customHeight="1" x14ac:dyDescent="0.25">
      <c r="A1115" s="89"/>
      <c r="B1115" s="90"/>
    </row>
    <row r="1116" spans="1:2" ht="19.899999999999999" customHeight="1" x14ac:dyDescent="0.25">
      <c r="A1116" s="89"/>
      <c r="B1116" s="90"/>
    </row>
    <row r="1117" spans="1:2" ht="19.899999999999999" customHeight="1" x14ac:dyDescent="0.25">
      <c r="A1117" s="89"/>
      <c r="B1117" s="90"/>
    </row>
    <row r="1118" spans="1:2" ht="19.899999999999999" customHeight="1" x14ac:dyDescent="0.25">
      <c r="A1118" s="89"/>
      <c r="B1118" s="90"/>
    </row>
    <row r="1119" spans="1:2" ht="19.899999999999999" customHeight="1" x14ac:dyDescent="0.25">
      <c r="A1119" s="89"/>
      <c r="B1119" s="90"/>
    </row>
    <row r="1120" spans="1:2" ht="19.899999999999999" customHeight="1" x14ac:dyDescent="0.25">
      <c r="A1120" s="89"/>
      <c r="B1120" s="90"/>
    </row>
    <row r="1121" spans="1:2" ht="19.899999999999999" customHeight="1" x14ac:dyDescent="0.25">
      <c r="A1121" s="89"/>
      <c r="B1121" s="90"/>
    </row>
    <row r="1122" spans="1:2" ht="19.899999999999999" customHeight="1" x14ac:dyDescent="0.25">
      <c r="A1122" s="89"/>
      <c r="B1122" s="90"/>
    </row>
    <row r="1123" spans="1:2" ht="19.899999999999999" customHeight="1" x14ac:dyDescent="0.25">
      <c r="A1123" s="89"/>
      <c r="B1123" s="90"/>
    </row>
    <row r="1124" spans="1:2" ht="19.899999999999999" customHeight="1" x14ac:dyDescent="0.25">
      <c r="A1124" s="89"/>
      <c r="B1124" s="90"/>
    </row>
    <row r="1125" spans="1:2" ht="19.899999999999999" customHeight="1" x14ac:dyDescent="0.25">
      <c r="A1125" s="89"/>
      <c r="B1125" s="90"/>
    </row>
    <row r="1126" spans="1:2" ht="19.899999999999999" customHeight="1" x14ac:dyDescent="0.25">
      <c r="A1126" s="89"/>
      <c r="B1126" s="90"/>
    </row>
    <row r="1127" spans="1:2" ht="19.899999999999999" customHeight="1" x14ac:dyDescent="0.25">
      <c r="A1127" s="89"/>
      <c r="B1127" s="90"/>
    </row>
    <row r="1128" spans="1:2" ht="19.899999999999999" customHeight="1" x14ac:dyDescent="0.25">
      <c r="A1128" s="89"/>
      <c r="B1128" s="90"/>
    </row>
    <row r="1129" spans="1:2" ht="19.899999999999999" customHeight="1" x14ac:dyDescent="0.25">
      <c r="A1129" s="89"/>
      <c r="B1129" s="90"/>
    </row>
    <row r="1130" spans="1:2" ht="19.899999999999999" customHeight="1" x14ac:dyDescent="0.25">
      <c r="A1130" s="89"/>
      <c r="B1130" s="90"/>
    </row>
    <row r="1131" spans="1:2" ht="19.899999999999999" customHeight="1" x14ac:dyDescent="0.25">
      <c r="A1131" s="89"/>
      <c r="B1131" s="90"/>
    </row>
    <row r="1132" spans="1:2" ht="19.899999999999999" customHeight="1" x14ac:dyDescent="0.25">
      <c r="A1132" s="89"/>
      <c r="B1132" s="90"/>
    </row>
    <row r="1133" spans="1:2" ht="19.899999999999999" customHeight="1" x14ac:dyDescent="0.25">
      <c r="A1133" s="89"/>
      <c r="B1133" s="90"/>
    </row>
    <row r="1134" spans="1:2" ht="19.899999999999999" customHeight="1" x14ac:dyDescent="0.25">
      <c r="A1134" s="89"/>
      <c r="B1134" s="90"/>
    </row>
    <row r="1135" spans="1:2" ht="19.899999999999999" customHeight="1" x14ac:dyDescent="0.25">
      <c r="A1135" s="89"/>
      <c r="B1135" s="90"/>
    </row>
    <row r="1136" spans="1:2" ht="19.899999999999999" customHeight="1" x14ac:dyDescent="0.25">
      <c r="A1136" s="89"/>
      <c r="B1136" s="90"/>
    </row>
    <row r="1137" spans="1:2" ht="19.899999999999999" customHeight="1" x14ac:dyDescent="0.25">
      <c r="A1137" s="89"/>
      <c r="B1137" s="90"/>
    </row>
    <row r="1138" spans="1:2" ht="19.899999999999999" customHeight="1" x14ac:dyDescent="0.25">
      <c r="A1138" s="89"/>
      <c r="B1138" s="90"/>
    </row>
    <row r="1139" spans="1:2" ht="19.899999999999999" customHeight="1" x14ac:dyDescent="0.25">
      <c r="A1139" s="89"/>
      <c r="B1139" s="90"/>
    </row>
    <row r="1140" spans="1:2" ht="19.899999999999999" customHeight="1" x14ac:dyDescent="0.25">
      <c r="A1140" s="89"/>
      <c r="B1140" s="90"/>
    </row>
    <row r="1141" spans="1:2" ht="19.899999999999999" customHeight="1" x14ac:dyDescent="0.25">
      <c r="A1141" s="89"/>
      <c r="B1141" s="90"/>
    </row>
    <row r="1142" spans="1:2" ht="19.899999999999999" customHeight="1" x14ac:dyDescent="0.25">
      <c r="A1142" s="89"/>
      <c r="B1142" s="90"/>
    </row>
    <row r="1143" spans="1:2" ht="19.899999999999999" customHeight="1" x14ac:dyDescent="0.25">
      <c r="A1143" s="89"/>
      <c r="B1143" s="90"/>
    </row>
    <row r="1144" spans="1:2" ht="19.899999999999999" customHeight="1" x14ac:dyDescent="0.25">
      <c r="A1144" s="89"/>
      <c r="B1144" s="90"/>
    </row>
    <row r="1145" spans="1:2" ht="19.899999999999999" customHeight="1" x14ac:dyDescent="0.25">
      <c r="A1145" s="89"/>
      <c r="B1145" s="90"/>
    </row>
    <row r="1146" spans="1:2" ht="19.899999999999999" customHeight="1" x14ac:dyDescent="0.25">
      <c r="A1146" s="89"/>
      <c r="B1146" s="90"/>
    </row>
    <row r="1147" spans="1:2" ht="19.899999999999999" customHeight="1" x14ac:dyDescent="0.25">
      <c r="A1147" s="89"/>
      <c r="B1147" s="90"/>
    </row>
    <row r="1148" spans="1:2" ht="19.899999999999999" customHeight="1" x14ac:dyDescent="0.25">
      <c r="A1148" s="89"/>
      <c r="B1148" s="90"/>
    </row>
    <row r="1149" spans="1:2" ht="19.899999999999999" customHeight="1" x14ac:dyDescent="0.25">
      <c r="A1149" s="89"/>
      <c r="B1149" s="90"/>
    </row>
    <row r="1150" spans="1:2" ht="19.899999999999999" customHeight="1" x14ac:dyDescent="0.25">
      <c r="A1150" s="89"/>
      <c r="B1150" s="90"/>
    </row>
    <row r="1151" spans="1:2" ht="19.899999999999999" customHeight="1" x14ac:dyDescent="0.25">
      <c r="A1151" s="89"/>
      <c r="B1151" s="90"/>
    </row>
    <row r="1152" spans="1:2" ht="19.899999999999999" customHeight="1" x14ac:dyDescent="0.25">
      <c r="A1152" s="89"/>
      <c r="B1152" s="90"/>
    </row>
    <row r="1153" spans="1:2" ht="19.899999999999999" customHeight="1" x14ac:dyDescent="0.25">
      <c r="A1153" s="89"/>
      <c r="B1153" s="90"/>
    </row>
    <row r="1154" spans="1:2" ht="19.899999999999999" customHeight="1" x14ac:dyDescent="0.25">
      <c r="A1154" s="89"/>
      <c r="B1154" s="90"/>
    </row>
    <row r="1155" spans="1:2" ht="19.899999999999999" customHeight="1" x14ac:dyDescent="0.25">
      <c r="A1155" s="89"/>
      <c r="B1155" s="90"/>
    </row>
    <row r="1156" spans="1:2" ht="19.899999999999999" customHeight="1" x14ac:dyDescent="0.25">
      <c r="A1156" s="89"/>
      <c r="B1156" s="90"/>
    </row>
    <row r="1157" spans="1:2" ht="19.899999999999999" customHeight="1" x14ac:dyDescent="0.25">
      <c r="A1157" s="89"/>
      <c r="B1157" s="90"/>
    </row>
    <row r="1158" spans="1:2" ht="19.899999999999999" customHeight="1" x14ac:dyDescent="0.25">
      <c r="A1158" s="89"/>
      <c r="B1158" s="90"/>
    </row>
    <row r="1159" spans="1:2" ht="19.899999999999999" customHeight="1" x14ac:dyDescent="0.25">
      <c r="A1159" s="89"/>
      <c r="B1159" s="90"/>
    </row>
    <row r="1160" spans="1:2" ht="19.899999999999999" customHeight="1" x14ac:dyDescent="0.25">
      <c r="A1160" s="89"/>
      <c r="B1160" s="90"/>
    </row>
    <row r="1161" spans="1:2" ht="19.899999999999999" customHeight="1" x14ac:dyDescent="0.25">
      <c r="A1161" s="89"/>
      <c r="B1161" s="90"/>
    </row>
    <row r="1162" spans="1:2" ht="19.899999999999999" customHeight="1" x14ac:dyDescent="0.25">
      <c r="A1162" s="89"/>
      <c r="B1162" s="90"/>
    </row>
    <row r="1163" spans="1:2" ht="19.899999999999999" customHeight="1" x14ac:dyDescent="0.25">
      <c r="A1163" s="89"/>
      <c r="B1163" s="90"/>
    </row>
    <row r="1164" spans="1:2" ht="19.899999999999999" customHeight="1" x14ac:dyDescent="0.25">
      <c r="A1164" s="89"/>
      <c r="B1164" s="90"/>
    </row>
    <row r="1165" spans="1:2" ht="19.899999999999999" customHeight="1" x14ac:dyDescent="0.25">
      <c r="A1165" s="89"/>
      <c r="B1165" s="90"/>
    </row>
    <row r="1166" spans="1:2" ht="19.899999999999999" customHeight="1" x14ac:dyDescent="0.25">
      <c r="A1166" s="89"/>
      <c r="B1166" s="90"/>
    </row>
    <row r="1167" spans="1:2" ht="19.899999999999999" customHeight="1" x14ac:dyDescent="0.25">
      <c r="A1167" s="89"/>
      <c r="B1167" s="90"/>
    </row>
    <row r="1168" spans="1:2" ht="19.899999999999999" customHeight="1" x14ac:dyDescent="0.25">
      <c r="A1168" s="89"/>
      <c r="B1168" s="90"/>
    </row>
    <row r="1169" spans="1:2" ht="19.899999999999999" customHeight="1" x14ac:dyDescent="0.25">
      <c r="A1169" s="89"/>
      <c r="B1169" s="90"/>
    </row>
    <row r="1170" spans="1:2" ht="19.899999999999999" customHeight="1" x14ac:dyDescent="0.25">
      <c r="A1170" s="89"/>
      <c r="B1170" s="90"/>
    </row>
    <row r="1171" spans="1:2" ht="19.899999999999999" customHeight="1" x14ac:dyDescent="0.25">
      <c r="A1171" s="89"/>
      <c r="B1171" s="90"/>
    </row>
    <row r="1172" spans="1:2" ht="19.899999999999999" customHeight="1" x14ac:dyDescent="0.25">
      <c r="A1172" s="89"/>
      <c r="B1172" s="90"/>
    </row>
    <row r="1173" spans="1:2" ht="19.899999999999999" customHeight="1" x14ac:dyDescent="0.25">
      <c r="A1173" s="89"/>
      <c r="B1173" s="90"/>
    </row>
    <row r="1174" spans="1:2" ht="19.899999999999999" customHeight="1" x14ac:dyDescent="0.25">
      <c r="A1174" s="89"/>
      <c r="B1174" s="90"/>
    </row>
    <row r="1175" spans="1:2" ht="19.899999999999999" customHeight="1" x14ac:dyDescent="0.25">
      <c r="A1175" s="89"/>
      <c r="B1175" s="90"/>
    </row>
    <row r="1176" spans="1:2" ht="19.899999999999999" customHeight="1" x14ac:dyDescent="0.25">
      <c r="A1176" s="89"/>
      <c r="B1176" s="90"/>
    </row>
    <row r="1177" spans="1:2" ht="19.899999999999999" customHeight="1" x14ac:dyDescent="0.25">
      <c r="A1177" s="89"/>
      <c r="B1177" s="90"/>
    </row>
    <row r="1178" spans="1:2" ht="19.899999999999999" customHeight="1" x14ac:dyDescent="0.25">
      <c r="A1178" s="89"/>
      <c r="B1178" s="90"/>
    </row>
    <row r="1179" spans="1:2" ht="19.899999999999999" customHeight="1" x14ac:dyDescent="0.25">
      <c r="A1179" s="89"/>
      <c r="B1179" s="90"/>
    </row>
    <row r="1180" spans="1:2" ht="19.899999999999999" customHeight="1" x14ac:dyDescent="0.25">
      <c r="A1180" s="89"/>
      <c r="B1180" s="90"/>
    </row>
    <row r="1181" spans="1:2" ht="19.899999999999999" customHeight="1" x14ac:dyDescent="0.25">
      <c r="A1181" s="89"/>
      <c r="B1181" s="90"/>
    </row>
    <row r="1182" spans="1:2" ht="19.899999999999999" customHeight="1" x14ac:dyDescent="0.25">
      <c r="A1182" s="89"/>
      <c r="B1182" s="90"/>
    </row>
    <row r="1183" spans="1:2" ht="19.899999999999999" customHeight="1" x14ac:dyDescent="0.25">
      <c r="A1183" s="89"/>
      <c r="B1183" s="90"/>
    </row>
    <row r="1184" spans="1:2" ht="19.899999999999999" customHeight="1" x14ac:dyDescent="0.25">
      <c r="A1184" s="89"/>
      <c r="B1184" s="90"/>
    </row>
    <row r="1185" spans="1:2" ht="19.899999999999999" customHeight="1" x14ac:dyDescent="0.25">
      <c r="A1185" s="89"/>
      <c r="B1185" s="90"/>
    </row>
    <row r="1186" spans="1:2" ht="19.899999999999999" customHeight="1" x14ac:dyDescent="0.25">
      <c r="A1186" s="89"/>
      <c r="B1186" s="90"/>
    </row>
    <row r="1187" spans="1:2" ht="19.899999999999999" customHeight="1" x14ac:dyDescent="0.25">
      <c r="A1187" s="89"/>
      <c r="B1187" s="90"/>
    </row>
    <row r="1188" spans="1:2" ht="19.899999999999999" customHeight="1" x14ac:dyDescent="0.25">
      <c r="A1188" s="89"/>
      <c r="B1188" s="90"/>
    </row>
    <row r="1189" spans="1:2" ht="19.899999999999999" customHeight="1" x14ac:dyDescent="0.25">
      <c r="A1189" s="89"/>
      <c r="B1189" s="90"/>
    </row>
    <row r="1190" spans="1:2" ht="19.899999999999999" customHeight="1" x14ac:dyDescent="0.25">
      <c r="A1190" s="89"/>
      <c r="B1190" s="90"/>
    </row>
    <row r="1191" spans="1:2" ht="19.899999999999999" customHeight="1" x14ac:dyDescent="0.25">
      <c r="A1191" s="89"/>
      <c r="B1191" s="90"/>
    </row>
    <row r="1192" spans="1:2" ht="19.899999999999999" customHeight="1" x14ac:dyDescent="0.25">
      <c r="A1192" s="89"/>
      <c r="B1192" s="90"/>
    </row>
    <row r="1193" spans="1:2" ht="19.899999999999999" customHeight="1" x14ac:dyDescent="0.25">
      <c r="A1193" s="89"/>
      <c r="B1193" s="90"/>
    </row>
    <row r="1194" spans="1:2" ht="19.899999999999999" customHeight="1" x14ac:dyDescent="0.25">
      <c r="A1194" s="89"/>
      <c r="B1194" s="90"/>
    </row>
    <row r="1195" spans="1:2" ht="19.899999999999999" customHeight="1" x14ac:dyDescent="0.25">
      <c r="A1195" s="89"/>
      <c r="B1195" s="90"/>
    </row>
    <row r="1196" spans="1:2" ht="19.899999999999999" customHeight="1" x14ac:dyDescent="0.25">
      <c r="A1196" s="89"/>
      <c r="B1196" s="90"/>
    </row>
    <row r="1197" spans="1:2" ht="19.899999999999999" customHeight="1" x14ac:dyDescent="0.25">
      <c r="A1197" s="89"/>
      <c r="B1197" s="90"/>
    </row>
    <row r="1198" spans="1:2" ht="19.899999999999999" customHeight="1" x14ac:dyDescent="0.25">
      <c r="A1198" s="89"/>
      <c r="B1198" s="90"/>
    </row>
    <row r="1199" spans="1:2" ht="19.899999999999999" customHeight="1" x14ac:dyDescent="0.25">
      <c r="A1199" s="89"/>
      <c r="B1199" s="90"/>
    </row>
    <row r="1200" spans="1:2" ht="19.899999999999999" customHeight="1" x14ac:dyDescent="0.25">
      <c r="A1200" s="89"/>
      <c r="B1200" s="90"/>
    </row>
    <row r="1201" spans="1:2" ht="19.899999999999999" customHeight="1" x14ac:dyDescent="0.25">
      <c r="A1201" s="89"/>
      <c r="B1201" s="90"/>
    </row>
    <row r="1202" spans="1:2" ht="19.899999999999999" customHeight="1" x14ac:dyDescent="0.25">
      <c r="A1202" s="89"/>
      <c r="B1202" s="90"/>
    </row>
    <row r="1203" spans="1:2" ht="19.899999999999999" customHeight="1" x14ac:dyDescent="0.25">
      <c r="A1203" s="89"/>
      <c r="B1203" s="90"/>
    </row>
    <row r="1204" spans="1:2" ht="19.899999999999999" customHeight="1" x14ac:dyDescent="0.25">
      <c r="A1204" s="89"/>
      <c r="B1204" s="90"/>
    </row>
    <row r="1205" spans="1:2" ht="19.899999999999999" customHeight="1" x14ac:dyDescent="0.25">
      <c r="A1205" s="89"/>
      <c r="B1205" s="90"/>
    </row>
    <row r="1206" spans="1:2" ht="19.899999999999999" customHeight="1" x14ac:dyDescent="0.25">
      <c r="A1206" s="89"/>
      <c r="B1206" s="90"/>
    </row>
    <row r="1207" spans="1:2" ht="19.899999999999999" customHeight="1" x14ac:dyDescent="0.25">
      <c r="A1207" s="89"/>
      <c r="B1207" s="90"/>
    </row>
    <row r="1208" spans="1:2" ht="19.899999999999999" customHeight="1" x14ac:dyDescent="0.25">
      <c r="A1208" s="89"/>
      <c r="B1208" s="90"/>
    </row>
    <row r="1209" spans="1:2" ht="19.899999999999999" customHeight="1" x14ac:dyDescent="0.25">
      <c r="A1209" s="89"/>
      <c r="B1209" s="90"/>
    </row>
    <row r="1210" spans="1:2" ht="19.899999999999999" customHeight="1" x14ac:dyDescent="0.25">
      <c r="A1210" s="89"/>
      <c r="B1210" s="90"/>
    </row>
    <row r="1211" spans="1:2" ht="19.899999999999999" customHeight="1" x14ac:dyDescent="0.25">
      <c r="A1211" s="89"/>
      <c r="B1211" s="90"/>
    </row>
    <row r="1212" spans="1:2" ht="19.899999999999999" customHeight="1" x14ac:dyDescent="0.25">
      <c r="A1212" s="89"/>
      <c r="B1212" s="90"/>
    </row>
    <row r="1213" spans="1:2" ht="19.899999999999999" customHeight="1" x14ac:dyDescent="0.25">
      <c r="A1213" s="89"/>
      <c r="B1213" s="90"/>
    </row>
    <row r="1214" spans="1:2" ht="19.899999999999999" customHeight="1" x14ac:dyDescent="0.25">
      <c r="A1214" s="89"/>
      <c r="B1214" s="90"/>
    </row>
    <row r="1215" spans="1:2" ht="19.899999999999999" customHeight="1" x14ac:dyDescent="0.25">
      <c r="A1215" s="89"/>
      <c r="B1215" s="90"/>
    </row>
    <row r="1216" spans="1:2" ht="19.899999999999999" customHeight="1" x14ac:dyDescent="0.25">
      <c r="A1216" s="89"/>
      <c r="B1216" s="90"/>
    </row>
    <row r="1217" spans="1:2" ht="19.899999999999999" customHeight="1" x14ac:dyDescent="0.25">
      <c r="A1217" s="89"/>
      <c r="B1217" s="90"/>
    </row>
    <row r="1218" spans="1:2" ht="19.899999999999999" customHeight="1" x14ac:dyDescent="0.25">
      <c r="A1218" s="89"/>
      <c r="B1218" s="90"/>
    </row>
    <row r="1219" spans="1:2" ht="19.899999999999999" customHeight="1" x14ac:dyDescent="0.25">
      <c r="A1219" s="89"/>
      <c r="B1219" s="90"/>
    </row>
    <row r="1220" spans="1:2" ht="19.899999999999999" customHeight="1" x14ac:dyDescent="0.25">
      <c r="A1220" s="89"/>
      <c r="B1220" s="90"/>
    </row>
    <row r="1221" spans="1:2" ht="19.899999999999999" customHeight="1" x14ac:dyDescent="0.25">
      <c r="A1221" s="89"/>
      <c r="B1221" s="90"/>
    </row>
    <row r="1222" spans="1:2" ht="19.899999999999999" customHeight="1" x14ac:dyDescent="0.25">
      <c r="A1222" s="89"/>
      <c r="B1222" s="90"/>
    </row>
    <row r="1223" spans="1:2" ht="19.899999999999999" customHeight="1" x14ac:dyDescent="0.25">
      <c r="A1223" s="89"/>
      <c r="B1223" s="90"/>
    </row>
    <row r="1224" spans="1:2" ht="19.899999999999999" customHeight="1" x14ac:dyDescent="0.25">
      <c r="A1224" s="89"/>
      <c r="B1224" s="90"/>
    </row>
    <row r="1225" spans="1:2" ht="19.899999999999999" customHeight="1" x14ac:dyDescent="0.25">
      <c r="A1225" s="89"/>
      <c r="B1225" s="90"/>
    </row>
    <row r="1226" spans="1:2" ht="19.899999999999999" customHeight="1" x14ac:dyDescent="0.25">
      <c r="A1226" s="89"/>
      <c r="B1226" s="90"/>
    </row>
    <row r="1227" spans="1:2" ht="19.899999999999999" customHeight="1" x14ac:dyDescent="0.25">
      <c r="A1227" s="89"/>
      <c r="B1227" s="90"/>
    </row>
    <row r="1228" spans="1:2" ht="19.899999999999999" customHeight="1" x14ac:dyDescent="0.25">
      <c r="A1228" s="89"/>
      <c r="B1228" s="90"/>
    </row>
    <row r="1229" spans="1:2" ht="19.899999999999999" customHeight="1" x14ac:dyDescent="0.25">
      <c r="A1229" s="89"/>
      <c r="B1229" s="90"/>
    </row>
    <row r="1230" spans="1:2" ht="19.899999999999999" customHeight="1" x14ac:dyDescent="0.25">
      <c r="A1230" s="89"/>
      <c r="B1230" s="90"/>
    </row>
    <row r="1231" spans="1:2" ht="19.899999999999999" customHeight="1" x14ac:dyDescent="0.25">
      <c r="A1231" s="89"/>
      <c r="B1231" s="90"/>
    </row>
    <row r="1232" spans="1:2" ht="19.899999999999999" customHeight="1" x14ac:dyDescent="0.25">
      <c r="A1232" s="89"/>
      <c r="B1232" s="90"/>
    </row>
    <row r="1233" spans="1:2" ht="19.899999999999999" customHeight="1" x14ac:dyDescent="0.25">
      <c r="A1233" s="89"/>
      <c r="B1233" s="90"/>
    </row>
    <row r="1234" spans="1:2" ht="19.899999999999999" customHeight="1" x14ac:dyDescent="0.25">
      <c r="A1234" s="89"/>
      <c r="B1234" s="90"/>
    </row>
    <row r="1235" spans="1:2" ht="19.899999999999999" customHeight="1" x14ac:dyDescent="0.25">
      <c r="A1235" s="89"/>
      <c r="B1235" s="90"/>
    </row>
    <row r="1236" spans="1:2" ht="19.899999999999999" customHeight="1" x14ac:dyDescent="0.25">
      <c r="A1236" s="89"/>
      <c r="B1236" s="90"/>
    </row>
    <row r="1237" spans="1:2" ht="19.899999999999999" customHeight="1" x14ac:dyDescent="0.25">
      <c r="A1237" s="89"/>
      <c r="B1237" s="90"/>
    </row>
    <row r="1238" spans="1:2" ht="19.899999999999999" customHeight="1" x14ac:dyDescent="0.25">
      <c r="A1238" s="89"/>
      <c r="B1238" s="90"/>
    </row>
    <row r="1239" spans="1:2" ht="19.899999999999999" customHeight="1" x14ac:dyDescent="0.25">
      <c r="A1239" s="89"/>
      <c r="B1239" s="90"/>
    </row>
    <row r="1240" spans="1:2" ht="19.899999999999999" customHeight="1" x14ac:dyDescent="0.25">
      <c r="A1240" s="89"/>
      <c r="B1240" s="90"/>
    </row>
    <row r="1241" spans="1:2" ht="19.899999999999999" customHeight="1" x14ac:dyDescent="0.25">
      <c r="A1241" s="89"/>
      <c r="B1241" s="90"/>
    </row>
    <row r="1242" spans="1:2" ht="19.899999999999999" customHeight="1" x14ac:dyDescent="0.25">
      <c r="A1242" s="89"/>
      <c r="B1242" s="90"/>
    </row>
    <row r="1243" spans="1:2" ht="19.899999999999999" customHeight="1" x14ac:dyDescent="0.25">
      <c r="A1243" s="89"/>
      <c r="B1243" s="90"/>
    </row>
    <row r="1244" spans="1:2" ht="19.899999999999999" customHeight="1" x14ac:dyDescent="0.25">
      <c r="A1244" s="89"/>
      <c r="B1244" s="90"/>
    </row>
    <row r="1245" spans="1:2" ht="19.899999999999999" customHeight="1" x14ac:dyDescent="0.25">
      <c r="A1245" s="89"/>
      <c r="B1245" s="90"/>
    </row>
    <row r="1246" spans="1:2" ht="19.899999999999999" customHeight="1" x14ac:dyDescent="0.25">
      <c r="A1246" s="89"/>
      <c r="B1246" s="90"/>
    </row>
    <row r="1247" spans="1:2" ht="19.899999999999999" customHeight="1" x14ac:dyDescent="0.25">
      <c r="A1247" s="89"/>
      <c r="B1247" s="90"/>
    </row>
    <row r="1248" spans="1:2" ht="19.899999999999999" customHeight="1" x14ac:dyDescent="0.25">
      <c r="A1248" s="89"/>
      <c r="B1248" s="90"/>
    </row>
    <row r="1249" spans="1:2" ht="19.899999999999999" customHeight="1" x14ac:dyDescent="0.25">
      <c r="A1249" s="89"/>
      <c r="B1249" s="90"/>
    </row>
    <row r="1250" spans="1:2" ht="19.899999999999999" customHeight="1" x14ac:dyDescent="0.25">
      <c r="A1250" s="89"/>
      <c r="B1250" s="90"/>
    </row>
    <row r="1251" spans="1:2" ht="19.899999999999999" customHeight="1" x14ac:dyDescent="0.25">
      <c r="A1251" s="89"/>
      <c r="B1251" s="90"/>
    </row>
    <row r="1252" spans="1:2" ht="19.899999999999999" customHeight="1" x14ac:dyDescent="0.25">
      <c r="A1252" s="89"/>
      <c r="B1252" s="90"/>
    </row>
    <row r="1253" spans="1:2" ht="19.899999999999999" customHeight="1" x14ac:dyDescent="0.25">
      <c r="A1253" s="89"/>
      <c r="B1253" s="90"/>
    </row>
    <row r="1254" spans="1:2" ht="19.899999999999999" customHeight="1" x14ac:dyDescent="0.25">
      <c r="A1254" s="89"/>
      <c r="B1254" s="90"/>
    </row>
    <row r="1255" spans="1:2" ht="19.899999999999999" customHeight="1" x14ac:dyDescent="0.25">
      <c r="A1255" s="89"/>
      <c r="B1255" s="90"/>
    </row>
    <row r="1256" spans="1:2" ht="19.899999999999999" customHeight="1" x14ac:dyDescent="0.25">
      <c r="A1256" s="89"/>
      <c r="B1256" s="90"/>
    </row>
    <row r="1257" spans="1:2" ht="19.899999999999999" customHeight="1" x14ac:dyDescent="0.25">
      <c r="A1257" s="89"/>
      <c r="B1257" s="90"/>
    </row>
    <row r="1258" spans="1:2" ht="19.899999999999999" customHeight="1" x14ac:dyDescent="0.25">
      <c r="A1258" s="89"/>
      <c r="B1258" s="90"/>
    </row>
    <row r="1259" spans="1:2" ht="19.899999999999999" customHeight="1" x14ac:dyDescent="0.25">
      <c r="A1259" s="89"/>
      <c r="B1259" s="90"/>
    </row>
    <row r="1260" spans="1:2" ht="19.899999999999999" customHeight="1" x14ac:dyDescent="0.25">
      <c r="A1260" s="89"/>
      <c r="B1260" s="90"/>
    </row>
    <row r="1261" spans="1:2" ht="19.899999999999999" customHeight="1" x14ac:dyDescent="0.25">
      <c r="A1261" s="89"/>
      <c r="B1261" s="90"/>
    </row>
    <row r="1262" spans="1:2" ht="19.899999999999999" customHeight="1" x14ac:dyDescent="0.25">
      <c r="A1262" s="89"/>
      <c r="B1262" s="90"/>
    </row>
    <row r="1263" spans="1:2" ht="19.899999999999999" customHeight="1" x14ac:dyDescent="0.25">
      <c r="A1263" s="89"/>
      <c r="B1263" s="90"/>
    </row>
    <row r="1264" spans="1:2" ht="19.899999999999999" customHeight="1" x14ac:dyDescent="0.25">
      <c r="A1264" s="89"/>
      <c r="B1264" s="90"/>
    </row>
    <row r="1265" spans="1:2" ht="19.899999999999999" customHeight="1" x14ac:dyDescent="0.25">
      <c r="A1265" s="89"/>
      <c r="B1265" s="90"/>
    </row>
    <row r="1266" spans="1:2" ht="19.899999999999999" customHeight="1" x14ac:dyDescent="0.25">
      <c r="A1266" s="89"/>
      <c r="B1266" s="90"/>
    </row>
    <row r="1267" spans="1:2" ht="19.899999999999999" customHeight="1" x14ac:dyDescent="0.25">
      <c r="A1267" s="89"/>
      <c r="B1267" s="90"/>
    </row>
    <row r="1268" spans="1:2" ht="19.899999999999999" customHeight="1" x14ac:dyDescent="0.25">
      <c r="A1268" s="89"/>
      <c r="B1268" s="90"/>
    </row>
    <row r="1269" spans="1:2" ht="19.899999999999999" customHeight="1" x14ac:dyDescent="0.25">
      <c r="A1269" s="89"/>
      <c r="B1269" s="90"/>
    </row>
    <row r="1270" spans="1:2" ht="19.899999999999999" customHeight="1" x14ac:dyDescent="0.25">
      <c r="A1270" s="89"/>
      <c r="B1270" s="90"/>
    </row>
    <row r="1271" spans="1:2" ht="19.899999999999999" customHeight="1" x14ac:dyDescent="0.25">
      <c r="A1271" s="89"/>
      <c r="B1271" s="90"/>
    </row>
    <row r="1272" spans="1:2" ht="19.899999999999999" customHeight="1" x14ac:dyDescent="0.25">
      <c r="A1272" s="89"/>
      <c r="B1272" s="90"/>
    </row>
    <row r="1273" spans="1:2" ht="19.899999999999999" customHeight="1" x14ac:dyDescent="0.25">
      <c r="A1273" s="89"/>
      <c r="B1273" s="90"/>
    </row>
    <row r="1274" spans="1:2" ht="19.899999999999999" customHeight="1" x14ac:dyDescent="0.25">
      <c r="A1274" s="89"/>
      <c r="B1274" s="90"/>
    </row>
    <row r="1275" spans="1:2" ht="19.899999999999999" customHeight="1" x14ac:dyDescent="0.25">
      <c r="A1275" s="89"/>
      <c r="B1275" s="90"/>
    </row>
    <row r="1276" spans="1:2" ht="19.899999999999999" customHeight="1" x14ac:dyDescent="0.25">
      <c r="A1276" s="89"/>
      <c r="B1276" s="90"/>
    </row>
    <row r="1277" spans="1:2" ht="19.899999999999999" customHeight="1" x14ac:dyDescent="0.25">
      <c r="A1277" s="89"/>
      <c r="B1277" s="90"/>
    </row>
    <row r="1278" spans="1:2" ht="19.899999999999999" customHeight="1" x14ac:dyDescent="0.25">
      <c r="A1278" s="89"/>
      <c r="B1278" s="90"/>
    </row>
    <row r="1279" spans="1:2" ht="19.899999999999999" customHeight="1" x14ac:dyDescent="0.25">
      <c r="A1279" s="89"/>
      <c r="B1279" s="90"/>
    </row>
    <row r="1280" spans="1:2" ht="19.899999999999999" customHeight="1" x14ac:dyDescent="0.25">
      <c r="A1280" s="89"/>
      <c r="B1280" s="90"/>
    </row>
    <row r="1281" spans="1:2" ht="19.899999999999999" customHeight="1" x14ac:dyDescent="0.25">
      <c r="A1281" s="89"/>
      <c r="B1281" s="90"/>
    </row>
    <row r="1282" spans="1:2" ht="19.899999999999999" customHeight="1" x14ac:dyDescent="0.25">
      <c r="A1282" s="89"/>
      <c r="B1282" s="90"/>
    </row>
    <row r="1283" spans="1:2" ht="19.899999999999999" customHeight="1" x14ac:dyDescent="0.25">
      <c r="A1283" s="89"/>
      <c r="B1283" s="90"/>
    </row>
    <row r="1284" spans="1:2" ht="19.899999999999999" customHeight="1" x14ac:dyDescent="0.25">
      <c r="A1284" s="89"/>
      <c r="B1284" s="90"/>
    </row>
    <row r="1285" spans="1:2" ht="19.899999999999999" customHeight="1" x14ac:dyDescent="0.25">
      <c r="A1285" s="89"/>
      <c r="B1285" s="90"/>
    </row>
    <row r="1286" spans="1:2" ht="19.899999999999999" customHeight="1" x14ac:dyDescent="0.25">
      <c r="A1286" s="89"/>
      <c r="B1286" s="90"/>
    </row>
    <row r="1287" spans="1:2" ht="19.899999999999999" customHeight="1" x14ac:dyDescent="0.25">
      <c r="A1287" s="89"/>
      <c r="B1287" s="90"/>
    </row>
    <row r="1288" spans="1:2" ht="19.899999999999999" customHeight="1" x14ac:dyDescent="0.25">
      <c r="A1288" s="89"/>
      <c r="B1288" s="90"/>
    </row>
    <row r="1289" spans="1:2" ht="19.899999999999999" customHeight="1" x14ac:dyDescent="0.25">
      <c r="A1289" s="89"/>
      <c r="B1289" s="90"/>
    </row>
    <row r="1290" spans="1:2" ht="19.899999999999999" customHeight="1" x14ac:dyDescent="0.25">
      <c r="A1290" s="89"/>
      <c r="B1290" s="90"/>
    </row>
    <row r="1291" spans="1:2" ht="19.899999999999999" customHeight="1" x14ac:dyDescent="0.25">
      <c r="A1291" s="89"/>
      <c r="B1291" s="90"/>
    </row>
    <row r="1292" spans="1:2" ht="19.899999999999999" customHeight="1" x14ac:dyDescent="0.25">
      <c r="A1292" s="89"/>
      <c r="B1292" s="90"/>
    </row>
    <row r="1293" spans="1:2" ht="19.899999999999999" customHeight="1" x14ac:dyDescent="0.25">
      <c r="A1293" s="89"/>
      <c r="B1293" s="90"/>
    </row>
    <row r="1294" spans="1:2" ht="19.899999999999999" customHeight="1" x14ac:dyDescent="0.25">
      <c r="A1294" s="89"/>
      <c r="B1294" s="90"/>
    </row>
    <row r="1295" spans="1:2" ht="19.899999999999999" customHeight="1" x14ac:dyDescent="0.25">
      <c r="A1295" s="89"/>
      <c r="B1295" s="90"/>
    </row>
    <row r="1296" spans="1:2" ht="19.899999999999999" customHeight="1" x14ac:dyDescent="0.25">
      <c r="A1296" s="89"/>
      <c r="B1296" s="90"/>
    </row>
    <row r="1297" spans="1:2" ht="19.899999999999999" customHeight="1" x14ac:dyDescent="0.25">
      <c r="A1297" s="89"/>
      <c r="B1297" s="90"/>
    </row>
    <row r="1298" spans="1:2" ht="19.899999999999999" customHeight="1" x14ac:dyDescent="0.25">
      <c r="A1298" s="89"/>
      <c r="B1298" s="90"/>
    </row>
    <row r="1299" spans="1:2" ht="19.899999999999999" customHeight="1" x14ac:dyDescent="0.25">
      <c r="A1299" s="89"/>
      <c r="B1299" s="90"/>
    </row>
    <row r="1300" spans="1:2" ht="19.899999999999999" customHeight="1" x14ac:dyDescent="0.25">
      <c r="A1300" s="89"/>
      <c r="B1300" s="90"/>
    </row>
    <row r="1301" spans="1:2" ht="19.899999999999999" customHeight="1" x14ac:dyDescent="0.25">
      <c r="A1301" s="89"/>
      <c r="B1301" s="90"/>
    </row>
    <row r="1302" spans="1:2" ht="19.899999999999999" customHeight="1" x14ac:dyDescent="0.25">
      <c r="A1302" s="89"/>
      <c r="B1302" s="90"/>
    </row>
    <row r="1303" spans="1:2" ht="19.899999999999999" customHeight="1" x14ac:dyDescent="0.25">
      <c r="A1303" s="89"/>
      <c r="B1303" s="90"/>
    </row>
    <row r="1304" spans="1:2" ht="19.899999999999999" customHeight="1" x14ac:dyDescent="0.25">
      <c r="A1304" s="89"/>
      <c r="B1304" s="90"/>
    </row>
    <row r="1305" spans="1:2" ht="19.899999999999999" customHeight="1" x14ac:dyDescent="0.25">
      <c r="A1305" s="89"/>
      <c r="B1305" s="90"/>
    </row>
    <row r="1306" spans="1:2" ht="19.899999999999999" customHeight="1" x14ac:dyDescent="0.25">
      <c r="A1306" s="89"/>
      <c r="B1306" s="90"/>
    </row>
    <row r="1307" spans="1:2" ht="19.899999999999999" customHeight="1" x14ac:dyDescent="0.25">
      <c r="A1307" s="89"/>
      <c r="B1307" s="90"/>
    </row>
    <row r="1308" spans="1:2" ht="19.899999999999999" customHeight="1" x14ac:dyDescent="0.25">
      <c r="A1308" s="89"/>
      <c r="B1308" s="90"/>
    </row>
    <row r="1309" spans="1:2" ht="19.899999999999999" customHeight="1" x14ac:dyDescent="0.25">
      <c r="A1309" s="89"/>
      <c r="B1309" s="90"/>
    </row>
    <row r="1310" spans="1:2" ht="19.899999999999999" customHeight="1" x14ac:dyDescent="0.25">
      <c r="A1310" s="89"/>
      <c r="B1310" s="90"/>
    </row>
    <row r="1311" spans="1:2" ht="19.899999999999999" customHeight="1" x14ac:dyDescent="0.25">
      <c r="A1311" s="89"/>
      <c r="B1311" s="90"/>
    </row>
    <row r="1312" spans="1:2" ht="19.899999999999999" customHeight="1" x14ac:dyDescent="0.25">
      <c r="A1312" s="89"/>
      <c r="B1312" s="90"/>
    </row>
    <row r="1313" spans="1:2" ht="19.899999999999999" customHeight="1" x14ac:dyDescent="0.25">
      <c r="A1313" s="89"/>
      <c r="B1313" s="90"/>
    </row>
    <row r="1314" spans="1:2" ht="19.899999999999999" customHeight="1" x14ac:dyDescent="0.25">
      <c r="A1314" s="89"/>
      <c r="B1314" s="90"/>
    </row>
    <row r="1315" spans="1:2" ht="19.899999999999999" customHeight="1" x14ac:dyDescent="0.25">
      <c r="A1315" s="89"/>
      <c r="B1315" s="90"/>
    </row>
    <row r="1316" spans="1:2" ht="19.899999999999999" customHeight="1" x14ac:dyDescent="0.25">
      <c r="A1316" s="89"/>
      <c r="B1316" s="90"/>
    </row>
    <row r="1317" spans="1:2" ht="19.899999999999999" customHeight="1" x14ac:dyDescent="0.25">
      <c r="A1317" s="89"/>
      <c r="B1317" s="90"/>
    </row>
    <row r="1318" spans="1:2" ht="19.899999999999999" customHeight="1" x14ac:dyDescent="0.25">
      <c r="A1318" s="89"/>
      <c r="B1318" s="90"/>
    </row>
    <row r="1319" spans="1:2" ht="19.899999999999999" customHeight="1" x14ac:dyDescent="0.25">
      <c r="A1319" s="89"/>
      <c r="B1319" s="90"/>
    </row>
    <row r="1320" spans="1:2" ht="19.899999999999999" customHeight="1" x14ac:dyDescent="0.25">
      <c r="A1320" s="89"/>
      <c r="B1320" s="90"/>
    </row>
    <row r="1321" spans="1:2" ht="19.899999999999999" customHeight="1" x14ac:dyDescent="0.25">
      <c r="A1321" s="89"/>
      <c r="B1321" s="90"/>
    </row>
    <row r="1322" spans="1:2" ht="19.899999999999999" customHeight="1" x14ac:dyDescent="0.25">
      <c r="A1322" s="89"/>
      <c r="B1322" s="90"/>
    </row>
    <row r="1323" spans="1:2" ht="19.899999999999999" customHeight="1" x14ac:dyDescent="0.25">
      <c r="A1323" s="89"/>
      <c r="B1323" s="90"/>
    </row>
    <row r="1324" spans="1:2" ht="19.899999999999999" customHeight="1" x14ac:dyDescent="0.25">
      <c r="A1324" s="89"/>
      <c r="B1324" s="90"/>
    </row>
    <row r="1325" spans="1:2" ht="19.899999999999999" customHeight="1" x14ac:dyDescent="0.25">
      <c r="A1325" s="89"/>
      <c r="B1325" s="90"/>
    </row>
    <row r="1326" spans="1:2" ht="19.899999999999999" customHeight="1" x14ac:dyDescent="0.25">
      <c r="A1326" s="89"/>
      <c r="B1326" s="90"/>
    </row>
    <row r="1327" spans="1:2" ht="19.899999999999999" customHeight="1" x14ac:dyDescent="0.25">
      <c r="A1327" s="89"/>
      <c r="B1327" s="90"/>
    </row>
    <row r="1328" spans="1:2" ht="19.899999999999999" customHeight="1" x14ac:dyDescent="0.25">
      <c r="A1328" s="89"/>
      <c r="B1328" s="90"/>
    </row>
    <row r="1329" spans="1:2" ht="19.899999999999999" customHeight="1" x14ac:dyDescent="0.25">
      <c r="A1329" s="89"/>
      <c r="B1329" s="90"/>
    </row>
    <row r="1330" spans="1:2" ht="19.899999999999999" customHeight="1" x14ac:dyDescent="0.25">
      <c r="A1330" s="89"/>
      <c r="B1330" s="90"/>
    </row>
    <row r="1331" spans="1:2" ht="19.899999999999999" customHeight="1" x14ac:dyDescent="0.25">
      <c r="A1331" s="89"/>
      <c r="B1331" s="90"/>
    </row>
    <row r="1332" spans="1:2" ht="19.899999999999999" customHeight="1" x14ac:dyDescent="0.25">
      <c r="A1332" s="89"/>
      <c r="B1332" s="90"/>
    </row>
    <row r="1333" spans="1:2" ht="19.899999999999999" customHeight="1" x14ac:dyDescent="0.25">
      <c r="A1333" s="89"/>
      <c r="B1333" s="90"/>
    </row>
    <row r="1334" spans="1:2" ht="19.899999999999999" customHeight="1" x14ac:dyDescent="0.25">
      <c r="A1334" s="89"/>
      <c r="B1334" s="90"/>
    </row>
    <row r="1335" spans="1:2" ht="19.899999999999999" customHeight="1" x14ac:dyDescent="0.25">
      <c r="A1335" s="89"/>
      <c r="B1335" s="90"/>
    </row>
    <row r="1336" spans="1:2" ht="19.899999999999999" customHeight="1" x14ac:dyDescent="0.25">
      <c r="A1336" s="89"/>
      <c r="B1336" s="90"/>
    </row>
    <row r="1337" spans="1:2" ht="19.899999999999999" customHeight="1" x14ac:dyDescent="0.25">
      <c r="A1337" s="89"/>
      <c r="B1337" s="90"/>
    </row>
    <row r="1338" spans="1:2" ht="19.899999999999999" customHeight="1" x14ac:dyDescent="0.25">
      <c r="A1338" s="89"/>
      <c r="B1338" s="90"/>
    </row>
    <row r="1339" spans="1:2" ht="19.899999999999999" customHeight="1" x14ac:dyDescent="0.25">
      <c r="A1339" s="89"/>
      <c r="B1339" s="90"/>
    </row>
    <row r="1340" spans="1:2" ht="19.899999999999999" customHeight="1" x14ac:dyDescent="0.25">
      <c r="A1340" s="89"/>
      <c r="B1340" s="90"/>
    </row>
    <row r="1341" spans="1:2" ht="19.899999999999999" customHeight="1" x14ac:dyDescent="0.25">
      <c r="A1341" s="89"/>
      <c r="B1341" s="90"/>
    </row>
    <row r="1342" spans="1:2" ht="19.899999999999999" customHeight="1" x14ac:dyDescent="0.25">
      <c r="A1342" s="89"/>
      <c r="B1342" s="90"/>
    </row>
    <row r="1343" spans="1:2" ht="19.899999999999999" customHeight="1" x14ac:dyDescent="0.25">
      <c r="A1343" s="89"/>
      <c r="B1343" s="90"/>
    </row>
    <row r="1344" spans="1:2" ht="19.899999999999999" customHeight="1" x14ac:dyDescent="0.25">
      <c r="A1344" s="89"/>
      <c r="B1344" s="90"/>
    </row>
    <row r="1345" spans="1:2" ht="19.899999999999999" customHeight="1" x14ac:dyDescent="0.25">
      <c r="A1345" s="89"/>
      <c r="B1345" s="90"/>
    </row>
    <row r="1346" spans="1:2" ht="19.899999999999999" customHeight="1" x14ac:dyDescent="0.25">
      <c r="A1346" s="89"/>
      <c r="B1346" s="90"/>
    </row>
    <row r="1347" spans="1:2" ht="19.899999999999999" customHeight="1" x14ac:dyDescent="0.25">
      <c r="A1347" s="89"/>
      <c r="B1347" s="90"/>
    </row>
    <row r="1348" spans="1:2" ht="19.899999999999999" customHeight="1" x14ac:dyDescent="0.25">
      <c r="A1348" s="89"/>
      <c r="B1348" s="90"/>
    </row>
    <row r="1349" spans="1:2" ht="19.899999999999999" customHeight="1" x14ac:dyDescent="0.25">
      <c r="A1349" s="89"/>
      <c r="B1349" s="90"/>
    </row>
    <row r="1350" spans="1:2" ht="19.899999999999999" customHeight="1" x14ac:dyDescent="0.25">
      <c r="A1350" s="89"/>
      <c r="B1350" s="90"/>
    </row>
    <row r="1351" spans="1:2" ht="19.899999999999999" customHeight="1" x14ac:dyDescent="0.25">
      <c r="A1351" s="89"/>
      <c r="B1351" s="90"/>
    </row>
    <row r="1352" spans="1:2" ht="19.899999999999999" customHeight="1" x14ac:dyDescent="0.25">
      <c r="A1352" s="89"/>
      <c r="B1352" s="90"/>
    </row>
    <row r="1353" spans="1:2" ht="19.899999999999999" customHeight="1" x14ac:dyDescent="0.25">
      <c r="A1353" s="89"/>
      <c r="B1353" s="90"/>
    </row>
    <row r="1354" spans="1:2" ht="19.899999999999999" customHeight="1" x14ac:dyDescent="0.25">
      <c r="A1354" s="89"/>
      <c r="B1354" s="90"/>
    </row>
    <row r="1355" spans="1:2" ht="19.899999999999999" customHeight="1" x14ac:dyDescent="0.25">
      <c r="A1355" s="89"/>
      <c r="B1355" s="90"/>
    </row>
    <row r="1356" spans="1:2" ht="19.899999999999999" customHeight="1" x14ac:dyDescent="0.25">
      <c r="A1356" s="89"/>
      <c r="B1356" s="90"/>
    </row>
    <row r="1357" spans="1:2" ht="19.899999999999999" customHeight="1" x14ac:dyDescent="0.25">
      <c r="A1357" s="89"/>
      <c r="B1357" s="90"/>
    </row>
    <row r="1358" spans="1:2" ht="19.899999999999999" customHeight="1" x14ac:dyDescent="0.25">
      <c r="A1358" s="89"/>
      <c r="B1358" s="90"/>
    </row>
    <row r="1359" spans="1:2" ht="19.899999999999999" customHeight="1" x14ac:dyDescent="0.25">
      <c r="A1359" s="89"/>
      <c r="B1359" s="90"/>
    </row>
    <row r="1360" spans="1:2" ht="19.899999999999999" customHeight="1" x14ac:dyDescent="0.25">
      <c r="A1360" s="89"/>
      <c r="B1360" s="90"/>
    </row>
    <row r="1361" spans="1:2" ht="19.899999999999999" customHeight="1" x14ac:dyDescent="0.25">
      <c r="A1361" s="89"/>
      <c r="B1361" s="90"/>
    </row>
    <row r="1362" spans="1:2" ht="19.899999999999999" customHeight="1" x14ac:dyDescent="0.25">
      <c r="A1362" s="89"/>
      <c r="B1362" s="90"/>
    </row>
    <row r="1363" spans="1:2" ht="19.899999999999999" customHeight="1" x14ac:dyDescent="0.25">
      <c r="A1363" s="89"/>
      <c r="B1363" s="90"/>
    </row>
    <row r="1364" spans="1:2" ht="19.899999999999999" customHeight="1" x14ac:dyDescent="0.25">
      <c r="A1364" s="89"/>
      <c r="B1364" s="90"/>
    </row>
    <row r="1365" spans="1:2" ht="19.899999999999999" customHeight="1" x14ac:dyDescent="0.25">
      <c r="A1365" s="89"/>
      <c r="B1365" s="90"/>
    </row>
    <row r="1366" spans="1:2" ht="19.899999999999999" customHeight="1" x14ac:dyDescent="0.25">
      <c r="A1366" s="89"/>
      <c r="B1366" s="90"/>
    </row>
    <row r="1367" spans="1:2" ht="19.899999999999999" customHeight="1" x14ac:dyDescent="0.25">
      <c r="A1367" s="89"/>
      <c r="B1367" s="90"/>
    </row>
    <row r="1368" spans="1:2" ht="19.899999999999999" customHeight="1" x14ac:dyDescent="0.25">
      <c r="A1368" s="89"/>
      <c r="B1368" s="90"/>
    </row>
    <row r="1369" spans="1:2" ht="19.899999999999999" customHeight="1" x14ac:dyDescent="0.25">
      <c r="A1369" s="89"/>
      <c r="B1369" s="90"/>
    </row>
    <row r="1370" spans="1:2" ht="19.899999999999999" customHeight="1" x14ac:dyDescent="0.25">
      <c r="A1370" s="89"/>
      <c r="B1370" s="90"/>
    </row>
    <row r="1371" spans="1:2" ht="19.899999999999999" customHeight="1" x14ac:dyDescent="0.25">
      <c r="A1371" s="89"/>
      <c r="B1371" s="90"/>
    </row>
    <row r="1372" spans="1:2" ht="19.899999999999999" customHeight="1" x14ac:dyDescent="0.25">
      <c r="A1372" s="89"/>
      <c r="B1372" s="90"/>
    </row>
    <row r="1373" spans="1:2" ht="19.899999999999999" customHeight="1" x14ac:dyDescent="0.25">
      <c r="A1373" s="89"/>
      <c r="B1373" s="90"/>
    </row>
    <row r="1374" spans="1:2" ht="19.899999999999999" customHeight="1" x14ac:dyDescent="0.25">
      <c r="A1374" s="89"/>
      <c r="B1374" s="90"/>
    </row>
    <row r="1375" spans="1:2" ht="19.899999999999999" customHeight="1" x14ac:dyDescent="0.25">
      <c r="A1375" s="89"/>
      <c r="B1375" s="90"/>
    </row>
    <row r="1376" spans="1:2" ht="19.899999999999999" customHeight="1" x14ac:dyDescent="0.25">
      <c r="A1376" s="89"/>
      <c r="B1376" s="90"/>
    </row>
    <row r="1377" spans="1:2" ht="19.899999999999999" customHeight="1" x14ac:dyDescent="0.25">
      <c r="A1377" s="89"/>
      <c r="B1377" s="90"/>
    </row>
    <row r="1378" spans="1:2" ht="19.899999999999999" customHeight="1" x14ac:dyDescent="0.25">
      <c r="A1378" s="89"/>
      <c r="B1378" s="90"/>
    </row>
    <row r="1379" spans="1:2" ht="19.899999999999999" customHeight="1" x14ac:dyDescent="0.25">
      <c r="A1379" s="89"/>
      <c r="B1379" s="90"/>
    </row>
    <row r="1380" spans="1:2" ht="19.899999999999999" customHeight="1" x14ac:dyDescent="0.25">
      <c r="A1380" s="89"/>
      <c r="B1380" s="90"/>
    </row>
    <row r="1381" spans="1:2" ht="19.899999999999999" customHeight="1" x14ac:dyDescent="0.25">
      <c r="A1381" s="89"/>
      <c r="B1381" s="90"/>
    </row>
    <row r="1382" spans="1:2" ht="19.899999999999999" customHeight="1" x14ac:dyDescent="0.25">
      <c r="A1382" s="89"/>
      <c r="B1382" s="90"/>
    </row>
    <row r="1383" spans="1:2" ht="19.899999999999999" customHeight="1" x14ac:dyDescent="0.25">
      <c r="A1383" s="89"/>
      <c r="B1383" s="90"/>
    </row>
    <row r="1384" spans="1:2" ht="19.899999999999999" customHeight="1" x14ac:dyDescent="0.25">
      <c r="A1384" s="89"/>
      <c r="B1384" s="90"/>
    </row>
    <row r="1385" spans="1:2" ht="19.899999999999999" customHeight="1" x14ac:dyDescent="0.25">
      <c r="A1385" s="89"/>
      <c r="B1385" s="90"/>
    </row>
    <row r="1386" spans="1:2" ht="19.899999999999999" customHeight="1" x14ac:dyDescent="0.25">
      <c r="A1386" s="89"/>
      <c r="B1386" s="90"/>
    </row>
    <row r="1387" spans="1:2" ht="19.899999999999999" customHeight="1" x14ac:dyDescent="0.25">
      <c r="A1387" s="89"/>
      <c r="B1387" s="90"/>
    </row>
    <row r="1388" spans="1:2" ht="19.899999999999999" customHeight="1" x14ac:dyDescent="0.25">
      <c r="A1388" s="89"/>
      <c r="B1388" s="90"/>
    </row>
    <row r="1389" spans="1:2" ht="19.899999999999999" customHeight="1" x14ac:dyDescent="0.25">
      <c r="A1389" s="89"/>
      <c r="B1389" s="90"/>
    </row>
    <row r="1390" spans="1:2" ht="19.899999999999999" customHeight="1" x14ac:dyDescent="0.25">
      <c r="A1390" s="89"/>
      <c r="B1390" s="90"/>
    </row>
    <row r="1391" spans="1:2" ht="19.899999999999999" customHeight="1" x14ac:dyDescent="0.25">
      <c r="A1391" s="89"/>
      <c r="B1391" s="90"/>
    </row>
    <row r="1392" spans="1:2" ht="19.899999999999999" customHeight="1" x14ac:dyDescent="0.25">
      <c r="A1392" s="89"/>
      <c r="B1392" s="90"/>
    </row>
    <row r="1393" spans="1:2" ht="19.899999999999999" customHeight="1" x14ac:dyDescent="0.25">
      <c r="A1393" s="89"/>
      <c r="B1393" s="90"/>
    </row>
    <row r="1394" spans="1:2" ht="19.899999999999999" customHeight="1" x14ac:dyDescent="0.25">
      <c r="A1394" s="89"/>
      <c r="B1394" s="90"/>
    </row>
    <row r="1395" spans="1:2" ht="19.899999999999999" customHeight="1" x14ac:dyDescent="0.25">
      <c r="A1395" s="89"/>
      <c r="B1395" s="90"/>
    </row>
    <row r="1396" spans="1:2" ht="19.899999999999999" customHeight="1" x14ac:dyDescent="0.25">
      <c r="A1396" s="89"/>
      <c r="B1396" s="90"/>
    </row>
    <row r="1397" spans="1:2" ht="19.899999999999999" customHeight="1" x14ac:dyDescent="0.25">
      <c r="A1397" s="89"/>
      <c r="B1397" s="90"/>
    </row>
    <row r="1398" spans="1:2" ht="19.899999999999999" customHeight="1" x14ac:dyDescent="0.25">
      <c r="A1398" s="89"/>
      <c r="B1398" s="90"/>
    </row>
    <row r="1399" spans="1:2" ht="19.899999999999999" customHeight="1" x14ac:dyDescent="0.25">
      <c r="A1399" s="89"/>
      <c r="B1399" s="90"/>
    </row>
    <row r="1400" spans="1:2" ht="19.899999999999999" customHeight="1" x14ac:dyDescent="0.25">
      <c r="A1400" s="89"/>
      <c r="B1400" s="90"/>
    </row>
    <row r="1401" spans="1:2" ht="19.899999999999999" customHeight="1" x14ac:dyDescent="0.25">
      <c r="A1401" s="89"/>
      <c r="B1401" s="90"/>
    </row>
    <row r="1402" spans="1:2" ht="19.899999999999999" customHeight="1" x14ac:dyDescent="0.25">
      <c r="A1402" s="89"/>
      <c r="B1402" s="90"/>
    </row>
    <row r="1403" spans="1:2" ht="19.899999999999999" customHeight="1" x14ac:dyDescent="0.25">
      <c r="A1403" s="89"/>
      <c r="B1403" s="90"/>
    </row>
    <row r="1404" spans="1:2" ht="19.899999999999999" customHeight="1" x14ac:dyDescent="0.25">
      <c r="A1404" s="89"/>
      <c r="B1404" s="90"/>
    </row>
    <row r="1405" spans="1:2" ht="19.899999999999999" customHeight="1" x14ac:dyDescent="0.25">
      <c r="A1405" s="89"/>
      <c r="B1405" s="90"/>
    </row>
    <row r="1406" spans="1:2" ht="19.899999999999999" customHeight="1" x14ac:dyDescent="0.25">
      <c r="A1406" s="89"/>
      <c r="B1406" s="90"/>
    </row>
    <row r="1407" spans="1:2" ht="19.899999999999999" customHeight="1" x14ac:dyDescent="0.25">
      <c r="A1407" s="89"/>
      <c r="B1407" s="90"/>
    </row>
    <row r="1408" spans="1:2" ht="19.899999999999999" customHeight="1" x14ac:dyDescent="0.25">
      <c r="A1408" s="89"/>
      <c r="B1408" s="90"/>
    </row>
    <row r="1409" spans="1:2" ht="19.899999999999999" customHeight="1" x14ac:dyDescent="0.25">
      <c r="A1409" s="89"/>
      <c r="B1409" s="90"/>
    </row>
    <row r="1410" spans="1:2" ht="19.899999999999999" customHeight="1" x14ac:dyDescent="0.25">
      <c r="A1410" s="89"/>
      <c r="B1410" s="90"/>
    </row>
    <row r="1411" spans="1:2" ht="19.899999999999999" customHeight="1" x14ac:dyDescent="0.25">
      <c r="A1411" s="89"/>
      <c r="B1411" s="90"/>
    </row>
    <row r="1412" spans="1:2" ht="19.899999999999999" customHeight="1" x14ac:dyDescent="0.25">
      <c r="A1412" s="89"/>
      <c r="B1412" s="90"/>
    </row>
    <row r="1413" spans="1:2" ht="19.899999999999999" customHeight="1" x14ac:dyDescent="0.25">
      <c r="A1413" s="89"/>
      <c r="B1413" s="90"/>
    </row>
    <row r="1414" spans="1:2" ht="19.899999999999999" customHeight="1" x14ac:dyDescent="0.25">
      <c r="A1414" s="89"/>
      <c r="B1414" s="90"/>
    </row>
    <row r="1415" spans="1:2" ht="19.899999999999999" customHeight="1" x14ac:dyDescent="0.25">
      <c r="A1415" s="89"/>
      <c r="B1415" s="90"/>
    </row>
    <row r="1416" spans="1:2" ht="19.899999999999999" customHeight="1" x14ac:dyDescent="0.25">
      <c r="A1416" s="89"/>
      <c r="B1416" s="90"/>
    </row>
    <row r="1417" spans="1:2" ht="19.899999999999999" customHeight="1" x14ac:dyDescent="0.25">
      <c r="A1417" s="89"/>
      <c r="B1417" s="90"/>
    </row>
    <row r="1418" spans="1:2" ht="19.899999999999999" customHeight="1" x14ac:dyDescent="0.25">
      <c r="A1418" s="89"/>
      <c r="B1418" s="90"/>
    </row>
    <row r="1419" spans="1:2" ht="19.899999999999999" customHeight="1" x14ac:dyDescent="0.25">
      <c r="A1419" s="89"/>
      <c r="B1419" s="90"/>
    </row>
    <row r="1420" spans="1:2" ht="19.899999999999999" customHeight="1" x14ac:dyDescent="0.25">
      <c r="A1420" s="89"/>
      <c r="B1420" s="90"/>
    </row>
    <row r="1421" spans="1:2" ht="19.899999999999999" customHeight="1" x14ac:dyDescent="0.25">
      <c r="A1421" s="89"/>
      <c r="B1421" s="90"/>
    </row>
    <row r="1422" spans="1:2" ht="19.899999999999999" customHeight="1" x14ac:dyDescent="0.25">
      <c r="A1422" s="89"/>
      <c r="B1422" s="90"/>
    </row>
    <row r="1423" spans="1:2" ht="19.899999999999999" customHeight="1" x14ac:dyDescent="0.25">
      <c r="A1423" s="89"/>
      <c r="B1423" s="90"/>
    </row>
    <row r="1424" spans="1:2" ht="19.899999999999999" customHeight="1" x14ac:dyDescent="0.25">
      <c r="A1424" s="89"/>
      <c r="B1424" s="90"/>
    </row>
    <row r="1425" spans="1:2" ht="19.899999999999999" customHeight="1" x14ac:dyDescent="0.25">
      <c r="A1425" s="89"/>
      <c r="B1425" s="90"/>
    </row>
    <row r="1426" spans="1:2" ht="19.899999999999999" customHeight="1" x14ac:dyDescent="0.25">
      <c r="A1426" s="89"/>
      <c r="B1426" s="90"/>
    </row>
    <row r="1427" spans="1:2" ht="19.899999999999999" customHeight="1" x14ac:dyDescent="0.25">
      <c r="A1427" s="89"/>
      <c r="B1427" s="90"/>
    </row>
    <row r="1428" spans="1:2" ht="19.899999999999999" customHeight="1" x14ac:dyDescent="0.25">
      <c r="A1428" s="89"/>
      <c r="B1428" s="90"/>
    </row>
    <row r="1429" spans="1:2" ht="19.899999999999999" customHeight="1" x14ac:dyDescent="0.25">
      <c r="A1429" s="89"/>
      <c r="B1429" s="90"/>
    </row>
    <row r="1430" spans="1:2" ht="19.899999999999999" customHeight="1" x14ac:dyDescent="0.25">
      <c r="A1430" s="89"/>
      <c r="B1430" s="90"/>
    </row>
    <row r="1431" spans="1:2" ht="19.899999999999999" customHeight="1" x14ac:dyDescent="0.25">
      <c r="A1431" s="89"/>
      <c r="B1431" s="90"/>
    </row>
    <row r="1432" spans="1:2" ht="19.899999999999999" customHeight="1" x14ac:dyDescent="0.25">
      <c r="A1432" s="89"/>
      <c r="B1432" s="90"/>
    </row>
    <row r="1433" spans="1:2" ht="19.899999999999999" customHeight="1" x14ac:dyDescent="0.25">
      <c r="A1433" s="89"/>
      <c r="B1433" s="90"/>
    </row>
    <row r="1434" spans="1:2" ht="19.899999999999999" customHeight="1" x14ac:dyDescent="0.25">
      <c r="A1434" s="89"/>
      <c r="B1434" s="90"/>
    </row>
    <row r="1435" spans="1:2" ht="19.899999999999999" customHeight="1" x14ac:dyDescent="0.25">
      <c r="A1435" s="89"/>
      <c r="B1435" s="90"/>
    </row>
    <row r="1436" spans="1:2" ht="19.899999999999999" customHeight="1" x14ac:dyDescent="0.25">
      <c r="A1436" s="89"/>
      <c r="B1436" s="90"/>
    </row>
    <row r="1437" spans="1:2" ht="19.899999999999999" customHeight="1" x14ac:dyDescent="0.25">
      <c r="A1437" s="89"/>
      <c r="B1437" s="90"/>
    </row>
    <row r="1438" spans="1:2" ht="19.899999999999999" customHeight="1" x14ac:dyDescent="0.25">
      <c r="A1438" s="89"/>
      <c r="B1438" s="90"/>
    </row>
    <row r="1439" spans="1:2" ht="19.899999999999999" customHeight="1" x14ac:dyDescent="0.25">
      <c r="A1439" s="89"/>
      <c r="B1439" s="90"/>
    </row>
    <row r="1440" spans="1:2" ht="19.899999999999999" customHeight="1" x14ac:dyDescent="0.25">
      <c r="A1440" s="89"/>
      <c r="B1440" s="90"/>
    </row>
    <row r="1441" spans="1:2" ht="19.899999999999999" customHeight="1" x14ac:dyDescent="0.25">
      <c r="A1441" s="89"/>
      <c r="B1441" s="90"/>
    </row>
    <row r="1442" spans="1:2" ht="19.899999999999999" customHeight="1" x14ac:dyDescent="0.25">
      <c r="A1442" s="89"/>
      <c r="B1442" s="90"/>
    </row>
    <row r="1443" spans="1:2" ht="19.899999999999999" customHeight="1" x14ac:dyDescent="0.25">
      <c r="A1443" s="89"/>
      <c r="B1443" s="90"/>
    </row>
    <row r="1444" spans="1:2" ht="19.899999999999999" customHeight="1" x14ac:dyDescent="0.25">
      <c r="A1444" s="89"/>
      <c r="B1444" s="90"/>
    </row>
    <row r="1445" spans="1:2" ht="19.899999999999999" customHeight="1" x14ac:dyDescent="0.25">
      <c r="A1445" s="89"/>
      <c r="B1445" s="90"/>
    </row>
    <row r="1446" spans="1:2" ht="19.899999999999999" customHeight="1" x14ac:dyDescent="0.25">
      <c r="A1446" s="89"/>
      <c r="B1446" s="90"/>
    </row>
    <row r="1447" spans="1:2" ht="19.899999999999999" customHeight="1" x14ac:dyDescent="0.25">
      <c r="A1447" s="89"/>
      <c r="B1447" s="90"/>
    </row>
    <row r="1448" spans="1:2" ht="19.899999999999999" customHeight="1" x14ac:dyDescent="0.25">
      <c r="A1448" s="89"/>
      <c r="B1448" s="90"/>
    </row>
    <row r="1449" spans="1:2" ht="19.899999999999999" customHeight="1" x14ac:dyDescent="0.25">
      <c r="A1449" s="89"/>
      <c r="B1449" s="90"/>
    </row>
    <row r="1450" spans="1:2" ht="19.899999999999999" customHeight="1" x14ac:dyDescent="0.25">
      <c r="A1450" s="89"/>
      <c r="B1450" s="90"/>
    </row>
    <row r="1451" spans="1:2" ht="19.899999999999999" customHeight="1" x14ac:dyDescent="0.25">
      <c r="A1451" s="89"/>
      <c r="B1451" s="90"/>
    </row>
    <row r="1452" spans="1:2" ht="19.899999999999999" customHeight="1" x14ac:dyDescent="0.25">
      <c r="A1452" s="89"/>
      <c r="B1452" s="90"/>
    </row>
    <row r="1453" spans="1:2" ht="19.899999999999999" customHeight="1" x14ac:dyDescent="0.25">
      <c r="A1453" s="89"/>
      <c r="B1453" s="90"/>
    </row>
    <row r="1454" spans="1:2" ht="19.899999999999999" customHeight="1" x14ac:dyDescent="0.25">
      <c r="A1454" s="89"/>
      <c r="B1454" s="90"/>
    </row>
    <row r="1455" spans="1:2" ht="19.899999999999999" customHeight="1" x14ac:dyDescent="0.25">
      <c r="A1455" s="89"/>
      <c r="B1455" s="90"/>
    </row>
    <row r="1456" spans="1:2" ht="19.899999999999999" customHeight="1" x14ac:dyDescent="0.25">
      <c r="A1456" s="89"/>
      <c r="B1456" s="90"/>
    </row>
    <row r="1457" spans="1:2" ht="19.899999999999999" customHeight="1" x14ac:dyDescent="0.25">
      <c r="A1457" s="89"/>
      <c r="B1457" s="90"/>
    </row>
    <row r="1458" spans="1:2" ht="19.899999999999999" customHeight="1" x14ac:dyDescent="0.25">
      <c r="A1458" s="89"/>
      <c r="B1458" s="90"/>
    </row>
    <row r="1459" spans="1:2" ht="19.899999999999999" customHeight="1" x14ac:dyDescent="0.25">
      <c r="A1459" s="89"/>
      <c r="B1459" s="90"/>
    </row>
    <row r="1460" spans="1:2" ht="19.899999999999999" customHeight="1" x14ac:dyDescent="0.25">
      <c r="A1460" s="89"/>
      <c r="B1460" s="90"/>
    </row>
    <row r="1461" spans="1:2" ht="19.899999999999999" customHeight="1" x14ac:dyDescent="0.25">
      <c r="A1461" s="89"/>
      <c r="B1461" s="90"/>
    </row>
    <row r="1462" spans="1:2" ht="19.899999999999999" customHeight="1" x14ac:dyDescent="0.25">
      <c r="A1462" s="89"/>
      <c r="B1462" s="90"/>
    </row>
    <row r="1463" spans="1:2" ht="19.899999999999999" customHeight="1" x14ac:dyDescent="0.25">
      <c r="A1463" s="89"/>
      <c r="B1463" s="90"/>
    </row>
    <row r="1464" spans="1:2" ht="19.899999999999999" customHeight="1" x14ac:dyDescent="0.25">
      <c r="A1464" s="89"/>
      <c r="B1464" s="90"/>
    </row>
    <row r="1465" spans="1:2" ht="19.899999999999999" customHeight="1" x14ac:dyDescent="0.25">
      <c r="A1465" s="89"/>
      <c r="B1465" s="90"/>
    </row>
    <row r="1466" spans="1:2" ht="19.899999999999999" customHeight="1" x14ac:dyDescent="0.25">
      <c r="A1466" s="89"/>
      <c r="B1466" s="90"/>
    </row>
    <row r="1467" spans="1:2" ht="19.899999999999999" customHeight="1" x14ac:dyDescent="0.25">
      <c r="A1467" s="89"/>
      <c r="B1467" s="90"/>
    </row>
    <row r="1468" spans="1:2" ht="19.899999999999999" customHeight="1" x14ac:dyDescent="0.25">
      <c r="A1468" s="89"/>
      <c r="B1468" s="90"/>
    </row>
    <row r="1469" spans="1:2" ht="19.899999999999999" customHeight="1" x14ac:dyDescent="0.25">
      <c r="A1469" s="89"/>
      <c r="B1469" s="90"/>
    </row>
    <row r="1470" spans="1:2" ht="19.899999999999999" customHeight="1" x14ac:dyDescent="0.25">
      <c r="A1470" s="89"/>
      <c r="B1470" s="90"/>
    </row>
    <row r="1471" spans="1:2" ht="19.899999999999999" customHeight="1" x14ac:dyDescent="0.25">
      <c r="A1471" s="89"/>
      <c r="B1471" s="90"/>
    </row>
    <row r="1472" spans="1:2" ht="19.899999999999999" customHeight="1" x14ac:dyDescent="0.25">
      <c r="A1472" s="89"/>
      <c r="B1472" s="90"/>
    </row>
    <row r="1473" spans="1:2" ht="19.899999999999999" customHeight="1" x14ac:dyDescent="0.25">
      <c r="A1473" s="89"/>
      <c r="B1473" s="90"/>
    </row>
    <row r="1474" spans="1:2" ht="19.899999999999999" customHeight="1" x14ac:dyDescent="0.25">
      <c r="A1474" s="89"/>
      <c r="B1474" s="90"/>
    </row>
    <row r="1475" spans="1:2" ht="19.899999999999999" customHeight="1" x14ac:dyDescent="0.25">
      <c r="A1475" s="89"/>
      <c r="B1475" s="90"/>
    </row>
    <row r="1476" spans="1:2" ht="19.899999999999999" customHeight="1" x14ac:dyDescent="0.25">
      <c r="A1476" s="89"/>
      <c r="B1476" s="90"/>
    </row>
    <row r="1477" spans="1:2" ht="19.899999999999999" customHeight="1" x14ac:dyDescent="0.25">
      <c r="A1477" s="89"/>
      <c r="B1477" s="90"/>
    </row>
    <row r="1478" spans="1:2" ht="19.899999999999999" customHeight="1" x14ac:dyDescent="0.25">
      <c r="A1478" s="89"/>
      <c r="B1478" s="90"/>
    </row>
    <row r="1479" spans="1:2" ht="19.899999999999999" customHeight="1" x14ac:dyDescent="0.25">
      <c r="A1479" s="89"/>
      <c r="B1479" s="90"/>
    </row>
    <row r="1480" spans="1:2" ht="19.899999999999999" customHeight="1" x14ac:dyDescent="0.25">
      <c r="A1480" s="89"/>
      <c r="B1480" s="90"/>
    </row>
    <row r="1481" spans="1:2" ht="19.899999999999999" customHeight="1" x14ac:dyDescent="0.25">
      <c r="A1481" s="89"/>
      <c r="B1481" s="90"/>
    </row>
    <row r="1482" spans="1:2" ht="19.899999999999999" customHeight="1" x14ac:dyDescent="0.25">
      <c r="A1482" s="89"/>
      <c r="B1482" s="90"/>
    </row>
    <row r="1483" spans="1:2" ht="19.899999999999999" customHeight="1" x14ac:dyDescent="0.25">
      <c r="A1483" s="89"/>
      <c r="B1483" s="90"/>
    </row>
    <row r="1484" spans="1:2" ht="19.899999999999999" customHeight="1" x14ac:dyDescent="0.25">
      <c r="A1484" s="89"/>
      <c r="B1484" s="90"/>
    </row>
    <row r="1485" spans="1:2" ht="19.899999999999999" customHeight="1" x14ac:dyDescent="0.25">
      <c r="A1485" s="89"/>
      <c r="B1485" s="90"/>
    </row>
    <row r="1486" spans="1:2" ht="19.899999999999999" customHeight="1" x14ac:dyDescent="0.25">
      <c r="A1486" s="89"/>
      <c r="B1486" s="90"/>
    </row>
    <row r="1487" spans="1:2" ht="19.899999999999999" customHeight="1" x14ac:dyDescent="0.25">
      <c r="A1487" s="89"/>
      <c r="B1487" s="90"/>
    </row>
    <row r="1488" spans="1:2" ht="19.899999999999999" customHeight="1" x14ac:dyDescent="0.25">
      <c r="A1488" s="89"/>
      <c r="B1488" s="90"/>
    </row>
    <row r="1489" spans="1:2" ht="19.899999999999999" customHeight="1" x14ac:dyDescent="0.25">
      <c r="A1489" s="89"/>
      <c r="B1489" s="90"/>
    </row>
    <row r="1490" spans="1:2" ht="19.899999999999999" customHeight="1" x14ac:dyDescent="0.25">
      <c r="A1490" s="89"/>
      <c r="B1490" s="90"/>
    </row>
    <row r="1491" spans="1:2" ht="19.899999999999999" customHeight="1" x14ac:dyDescent="0.25">
      <c r="A1491" s="89"/>
      <c r="B1491" s="90"/>
    </row>
    <row r="1492" spans="1:2" ht="19.899999999999999" customHeight="1" x14ac:dyDescent="0.25">
      <c r="A1492" s="89"/>
      <c r="B1492" s="90"/>
    </row>
    <row r="1493" spans="1:2" ht="19.899999999999999" customHeight="1" x14ac:dyDescent="0.25">
      <c r="A1493" s="89"/>
      <c r="B1493" s="90"/>
    </row>
    <row r="1494" spans="1:2" ht="19.899999999999999" customHeight="1" x14ac:dyDescent="0.25">
      <c r="A1494" s="89"/>
      <c r="B1494" s="90"/>
    </row>
    <row r="1495" spans="1:2" ht="19.899999999999999" customHeight="1" x14ac:dyDescent="0.25">
      <c r="A1495" s="89"/>
      <c r="B1495" s="90"/>
    </row>
    <row r="1496" spans="1:2" ht="19.899999999999999" customHeight="1" x14ac:dyDescent="0.25">
      <c r="A1496" s="89"/>
      <c r="B1496" s="90"/>
    </row>
    <row r="1497" spans="1:2" ht="19.899999999999999" customHeight="1" x14ac:dyDescent="0.25">
      <c r="A1497" s="89"/>
      <c r="B1497" s="90"/>
    </row>
    <row r="1498" spans="1:2" ht="19.899999999999999" customHeight="1" x14ac:dyDescent="0.25">
      <c r="A1498" s="89"/>
      <c r="B1498" s="90"/>
    </row>
    <row r="1499" spans="1:2" ht="19.899999999999999" customHeight="1" x14ac:dyDescent="0.25">
      <c r="A1499" s="89"/>
      <c r="B1499" s="90"/>
    </row>
    <row r="1500" spans="1:2" ht="19.899999999999999" customHeight="1" x14ac:dyDescent="0.25">
      <c r="A1500" s="89"/>
      <c r="B1500" s="90"/>
    </row>
    <row r="1501" spans="1:2" ht="19.899999999999999" customHeight="1" x14ac:dyDescent="0.25">
      <c r="A1501" s="89"/>
      <c r="B1501" s="90"/>
    </row>
    <row r="1502" spans="1:2" ht="19.899999999999999" customHeight="1" x14ac:dyDescent="0.25">
      <c r="A1502" s="89"/>
      <c r="B1502" s="90"/>
    </row>
    <row r="1503" spans="1:2" ht="19.899999999999999" customHeight="1" x14ac:dyDescent="0.25">
      <c r="A1503" s="89"/>
      <c r="B1503" s="90"/>
    </row>
    <row r="1504" spans="1:2" ht="19.899999999999999" customHeight="1" x14ac:dyDescent="0.25">
      <c r="A1504" s="89"/>
      <c r="B1504" s="90"/>
    </row>
    <row r="1505" spans="1:2" ht="19.899999999999999" customHeight="1" x14ac:dyDescent="0.25">
      <c r="A1505" s="89"/>
      <c r="B1505" s="90"/>
    </row>
    <row r="1506" spans="1:2" ht="19.899999999999999" customHeight="1" x14ac:dyDescent="0.25">
      <c r="A1506" s="89"/>
      <c r="B1506" s="90"/>
    </row>
    <row r="1507" spans="1:2" ht="19.899999999999999" customHeight="1" x14ac:dyDescent="0.25">
      <c r="A1507" s="89"/>
      <c r="B1507" s="90"/>
    </row>
    <row r="1508" spans="1:2" ht="19.899999999999999" customHeight="1" x14ac:dyDescent="0.25">
      <c r="A1508" s="89"/>
      <c r="B1508" s="90"/>
    </row>
    <row r="1509" spans="1:2" ht="19.899999999999999" customHeight="1" x14ac:dyDescent="0.25">
      <c r="A1509" s="89"/>
      <c r="B1509" s="90"/>
    </row>
    <row r="1510" spans="1:2" ht="19.899999999999999" customHeight="1" x14ac:dyDescent="0.25">
      <c r="A1510" s="89"/>
      <c r="B1510" s="90"/>
    </row>
    <row r="1511" spans="1:2" ht="19.899999999999999" customHeight="1" x14ac:dyDescent="0.25">
      <c r="A1511" s="89"/>
      <c r="B1511" s="90"/>
    </row>
    <row r="1512" spans="1:2" ht="19.899999999999999" customHeight="1" x14ac:dyDescent="0.25">
      <c r="A1512" s="89"/>
      <c r="B1512" s="90"/>
    </row>
    <row r="1513" spans="1:2" ht="19.899999999999999" customHeight="1" x14ac:dyDescent="0.25">
      <c r="A1513" s="89"/>
      <c r="B1513" s="90"/>
    </row>
    <row r="1514" spans="1:2" ht="19.899999999999999" customHeight="1" x14ac:dyDescent="0.25">
      <c r="A1514" s="89"/>
      <c r="B1514" s="90"/>
    </row>
    <row r="1515" spans="1:2" ht="19.899999999999999" customHeight="1" x14ac:dyDescent="0.25">
      <c r="A1515" s="89"/>
      <c r="B1515" s="90"/>
    </row>
    <row r="1516" spans="1:2" ht="19.899999999999999" customHeight="1" x14ac:dyDescent="0.25">
      <c r="A1516" s="89"/>
      <c r="B1516" s="90"/>
    </row>
    <row r="1517" spans="1:2" ht="19.899999999999999" customHeight="1" x14ac:dyDescent="0.25">
      <c r="A1517" s="89"/>
      <c r="B1517" s="90"/>
    </row>
    <row r="1518" spans="1:2" ht="19.899999999999999" customHeight="1" x14ac:dyDescent="0.25">
      <c r="A1518" s="89"/>
      <c r="B1518" s="90"/>
    </row>
    <row r="1519" spans="1:2" ht="19.899999999999999" customHeight="1" x14ac:dyDescent="0.25">
      <c r="A1519" s="89"/>
      <c r="B1519" s="90"/>
    </row>
    <row r="1520" spans="1:2" ht="19.899999999999999" customHeight="1" x14ac:dyDescent="0.25">
      <c r="A1520" s="89"/>
      <c r="B1520" s="90"/>
    </row>
    <row r="1521" spans="1:2" ht="19.899999999999999" customHeight="1" x14ac:dyDescent="0.25">
      <c r="A1521" s="89"/>
      <c r="B1521" s="90"/>
    </row>
    <row r="1522" spans="1:2" ht="19.899999999999999" customHeight="1" x14ac:dyDescent="0.25">
      <c r="A1522" s="89"/>
      <c r="B1522" s="90"/>
    </row>
    <row r="1523" spans="1:2" ht="19.899999999999999" customHeight="1" x14ac:dyDescent="0.25">
      <c r="A1523" s="89"/>
      <c r="B1523" s="90"/>
    </row>
    <row r="1524" spans="1:2" ht="19.899999999999999" customHeight="1" x14ac:dyDescent="0.25">
      <c r="A1524" s="89"/>
      <c r="B1524" s="90"/>
    </row>
    <row r="1525" spans="1:2" ht="19.899999999999999" customHeight="1" x14ac:dyDescent="0.25">
      <c r="A1525" s="89"/>
      <c r="B1525" s="90"/>
    </row>
    <row r="1526" spans="1:2" ht="19.899999999999999" customHeight="1" x14ac:dyDescent="0.25">
      <c r="A1526" s="89"/>
      <c r="B1526" s="90"/>
    </row>
    <row r="1527" spans="1:2" ht="19.899999999999999" customHeight="1" x14ac:dyDescent="0.25">
      <c r="A1527" s="89"/>
      <c r="B1527" s="90"/>
    </row>
    <row r="1528" spans="1:2" ht="19.899999999999999" customHeight="1" x14ac:dyDescent="0.25">
      <c r="A1528" s="89"/>
      <c r="B1528" s="90"/>
    </row>
    <row r="1529" spans="1:2" ht="19.899999999999999" customHeight="1" x14ac:dyDescent="0.25">
      <c r="A1529" s="89"/>
      <c r="B1529" s="90"/>
    </row>
    <row r="1530" spans="1:2" ht="19.899999999999999" customHeight="1" x14ac:dyDescent="0.25">
      <c r="A1530" s="89"/>
      <c r="B1530" s="90"/>
    </row>
    <row r="1531" spans="1:2" ht="19.899999999999999" customHeight="1" x14ac:dyDescent="0.25">
      <c r="A1531" s="89"/>
      <c r="B1531" s="90"/>
    </row>
    <row r="1532" spans="1:2" ht="19.899999999999999" customHeight="1" x14ac:dyDescent="0.25">
      <c r="A1532" s="89"/>
      <c r="B1532" s="90"/>
    </row>
    <row r="1533" spans="1:2" ht="19.899999999999999" customHeight="1" x14ac:dyDescent="0.25">
      <c r="A1533" s="89"/>
      <c r="B1533" s="90"/>
    </row>
    <row r="1534" spans="1:2" ht="19.899999999999999" customHeight="1" x14ac:dyDescent="0.25">
      <c r="A1534" s="89"/>
      <c r="B1534" s="90"/>
    </row>
    <row r="1535" spans="1:2" ht="19.899999999999999" customHeight="1" x14ac:dyDescent="0.25">
      <c r="A1535" s="89"/>
      <c r="B1535" s="90"/>
    </row>
    <row r="1536" spans="1:2" ht="19.899999999999999" customHeight="1" x14ac:dyDescent="0.25">
      <c r="A1536" s="89"/>
      <c r="B1536" s="90"/>
    </row>
    <row r="1537" spans="1:2" ht="19.899999999999999" customHeight="1" x14ac:dyDescent="0.25">
      <c r="A1537" s="89"/>
      <c r="B1537" s="90"/>
    </row>
    <row r="1538" spans="1:2" ht="19.899999999999999" customHeight="1" x14ac:dyDescent="0.25">
      <c r="A1538" s="89"/>
      <c r="B1538" s="90"/>
    </row>
    <row r="1539" spans="1:2" ht="19.899999999999999" customHeight="1" x14ac:dyDescent="0.25">
      <c r="A1539" s="89"/>
      <c r="B1539" s="90"/>
    </row>
    <row r="1540" spans="1:2" ht="19.899999999999999" customHeight="1" x14ac:dyDescent="0.25">
      <c r="A1540" s="89"/>
      <c r="B1540" s="90"/>
    </row>
    <row r="1541" spans="1:2" ht="19.899999999999999" customHeight="1" x14ac:dyDescent="0.25">
      <c r="A1541" s="89"/>
      <c r="B1541" s="90"/>
    </row>
    <row r="1542" spans="1:2" ht="19.899999999999999" customHeight="1" x14ac:dyDescent="0.25">
      <c r="A1542" s="89"/>
      <c r="B1542" s="90"/>
    </row>
    <row r="1543" spans="1:2" ht="19.899999999999999" customHeight="1" x14ac:dyDescent="0.25">
      <c r="A1543" s="89"/>
      <c r="B1543" s="90"/>
    </row>
    <row r="1544" spans="1:2" ht="19.899999999999999" customHeight="1" x14ac:dyDescent="0.25">
      <c r="A1544" s="89"/>
      <c r="B1544" s="90"/>
    </row>
    <row r="1545" spans="1:2" ht="19.899999999999999" customHeight="1" x14ac:dyDescent="0.25">
      <c r="A1545" s="89"/>
      <c r="B1545" s="90"/>
    </row>
    <row r="1546" spans="1:2" ht="19.899999999999999" customHeight="1" x14ac:dyDescent="0.25">
      <c r="A1546" s="89"/>
      <c r="B1546" s="90"/>
    </row>
    <row r="1547" spans="1:2" ht="19.899999999999999" customHeight="1" x14ac:dyDescent="0.25">
      <c r="A1547" s="89"/>
      <c r="B1547" s="90"/>
    </row>
    <row r="1548" spans="1:2" ht="19.899999999999999" customHeight="1" x14ac:dyDescent="0.25">
      <c r="A1548" s="89"/>
      <c r="B1548" s="90"/>
    </row>
    <row r="1549" spans="1:2" ht="19.899999999999999" customHeight="1" x14ac:dyDescent="0.25">
      <c r="A1549" s="89"/>
      <c r="B1549" s="90"/>
    </row>
    <row r="1550" spans="1:2" ht="19.899999999999999" customHeight="1" x14ac:dyDescent="0.25">
      <c r="A1550" s="89"/>
      <c r="B1550" s="90"/>
    </row>
    <row r="1551" spans="1:2" ht="19.899999999999999" customHeight="1" x14ac:dyDescent="0.25">
      <c r="A1551" s="89"/>
      <c r="B1551" s="90"/>
    </row>
    <row r="1552" spans="1:2" ht="19.899999999999999" customHeight="1" x14ac:dyDescent="0.25">
      <c r="A1552" s="89"/>
      <c r="B1552" s="90"/>
    </row>
    <row r="1553" spans="1:2" ht="19.899999999999999" customHeight="1" x14ac:dyDescent="0.25">
      <c r="A1553" s="89"/>
      <c r="B1553" s="90"/>
    </row>
    <row r="1554" spans="1:2" ht="19.899999999999999" customHeight="1" x14ac:dyDescent="0.25">
      <c r="A1554" s="89"/>
      <c r="B1554" s="90"/>
    </row>
    <row r="1555" spans="1:2" ht="19.899999999999999" customHeight="1" x14ac:dyDescent="0.25">
      <c r="A1555" s="89"/>
      <c r="B1555" s="90"/>
    </row>
    <row r="1556" spans="1:2" ht="19.899999999999999" customHeight="1" x14ac:dyDescent="0.25">
      <c r="A1556" s="89"/>
      <c r="B1556" s="90"/>
    </row>
    <row r="1557" spans="1:2" ht="19.899999999999999" customHeight="1" x14ac:dyDescent="0.25">
      <c r="A1557" s="89"/>
      <c r="B1557" s="90"/>
    </row>
    <row r="1558" spans="1:2" ht="19.899999999999999" customHeight="1" x14ac:dyDescent="0.25">
      <c r="A1558" s="89"/>
      <c r="B1558" s="90"/>
    </row>
    <row r="1559" spans="1:2" ht="19.899999999999999" customHeight="1" x14ac:dyDescent="0.25">
      <c r="A1559" s="89"/>
      <c r="B1559" s="90"/>
    </row>
    <row r="1560" spans="1:2" ht="19.899999999999999" customHeight="1" x14ac:dyDescent="0.25">
      <c r="A1560" s="89"/>
      <c r="B1560" s="90"/>
    </row>
    <row r="1561" spans="1:2" ht="19.899999999999999" customHeight="1" x14ac:dyDescent="0.25">
      <c r="A1561" s="89"/>
      <c r="B1561" s="90"/>
    </row>
    <row r="1562" spans="1:2" ht="19.899999999999999" customHeight="1" x14ac:dyDescent="0.25">
      <c r="A1562" s="89"/>
      <c r="B1562" s="90"/>
    </row>
    <row r="1563" spans="1:2" ht="19.899999999999999" customHeight="1" x14ac:dyDescent="0.25">
      <c r="A1563" s="89"/>
      <c r="B1563" s="90"/>
    </row>
    <row r="1564" spans="1:2" ht="19.899999999999999" customHeight="1" x14ac:dyDescent="0.25">
      <c r="A1564" s="89"/>
      <c r="B1564" s="90"/>
    </row>
    <row r="1565" spans="1:2" ht="19.899999999999999" customHeight="1" x14ac:dyDescent="0.25">
      <c r="A1565" s="89"/>
      <c r="B1565" s="90"/>
    </row>
    <row r="1566" spans="1:2" ht="19.899999999999999" customHeight="1" x14ac:dyDescent="0.25">
      <c r="A1566" s="89"/>
      <c r="B1566" s="90"/>
    </row>
    <row r="1567" spans="1:2" ht="19.899999999999999" customHeight="1" x14ac:dyDescent="0.25">
      <c r="A1567" s="89"/>
      <c r="B1567" s="90"/>
    </row>
    <row r="1568" spans="1:2" ht="19.899999999999999" customHeight="1" x14ac:dyDescent="0.25">
      <c r="A1568" s="89"/>
      <c r="B1568" s="90"/>
    </row>
    <row r="1569" spans="1:2" ht="19.899999999999999" customHeight="1" x14ac:dyDescent="0.25">
      <c r="A1569" s="89"/>
      <c r="B1569" s="90"/>
    </row>
    <row r="1570" spans="1:2" ht="19.899999999999999" customHeight="1" x14ac:dyDescent="0.25">
      <c r="A1570" s="89"/>
      <c r="B1570" s="90"/>
    </row>
    <row r="1571" spans="1:2" ht="19.899999999999999" customHeight="1" x14ac:dyDescent="0.25">
      <c r="A1571" s="89"/>
      <c r="B1571" s="90"/>
    </row>
    <row r="1572" spans="1:2" ht="19.899999999999999" customHeight="1" x14ac:dyDescent="0.25">
      <c r="A1572" s="89"/>
      <c r="B1572" s="90"/>
    </row>
    <row r="1573" spans="1:2" ht="19.899999999999999" customHeight="1" x14ac:dyDescent="0.25">
      <c r="A1573" s="89"/>
      <c r="B1573" s="90"/>
    </row>
    <row r="1574" spans="1:2" ht="19.899999999999999" customHeight="1" x14ac:dyDescent="0.25">
      <c r="A1574" s="89"/>
      <c r="B1574" s="90"/>
    </row>
    <row r="1575" spans="1:2" ht="19.899999999999999" customHeight="1" x14ac:dyDescent="0.25">
      <c r="A1575" s="89"/>
      <c r="B1575" s="90"/>
    </row>
    <row r="1576" spans="1:2" ht="19.899999999999999" customHeight="1" x14ac:dyDescent="0.25">
      <c r="A1576" s="89"/>
      <c r="B1576" s="90"/>
    </row>
    <row r="1577" spans="1:2" ht="19.899999999999999" customHeight="1" x14ac:dyDescent="0.25">
      <c r="A1577" s="89"/>
      <c r="B1577" s="90"/>
    </row>
    <row r="1578" spans="1:2" ht="19.899999999999999" customHeight="1" x14ac:dyDescent="0.25">
      <c r="A1578" s="89"/>
      <c r="B1578" s="90"/>
    </row>
    <row r="1579" spans="1:2" ht="19.899999999999999" customHeight="1" x14ac:dyDescent="0.25">
      <c r="A1579" s="89"/>
      <c r="B1579" s="90"/>
    </row>
    <row r="1580" spans="1:2" ht="19.899999999999999" customHeight="1" x14ac:dyDescent="0.25">
      <c r="A1580" s="89"/>
      <c r="B1580" s="90"/>
    </row>
    <row r="1581" spans="1:2" ht="19.899999999999999" customHeight="1" x14ac:dyDescent="0.25">
      <c r="A1581" s="89"/>
      <c r="B1581" s="90"/>
    </row>
    <row r="1582" spans="1:2" ht="19.899999999999999" customHeight="1" x14ac:dyDescent="0.25">
      <c r="A1582" s="89"/>
      <c r="B1582" s="90"/>
    </row>
    <row r="1583" spans="1:2" ht="19.899999999999999" customHeight="1" x14ac:dyDescent="0.25">
      <c r="A1583" s="89"/>
      <c r="B1583" s="90"/>
    </row>
    <row r="1584" spans="1:2" ht="19.899999999999999" customHeight="1" x14ac:dyDescent="0.25">
      <c r="A1584" s="89"/>
      <c r="B1584" s="90"/>
    </row>
    <row r="1585" spans="1:2" ht="19.899999999999999" customHeight="1" x14ac:dyDescent="0.25">
      <c r="A1585" s="89"/>
      <c r="B1585" s="90"/>
    </row>
    <row r="1586" spans="1:2" ht="19.899999999999999" customHeight="1" x14ac:dyDescent="0.25">
      <c r="A1586" s="89"/>
      <c r="B1586" s="90"/>
    </row>
    <row r="1587" spans="1:2" ht="19.899999999999999" customHeight="1" x14ac:dyDescent="0.25">
      <c r="A1587" s="89"/>
      <c r="B1587" s="90"/>
    </row>
    <row r="1588" spans="1:2" ht="19.899999999999999" customHeight="1" x14ac:dyDescent="0.25">
      <c r="A1588" s="89"/>
      <c r="B1588" s="90"/>
    </row>
    <row r="1589" spans="1:2" ht="19.899999999999999" customHeight="1" x14ac:dyDescent="0.25">
      <c r="A1589" s="89"/>
      <c r="B1589" s="90"/>
    </row>
    <row r="1590" spans="1:2" ht="19.899999999999999" customHeight="1" x14ac:dyDescent="0.25">
      <c r="A1590" s="89"/>
      <c r="B1590" s="90"/>
    </row>
    <row r="1591" spans="1:2" ht="19.899999999999999" customHeight="1" x14ac:dyDescent="0.25">
      <c r="A1591" s="89"/>
      <c r="B1591" s="90"/>
    </row>
    <row r="1592" spans="1:2" ht="19.899999999999999" customHeight="1" x14ac:dyDescent="0.25">
      <c r="A1592" s="89"/>
      <c r="B1592" s="90"/>
    </row>
    <row r="1593" spans="1:2" ht="19.899999999999999" customHeight="1" x14ac:dyDescent="0.25">
      <c r="A1593" s="89"/>
      <c r="B1593" s="90"/>
    </row>
    <row r="1594" spans="1:2" ht="19.899999999999999" customHeight="1" x14ac:dyDescent="0.25">
      <c r="A1594" s="89"/>
      <c r="B1594" s="90"/>
    </row>
    <row r="1595" spans="1:2" ht="19.899999999999999" customHeight="1" x14ac:dyDescent="0.25">
      <c r="A1595" s="89"/>
      <c r="B1595" s="90"/>
    </row>
    <row r="1596" spans="1:2" ht="19.899999999999999" customHeight="1" x14ac:dyDescent="0.25">
      <c r="A1596" s="89"/>
      <c r="B1596" s="90"/>
    </row>
    <row r="1597" spans="1:2" ht="19.899999999999999" customHeight="1" x14ac:dyDescent="0.25">
      <c r="A1597" s="89"/>
      <c r="B1597" s="90"/>
    </row>
    <row r="1598" spans="1:2" ht="19.899999999999999" customHeight="1" x14ac:dyDescent="0.25">
      <c r="A1598" s="89"/>
      <c r="B1598" s="90"/>
    </row>
    <row r="1599" spans="1:2" ht="19.899999999999999" customHeight="1" x14ac:dyDescent="0.25">
      <c r="A1599" s="89"/>
      <c r="B1599" s="90"/>
    </row>
    <row r="1600" spans="1:2" ht="19.899999999999999" customHeight="1" x14ac:dyDescent="0.25">
      <c r="A1600" s="89"/>
      <c r="B1600" s="90"/>
    </row>
    <row r="1601" spans="1:2" ht="19.899999999999999" customHeight="1" x14ac:dyDescent="0.25">
      <c r="A1601" s="89"/>
      <c r="B1601" s="90"/>
    </row>
    <row r="1602" spans="1:2" ht="19.899999999999999" customHeight="1" x14ac:dyDescent="0.25">
      <c r="A1602" s="89"/>
      <c r="B1602" s="90"/>
    </row>
    <row r="1603" spans="1:2" ht="19.899999999999999" customHeight="1" x14ac:dyDescent="0.25">
      <c r="A1603" s="89"/>
      <c r="B1603" s="90"/>
    </row>
    <row r="1604" spans="1:2" ht="19.899999999999999" customHeight="1" x14ac:dyDescent="0.25">
      <c r="A1604" s="89"/>
      <c r="B1604" s="90"/>
    </row>
    <row r="1605" spans="1:2" ht="19.899999999999999" customHeight="1" x14ac:dyDescent="0.25">
      <c r="A1605" s="89"/>
      <c r="B1605" s="90"/>
    </row>
    <row r="1606" spans="1:2" ht="19.899999999999999" customHeight="1" x14ac:dyDescent="0.25">
      <c r="A1606" s="89"/>
      <c r="B1606" s="90"/>
    </row>
    <row r="1607" spans="1:2" ht="19.899999999999999" customHeight="1" x14ac:dyDescent="0.25">
      <c r="A1607" s="89"/>
      <c r="B1607" s="90"/>
    </row>
    <row r="1608" spans="1:2" ht="19.899999999999999" customHeight="1" x14ac:dyDescent="0.25">
      <c r="A1608" s="89"/>
      <c r="B1608" s="90"/>
    </row>
    <row r="1609" spans="1:2" ht="19.899999999999999" customHeight="1" x14ac:dyDescent="0.25">
      <c r="A1609" s="89"/>
      <c r="B1609" s="90"/>
    </row>
    <row r="1610" spans="1:2" ht="19.899999999999999" customHeight="1" x14ac:dyDescent="0.25">
      <c r="A1610" s="89"/>
      <c r="B1610" s="90"/>
    </row>
    <row r="1611" spans="1:2" ht="19.899999999999999" customHeight="1" x14ac:dyDescent="0.25">
      <c r="A1611" s="89"/>
      <c r="B1611" s="90"/>
    </row>
    <row r="1612" spans="1:2" ht="19.899999999999999" customHeight="1" x14ac:dyDescent="0.25">
      <c r="A1612" s="89"/>
      <c r="B1612" s="90"/>
    </row>
    <row r="1613" spans="1:2" ht="19.899999999999999" customHeight="1" x14ac:dyDescent="0.25">
      <c r="A1613" s="89"/>
      <c r="B1613" s="90"/>
    </row>
    <row r="1614" spans="1:2" ht="19.899999999999999" customHeight="1" x14ac:dyDescent="0.25">
      <c r="A1614" s="89"/>
      <c r="B1614" s="90"/>
    </row>
    <row r="1615" spans="1:2" ht="19.899999999999999" customHeight="1" x14ac:dyDescent="0.25">
      <c r="A1615" s="89"/>
      <c r="B1615" s="90"/>
    </row>
    <row r="1616" spans="1:2" ht="19.899999999999999" customHeight="1" x14ac:dyDescent="0.25">
      <c r="A1616" s="89"/>
      <c r="B1616" s="90"/>
    </row>
    <row r="1617" spans="1:2" ht="19.899999999999999" customHeight="1" x14ac:dyDescent="0.25">
      <c r="A1617" s="89"/>
      <c r="B1617" s="90"/>
    </row>
    <row r="1618" spans="1:2" ht="19.899999999999999" customHeight="1" x14ac:dyDescent="0.25">
      <c r="A1618" s="89"/>
      <c r="B1618" s="90"/>
    </row>
    <row r="1619" spans="1:2" ht="19.899999999999999" customHeight="1" x14ac:dyDescent="0.25">
      <c r="A1619" s="89"/>
      <c r="B1619" s="90"/>
    </row>
    <row r="1620" spans="1:2" ht="19.899999999999999" customHeight="1" x14ac:dyDescent="0.25">
      <c r="A1620" s="89"/>
      <c r="B1620" s="90"/>
    </row>
    <row r="1621" spans="1:2" ht="19.899999999999999" customHeight="1" x14ac:dyDescent="0.25">
      <c r="A1621" s="89"/>
      <c r="B1621" s="90"/>
    </row>
    <row r="1622" spans="1:2" ht="19.899999999999999" customHeight="1" x14ac:dyDescent="0.25">
      <c r="A1622" s="89"/>
      <c r="B1622" s="90"/>
    </row>
    <row r="1623" spans="1:2" ht="19.899999999999999" customHeight="1" x14ac:dyDescent="0.25">
      <c r="A1623" s="89"/>
      <c r="B1623" s="90"/>
    </row>
    <row r="1624" spans="1:2" ht="19.899999999999999" customHeight="1" x14ac:dyDescent="0.25">
      <c r="A1624" s="89"/>
      <c r="B1624" s="90"/>
    </row>
    <row r="1625" spans="1:2" ht="19.899999999999999" customHeight="1" x14ac:dyDescent="0.25">
      <c r="A1625" s="89"/>
      <c r="B1625" s="90"/>
    </row>
    <row r="1626" spans="1:2" ht="19.899999999999999" customHeight="1" x14ac:dyDescent="0.25">
      <c r="A1626" s="89"/>
      <c r="B1626" s="90"/>
    </row>
    <row r="1627" spans="1:2" ht="19.899999999999999" customHeight="1" x14ac:dyDescent="0.25">
      <c r="A1627" s="89"/>
      <c r="B1627" s="90"/>
    </row>
    <row r="1628" spans="1:2" ht="19.899999999999999" customHeight="1" x14ac:dyDescent="0.25">
      <c r="A1628" s="89"/>
      <c r="B1628" s="90"/>
    </row>
    <row r="1629" spans="1:2" ht="19.899999999999999" customHeight="1" x14ac:dyDescent="0.25">
      <c r="A1629" s="89"/>
      <c r="B1629" s="90"/>
    </row>
    <row r="1630" spans="1:2" ht="19.899999999999999" customHeight="1" x14ac:dyDescent="0.25">
      <c r="A1630" s="89"/>
      <c r="B1630" s="90"/>
    </row>
    <row r="1631" spans="1:2" ht="19.899999999999999" customHeight="1" x14ac:dyDescent="0.25">
      <c r="A1631" s="89"/>
      <c r="B1631" s="90"/>
    </row>
    <row r="1632" spans="1:2" ht="19.899999999999999" customHeight="1" x14ac:dyDescent="0.25">
      <c r="A1632" s="89"/>
      <c r="B1632" s="90"/>
    </row>
    <row r="1633" spans="1:2" ht="19.899999999999999" customHeight="1" x14ac:dyDescent="0.25">
      <c r="A1633" s="89"/>
      <c r="B1633" s="90"/>
    </row>
    <row r="1634" spans="1:2" ht="19.899999999999999" customHeight="1" x14ac:dyDescent="0.25">
      <c r="A1634" s="89"/>
      <c r="B1634" s="90"/>
    </row>
    <row r="1635" spans="1:2" ht="19.899999999999999" customHeight="1" x14ac:dyDescent="0.25">
      <c r="A1635" s="89"/>
      <c r="B1635" s="90"/>
    </row>
    <row r="1636" spans="1:2" ht="19.899999999999999" customHeight="1" x14ac:dyDescent="0.25">
      <c r="A1636" s="89"/>
      <c r="B1636" s="90"/>
    </row>
    <row r="1637" spans="1:2" ht="19.899999999999999" customHeight="1" x14ac:dyDescent="0.25">
      <c r="A1637" s="89"/>
      <c r="B1637" s="90"/>
    </row>
    <row r="1638" spans="1:2" ht="19.899999999999999" customHeight="1" x14ac:dyDescent="0.25">
      <c r="A1638" s="89"/>
      <c r="B1638" s="90"/>
    </row>
    <row r="1639" spans="1:2" ht="19.899999999999999" customHeight="1" x14ac:dyDescent="0.25">
      <c r="A1639" s="89"/>
      <c r="B1639" s="90"/>
    </row>
    <row r="1640" spans="1:2" ht="19.899999999999999" customHeight="1" x14ac:dyDescent="0.25">
      <c r="A1640" s="89"/>
      <c r="B1640" s="90"/>
    </row>
    <row r="1641" spans="1:2" ht="19.899999999999999" customHeight="1" x14ac:dyDescent="0.25">
      <c r="A1641" s="89"/>
      <c r="B1641" s="90"/>
    </row>
    <row r="1642" spans="1:2" ht="19.899999999999999" customHeight="1" x14ac:dyDescent="0.25">
      <c r="A1642" s="89"/>
      <c r="B1642" s="90"/>
    </row>
    <row r="1643" spans="1:2" ht="19.899999999999999" customHeight="1" x14ac:dyDescent="0.25">
      <c r="A1643" s="89"/>
      <c r="B1643" s="90"/>
    </row>
    <row r="1644" spans="1:2" ht="19.899999999999999" customHeight="1" x14ac:dyDescent="0.25">
      <c r="A1644" s="89"/>
      <c r="B1644" s="90"/>
    </row>
    <row r="1645" spans="1:2" ht="19.899999999999999" customHeight="1" x14ac:dyDescent="0.25">
      <c r="A1645" s="89"/>
      <c r="B1645" s="90"/>
    </row>
    <row r="1646" spans="1:2" ht="19.899999999999999" customHeight="1" x14ac:dyDescent="0.25">
      <c r="A1646" s="89"/>
      <c r="B1646" s="90"/>
    </row>
    <row r="1647" spans="1:2" ht="19.899999999999999" customHeight="1" x14ac:dyDescent="0.25">
      <c r="A1647" s="89"/>
      <c r="B1647" s="90"/>
    </row>
    <row r="1648" spans="1:2" ht="19.899999999999999" customHeight="1" x14ac:dyDescent="0.25">
      <c r="A1648" s="89"/>
      <c r="B1648" s="90"/>
    </row>
    <row r="1649" spans="1:2" ht="19.899999999999999" customHeight="1" x14ac:dyDescent="0.25">
      <c r="A1649" s="89"/>
      <c r="B1649" s="90"/>
    </row>
    <row r="1650" spans="1:2" ht="19.899999999999999" customHeight="1" x14ac:dyDescent="0.25">
      <c r="A1650" s="89"/>
      <c r="B1650" s="90"/>
    </row>
    <row r="1651" spans="1:2" ht="19.899999999999999" customHeight="1" x14ac:dyDescent="0.25">
      <c r="A1651" s="89"/>
      <c r="B1651" s="90"/>
    </row>
    <row r="1652" spans="1:2" ht="19.899999999999999" customHeight="1" x14ac:dyDescent="0.25">
      <c r="A1652" s="89"/>
      <c r="B1652" s="90"/>
    </row>
    <row r="1653" spans="1:2" ht="19.899999999999999" customHeight="1" x14ac:dyDescent="0.25">
      <c r="A1653" s="89"/>
      <c r="B1653" s="90"/>
    </row>
    <row r="1654" spans="1:2" ht="19.899999999999999" customHeight="1" x14ac:dyDescent="0.25">
      <c r="A1654" s="89"/>
      <c r="B1654" s="90"/>
    </row>
    <row r="1655" spans="1:2" ht="19.899999999999999" customHeight="1" x14ac:dyDescent="0.25">
      <c r="A1655" s="89"/>
      <c r="B1655" s="90"/>
    </row>
    <row r="1656" spans="1:2" ht="19.899999999999999" customHeight="1" x14ac:dyDescent="0.25">
      <c r="A1656" s="89"/>
      <c r="B1656" s="90"/>
    </row>
    <row r="1657" spans="1:2" ht="19.899999999999999" customHeight="1" x14ac:dyDescent="0.25">
      <c r="A1657" s="89"/>
      <c r="B1657" s="90"/>
    </row>
    <row r="1658" spans="1:2" ht="19.899999999999999" customHeight="1" x14ac:dyDescent="0.25">
      <c r="A1658" s="89"/>
      <c r="B1658" s="90"/>
    </row>
    <row r="1659" spans="1:2" ht="19.899999999999999" customHeight="1" x14ac:dyDescent="0.25">
      <c r="A1659" s="89"/>
      <c r="B1659" s="90"/>
    </row>
    <row r="1660" spans="1:2" ht="19.899999999999999" customHeight="1" x14ac:dyDescent="0.25">
      <c r="A1660" s="89"/>
      <c r="B1660" s="90"/>
    </row>
    <row r="1661" spans="1:2" ht="19.899999999999999" customHeight="1" x14ac:dyDescent="0.25">
      <c r="A1661" s="89"/>
      <c r="B1661" s="90"/>
    </row>
    <row r="1662" spans="1:2" ht="19.899999999999999" customHeight="1" x14ac:dyDescent="0.25">
      <c r="A1662" s="89"/>
      <c r="B1662" s="90"/>
    </row>
    <row r="1663" spans="1:2" ht="19.899999999999999" customHeight="1" x14ac:dyDescent="0.25">
      <c r="A1663" s="89"/>
      <c r="B1663" s="90"/>
    </row>
    <row r="1664" spans="1:2" ht="19.899999999999999" customHeight="1" x14ac:dyDescent="0.25">
      <c r="A1664" s="89"/>
      <c r="B1664" s="90"/>
    </row>
    <row r="1665" spans="1:2" ht="19.899999999999999" customHeight="1" x14ac:dyDescent="0.25">
      <c r="A1665" s="89"/>
      <c r="B1665" s="90"/>
    </row>
    <row r="1666" spans="1:2" ht="19.899999999999999" customHeight="1" x14ac:dyDescent="0.25">
      <c r="A1666" s="89"/>
      <c r="B1666" s="90"/>
    </row>
    <row r="1667" spans="1:2" ht="19.899999999999999" customHeight="1" x14ac:dyDescent="0.25">
      <c r="A1667" s="89"/>
      <c r="B1667" s="90"/>
    </row>
    <row r="1668" spans="1:2" ht="19.899999999999999" customHeight="1" x14ac:dyDescent="0.25">
      <c r="A1668" s="89"/>
      <c r="B1668" s="90"/>
    </row>
    <row r="1669" spans="1:2" ht="19.899999999999999" customHeight="1" x14ac:dyDescent="0.25">
      <c r="A1669" s="89"/>
      <c r="B1669" s="90"/>
    </row>
    <row r="1670" spans="1:2" ht="19.899999999999999" customHeight="1" x14ac:dyDescent="0.25">
      <c r="A1670" s="89"/>
      <c r="B1670" s="90"/>
    </row>
    <row r="1671" spans="1:2" ht="19.899999999999999" customHeight="1" x14ac:dyDescent="0.25">
      <c r="A1671" s="89"/>
      <c r="B1671" s="90"/>
    </row>
    <row r="1672" spans="1:2" ht="19.899999999999999" customHeight="1" x14ac:dyDescent="0.25">
      <c r="A1672" s="89"/>
      <c r="B1672" s="90"/>
    </row>
    <row r="1673" spans="1:2" ht="19.899999999999999" customHeight="1" x14ac:dyDescent="0.25">
      <c r="A1673" s="89"/>
      <c r="B1673" s="90"/>
    </row>
    <row r="1674" spans="1:2" ht="19.899999999999999" customHeight="1" x14ac:dyDescent="0.25">
      <c r="A1674" s="89"/>
      <c r="B1674" s="90"/>
    </row>
    <row r="1675" spans="1:2" ht="19.899999999999999" customHeight="1" x14ac:dyDescent="0.25">
      <c r="A1675" s="89"/>
      <c r="B1675" s="90"/>
    </row>
    <row r="1676" spans="1:2" ht="19.899999999999999" customHeight="1" x14ac:dyDescent="0.25">
      <c r="A1676" s="89"/>
      <c r="B1676" s="90"/>
    </row>
    <row r="1677" spans="1:2" ht="19.899999999999999" customHeight="1" x14ac:dyDescent="0.25">
      <c r="A1677" s="89"/>
      <c r="B1677" s="90"/>
    </row>
    <row r="1678" spans="1:2" ht="19.899999999999999" customHeight="1" x14ac:dyDescent="0.25">
      <c r="A1678" s="89"/>
      <c r="B1678" s="90"/>
    </row>
    <row r="1679" spans="1:2" ht="19.899999999999999" customHeight="1" x14ac:dyDescent="0.25">
      <c r="A1679" s="89"/>
      <c r="B1679" s="90"/>
    </row>
    <row r="1680" spans="1:2" ht="19.899999999999999" customHeight="1" x14ac:dyDescent="0.25">
      <c r="A1680" s="89"/>
      <c r="B1680" s="90"/>
    </row>
    <row r="1681" spans="1:2" ht="19.899999999999999" customHeight="1" x14ac:dyDescent="0.25">
      <c r="A1681" s="89"/>
      <c r="B1681" s="90"/>
    </row>
    <row r="1682" spans="1:2" ht="19.899999999999999" customHeight="1" x14ac:dyDescent="0.25">
      <c r="A1682" s="89"/>
      <c r="B1682" s="90"/>
    </row>
    <row r="1683" spans="1:2" ht="19.899999999999999" customHeight="1" x14ac:dyDescent="0.25">
      <c r="A1683" s="89"/>
      <c r="B1683" s="90"/>
    </row>
    <row r="1684" spans="1:2" ht="19.899999999999999" customHeight="1" x14ac:dyDescent="0.25">
      <c r="A1684" s="89"/>
      <c r="B1684" s="90"/>
    </row>
    <row r="1685" spans="1:2" ht="19.899999999999999" customHeight="1" x14ac:dyDescent="0.25">
      <c r="A1685" s="89"/>
      <c r="B1685" s="90"/>
    </row>
    <row r="1686" spans="1:2" ht="19.899999999999999" customHeight="1" x14ac:dyDescent="0.25">
      <c r="A1686" s="89"/>
      <c r="B1686" s="90"/>
    </row>
    <row r="1687" spans="1:2" ht="19.899999999999999" customHeight="1" x14ac:dyDescent="0.25">
      <c r="A1687" s="89"/>
      <c r="B1687" s="90"/>
    </row>
    <row r="1688" spans="1:2" ht="19.899999999999999" customHeight="1" x14ac:dyDescent="0.25">
      <c r="A1688" s="89"/>
      <c r="B1688" s="90"/>
    </row>
    <row r="1689" spans="1:2" ht="19.899999999999999" customHeight="1" x14ac:dyDescent="0.25">
      <c r="A1689" s="89"/>
      <c r="B1689" s="90"/>
    </row>
    <row r="1690" spans="1:2" ht="19.899999999999999" customHeight="1" x14ac:dyDescent="0.25">
      <c r="A1690" s="89"/>
      <c r="B1690" s="90"/>
    </row>
    <row r="1691" spans="1:2" ht="19.899999999999999" customHeight="1" x14ac:dyDescent="0.25">
      <c r="A1691" s="89"/>
      <c r="B1691" s="90"/>
    </row>
    <row r="1692" spans="1:2" ht="19.899999999999999" customHeight="1" x14ac:dyDescent="0.25">
      <c r="A1692" s="89"/>
      <c r="B1692" s="90"/>
    </row>
    <row r="1693" spans="1:2" ht="19.899999999999999" customHeight="1" x14ac:dyDescent="0.25">
      <c r="A1693" s="89"/>
      <c r="B1693" s="90"/>
    </row>
    <row r="1694" spans="1:2" ht="19.899999999999999" customHeight="1" x14ac:dyDescent="0.25">
      <c r="A1694" s="89"/>
      <c r="B1694" s="90"/>
    </row>
    <row r="1695" spans="1:2" ht="19.899999999999999" customHeight="1" x14ac:dyDescent="0.25">
      <c r="A1695" s="89"/>
      <c r="B1695" s="90"/>
    </row>
    <row r="1696" spans="1:2" ht="19.899999999999999" customHeight="1" x14ac:dyDescent="0.25">
      <c r="A1696" s="89"/>
      <c r="B1696" s="90"/>
    </row>
    <row r="1697" spans="1:2" ht="19.899999999999999" customHeight="1" x14ac:dyDescent="0.25">
      <c r="A1697" s="89"/>
      <c r="B1697" s="90"/>
    </row>
    <row r="1698" spans="1:2" ht="19.899999999999999" customHeight="1" x14ac:dyDescent="0.25">
      <c r="A1698" s="89"/>
      <c r="B1698" s="90"/>
    </row>
    <row r="1699" spans="1:2" ht="19.899999999999999" customHeight="1" x14ac:dyDescent="0.25">
      <c r="A1699" s="89"/>
      <c r="B1699" s="90"/>
    </row>
    <row r="1700" spans="1:2" ht="19.899999999999999" customHeight="1" x14ac:dyDescent="0.25">
      <c r="A1700" s="89"/>
      <c r="B1700" s="90"/>
    </row>
    <row r="1701" spans="1:2" ht="19.899999999999999" customHeight="1" x14ac:dyDescent="0.25">
      <c r="A1701" s="89"/>
      <c r="B1701" s="90"/>
    </row>
    <row r="1702" spans="1:2" ht="19.899999999999999" customHeight="1" x14ac:dyDescent="0.25">
      <c r="A1702" s="89"/>
      <c r="B1702" s="90"/>
    </row>
    <row r="1703" spans="1:2" ht="19.899999999999999" customHeight="1" x14ac:dyDescent="0.25">
      <c r="A1703" s="89"/>
      <c r="B1703" s="90"/>
    </row>
    <row r="1704" spans="1:2" ht="19.899999999999999" customHeight="1" x14ac:dyDescent="0.25">
      <c r="A1704" s="89"/>
      <c r="B1704" s="90"/>
    </row>
    <row r="1705" spans="1:2" ht="19.899999999999999" customHeight="1" x14ac:dyDescent="0.25">
      <c r="A1705" s="89"/>
      <c r="B1705" s="90"/>
    </row>
    <row r="1706" spans="1:2" ht="19.899999999999999" customHeight="1" x14ac:dyDescent="0.25">
      <c r="A1706" s="89"/>
      <c r="B1706" s="90"/>
    </row>
    <row r="1707" spans="1:2" ht="19.899999999999999" customHeight="1" x14ac:dyDescent="0.25">
      <c r="A1707" s="89"/>
      <c r="B1707" s="90"/>
    </row>
    <row r="1708" spans="1:2" ht="19.899999999999999" customHeight="1" x14ac:dyDescent="0.25">
      <c r="A1708" s="89"/>
      <c r="B1708" s="90"/>
    </row>
    <row r="1709" spans="1:2" ht="19.899999999999999" customHeight="1" x14ac:dyDescent="0.25">
      <c r="A1709" s="89"/>
      <c r="B1709" s="90"/>
    </row>
    <row r="1710" spans="1:2" ht="19.899999999999999" customHeight="1" x14ac:dyDescent="0.25">
      <c r="A1710" s="89"/>
      <c r="B1710" s="90"/>
    </row>
    <row r="1711" spans="1:2" ht="19.899999999999999" customHeight="1" x14ac:dyDescent="0.25">
      <c r="A1711" s="89"/>
      <c r="B1711" s="90"/>
    </row>
    <row r="1712" spans="1:2" ht="19.899999999999999" customHeight="1" x14ac:dyDescent="0.25">
      <c r="A1712" s="89"/>
      <c r="B1712" s="90"/>
    </row>
    <row r="1713" spans="1:2" ht="19.899999999999999" customHeight="1" x14ac:dyDescent="0.25">
      <c r="A1713" s="89"/>
      <c r="B1713" s="90"/>
    </row>
    <row r="1714" spans="1:2" ht="19.899999999999999" customHeight="1" x14ac:dyDescent="0.25">
      <c r="A1714" s="89"/>
      <c r="B1714" s="90"/>
    </row>
    <row r="1715" spans="1:2" ht="19.899999999999999" customHeight="1" x14ac:dyDescent="0.25">
      <c r="A1715" s="89"/>
      <c r="B1715" s="90"/>
    </row>
    <row r="1716" spans="1:2" ht="19.899999999999999" customHeight="1" x14ac:dyDescent="0.25">
      <c r="A1716" s="89"/>
      <c r="B1716" s="90"/>
    </row>
    <row r="1717" spans="1:2" ht="19.899999999999999" customHeight="1" x14ac:dyDescent="0.25">
      <c r="A1717" s="89"/>
      <c r="B1717" s="90"/>
    </row>
    <row r="1718" spans="1:2" ht="19.899999999999999" customHeight="1" x14ac:dyDescent="0.25">
      <c r="A1718" s="89"/>
      <c r="B1718" s="90"/>
    </row>
    <row r="1719" spans="1:2" ht="19.899999999999999" customHeight="1" x14ac:dyDescent="0.25">
      <c r="A1719" s="89"/>
      <c r="B1719" s="90"/>
    </row>
    <row r="1720" spans="1:2" ht="19.899999999999999" customHeight="1" x14ac:dyDescent="0.25">
      <c r="A1720" s="89"/>
      <c r="B1720" s="90"/>
    </row>
    <row r="1721" spans="1:2" ht="19.899999999999999" customHeight="1" x14ac:dyDescent="0.25">
      <c r="A1721" s="89"/>
      <c r="B1721" s="90"/>
    </row>
    <row r="1722" spans="1:2" ht="19.899999999999999" customHeight="1" x14ac:dyDescent="0.25">
      <c r="A1722" s="89"/>
      <c r="B1722" s="90"/>
    </row>
    <row r="1723" spans="1:2" ht="19.899999999999999" customHeight="1" x14ac:dyDescent="0.25">
      <c r="A1723" s="89"/>
      <c r="B1723" s="90"/>
    </row>
    <row r="1724" spans="1:2" ht="19.899999999999999" customHeight="1" x14ac:dyDescent="0.25">
      <c r="A1724" s="89"/>
      <c r="B1724" s="90"/>
    </row>
    <row r="1725" spans="1:2" ht="19.899999999999999" customHeight="1" x14ac:dyDescent="0.25">
      <c r="A1725" s="89"/>
      <c r="B1725" s="90"/>
    </row>
    <row r="1726" spans="1:2" ht="19.899999999999999" customHeight="1" x14ac:dyDescent="0.25">
      <c r="A1726" s="89"/>
      <c r="B1726" s="90"/>
    </row>
    <row r="1727" spans="1:2" ht="19.899999999999999" customHeight="1" x14ac:dyDescent="0.25">
      <c r="A1727" s="89"/>
      <c r="B1727" s="90"/>
    </row>
    <row r="1728" spans="1:2" ht="19.899999999999999" customHeight="1" x14ac:dyDescent="0.25">
      <c r="A1728" s="89"/>
      <c r="B1728" s="90"/>
    </row>
    <row r="1729" spans="1:2" ht="19.899999999999999" customHeight="1" x14ac:dyDescent="0.25">
      <c r="A1729" s="89"/>
      <c r="B1729" s="90"/>
    </row>
    <row r="1730" spans="1:2" ht="19.899999999999999" customHeight="1" x14ac:dyDescent="0.25">
      <c r="A1730" s="89"/>
      <c r="B1730" s="90"/>
    </row>
    <row r="1731" spans="1:2" ht="19.899999999999999" customHeight="1" x14ac:dyDescent="0.25">
      <c r="A1731" s="89"/>
      <c r="B1731" s="90"/>
    </row>
    <row r="1732" spans="1:2" ht="19.899999999999999" customHeight="1" x14ac:dyDescent="0.25">
      <c r="A1732" s="89"/>
      <c r="B1732" s="90"/>
    </row>
    <row r="1733" spans="1:2" ht="19.899999999999999" customHeight="1" x14ac:dyDescent="0.25">
      <c r="A1733" s="89"/>
      <c r="B1733" s="90"/>
    </row>
    <row r="1734" spans="1:2" ht="19.899999999999999" customHeight="1" x14ac:dyDescent="0.25">
      <c r="A1734" s="89"/>
      <c r="B1734" s="90"/>
    </row>
    <row r="1735" spans="1:2" ht="19.899999999999999" customHeight="1" x14ac:dyDescent="0.25">
      <c r="A1735" s="89"/>
      <c r="B1735" s="90"/>
    </row>
    <row r="1736" spans="1:2" ht="19.899999999999999" customHeight="1" x14ac:dyDescent="0.25">
      <c r="A1736" s="89"/>
      <c r="B1736" s="90"/>
    </row>
    <row r="1737" spans="1:2" ht="19.899999999999999" customHeight="1" x14ac:dyDescent="0.25">
      <c r="A1737" s="89"/>
      <c r="B1737" s="90"/>
    </row>
    <row r="1738" spans="1:2" ht="19.899999999999999" customHeight="1" x14ac:dyDescent="0.25">
      <c r="A1738" s="89"/>
      <c r="B1738" s="90"/>
    </row>
    <row r="1739" spans="1:2" ht="19.899999999999999" customHeight="1" x14ac:dyDescent="0.25">
      <c r="A1739" s="89"/>
      <c r="B1739" s="90"/>
    </row>
    <row r="1740" spans="1:2" ht="19.899999999999999" customHeight="1" x14ac:dyDescent="0.25">
      <c r="A1740" s="89"/>
      <c r="B1740" s="90"/>
    </row>
    <row r="1741" spans="1:2" ht="19.899999999999999" customHeight="1" x14ac:dyDescent="0.25">
      <c r="A1741" s="89"/>
      <c r="B1741" s="90"/>
    </row>
    <row r="1742" spans="1:2" ht="19.899999999999999" customHeight="1" x14ac:dyDescent="0.25">
      <c r="A1742" s="89"/>
      <c r="B1742" s="90"/>
    </row>
    <row r="1743" spans="1:2" ht="19.899999999999999" customHeight="1" x14ac:dyDescent="0.25">
      <c r="A1743" s="89"/>
      <c r="B1743" s="90"/>
    </row>
    <row r="1744" spans="1:2" ht="19.899999999999999" customHeight="1" x14ac:dyDescent="0.25">
      <c r="A1744" s="89"/>
      <c r="B1744" s="90"/>
    </row>
    <row r="1745" spans="1:2" ht="19.899999999999999" customHeight="1" x14ac:dyDescent="0.25">
      <c r="A1745" s="89"/>
      <c r="B1745" s="90"/>
    </row>
    <row r="1746" spans="1:2" ht="19.899999999999999" customHeight="1" x14ac:dyDescent="0.25">
      <c r="A1746" s="89"/>
      <c r="B1746" s="90"/>
    </row>
    <row r="1747" spans="1:2" ht="19.899999999999999" customHeight="1" x14ac:dyDescent="0.25">
      <c r="A1747" s="89"/>
      <c r="B1747" s="90"/>
    </row>
    <row r="1748" spans="1:2" ht="19.899999999999999" customHeight="1" x14ac:dyDescent="0.25">
      <c r="A1748" s="89"/>
      <c r="B1748" s="90"/>
    </row>
    <row r="1749" spans="1:2" ht="19.899999999999999" customHeight="1" x14ac:dyDescent="0.25">
      <c r="A1749" s="89"/>
      <c r="B1749" s="90"/>
    </row>
    <row r="1750" spans="1:2" ht="19.899999999999999" customHeight="1" x14ac:dyDescent="0.25">
      <c r="A1750" s="89"/>
      <c r="B1750" s="90"/>
    </row>
    <row r="1751" spans="1:2" ht="19.899999999999999" customHeight="1" x14ac:dyDescent="0.25">
      <c r="A1751" s="89"/>
      <c r="B1751" s="90"/>
    </row>
    <row r="1752" spans="1:2" ht="19.899999999999999" customHeight="1" x14ac:dyDescent="0.25">
      <c r="A1752" s="89"/>
      <c r="B1752" s="90"/>
    </row>
    <row r="1753" spans="1:2" ht="19.899999999999999" customHeight="1" x14ac:dyDescent="0.25">
      <c r="A1753" s="89"/>
      <c r="B1753" s="90"/>
    </row>
    <row r="1754" spans="1:2" ht="19.899999999999999" customHeight="1" x14ac:dyDescent="0.25">
      <c r="A1754" s="89"/>
      <c r="B1754" s="90"/>
    </row>
    <row r="1755" spans="1:2" ht="19.899999999999999" customHeight="1" x14ac:dyDescent="0.25">
      <c r="A1755" s="89"/>
      <c r="B1755" s="90"/>
    </row>
    <row r="1756" spans="1:2" ht="19.899999999999999" customHeight="1" x14ac:dyDescent="0.25">
      <c r="A1756" s="89"/>
      <c r="B1756" s="90"/>
    </row>
    <row r="1757" spans="1:2" ht="19.899999999999999" customHeight="1" x14ac:dyDescent="0.25">
      <c r="A1757" s="89"/>
      <c r="B1757" s="90"/>
    </row>
    <row r="1758" spans="1:2" ht="19.899999999999999" customHeight="1" x14ac:dyDescent="0.25">
      <c r="A1758" s="89"/>
      <c r="B1758" s="90"/>
    </row>
    <row r="1759" spans="1:2" ht="19.899999999999999" customHeight="1" x14ac:dyDescent="0.25">
      <c r="A1759" s="89"/>
      <c r="B1759" s="90"/>
    </row>
    <row r="1760" spans="1:2" ht="19.899999999999999" customHeight="1" x14ac:dyDescent="0.25">
      <c r="A1760" s="89"/>
      <c r="B1760" s="90"/>
    </row>
    <row r="1761" spans="1:2" ht="19.899999999999999" customHeight="1" x14ac:dyDescent="0.25">
      <c r="A1761" s="89"/>
      <c r="B1761" s="90"/>
    </row>
    <row r="1762" spans="1:2" ht="19.899999999999999" customHeight="1" x14ac:dyDescent="0.25">
      <c r="A1762" s="89"/>
      <c r="B1762" s="90"/>
    </row>
    <row r="1763" spans="1:2" ht="19.899999999999999" customHeight="1" x14ac:dyDescent="0.25">
      <c r="A1763" s="89"/>
      <c r="B1763" s="90"/>
    </row>
    <row r="1764" spans="1:2" ht="19.899999999999999" customHeight="1" x14ac:dyDescent="0.25">
      <c r="A1764" s="89"/>
      <c r="B1764" s="90"/>
    </row>
    <row r="1765" spans="1:2" ht="19.899999999999999" customHeight="1" x14ac:dyDescent="0.25">
      <c r="A1765" s="89"/>
      <c r="B1765" s="90"/>
    </row>
    <row r="1766" spans="1:2" ht="19.899999999999999" customHeight="1" x14ac:dyDescent="0.25">
      <c r="A1766" s="89"/>
      <c r="B1766" s="90"/>
    </row>
    <row r="1767" spans="1:2" ht="19.899999999999999" customHeight="1" x14ac:dyDescent="0.25">
      <c r="A1767" s="89"/>
      <c r="B1767" s="90"/>
    </row>
    <row r="1768" spans="1:2" ht="19.899999999999999" customHeight="1" x14ac:dyDescent="0.25">
      <c r="A1768" s="89"/>
      <c r="B1768" s="90"/>
    </row>
    <row r="1769" spans="1:2" ht="19.899999999999999" customHeight="1" x14ac:dyDescent="0.25">
      <c r="A1769" s="89"/>
      <c r="B1769" s="90"/>
    </row>
    <row r="1770" spans="1:2" ht="19.899999999999999" customHeight="1" x14ac:dyDescent="0.25">
      <c r="A1770" s="89"/>
      <c r="B1770" s="90"/>
    </row>
    <row r="1771" spans="1:2" ht="19.899999999999999" customHeight="1" x14ac:dyDescent="0.25">
      <c r="A1771" s="89"/>
      <c r="B1771" s="90"/>
    </row>
    <row r="1772" spans="1:2" ht="19.899999999999999" customHeight="1" x14ac:dyDescent="0.25">
      <c r="A1772" s="89"/>
      <c r="B1772" s="90"/>
    </row>
    <row r="1773" spans="1:2" ht="19.899999999999999" customHeight="1" x14ac:dyDescent="0.25">
      <c r="A1773" s="89"/>
      <c r="B1773" s="90"/>
    </row>
    <row r="1774" spans="1:2" ht="19.899999999999999" customHeight="1" x14ac:dyDescent="0.25">
      <c r="A1774" s="89"/>
      <c r="B1774" s="90"/>
    </row>
    <row r="1775" spans="1:2" ht="19.899999999999999" customHeight="1" x14ac:dyDescent="0.25">
      <c r="A1775" s="89"/>
      <c r="B1775" s="90"/>
    </row>
    <row r="1776" spans="1:2" ht="19.899999999999999" customHeight="1" x14ac:dyDescent="0.25">
      <c r="A1776" s="89"/>
      <c r="B1776" s="90"/>
    </row>
    <row r="1777" spans="1:2" ht="19.899999999999999" customHeight="1" x14ac:dyDescent="0.25">
      <c r="A1777" s="89"/>
      <c r="B1777" s="90"/>
    </row>
    <row r="1778" spans="1:2" ht="19.899999999999999" customHeight="1" x14ac:dyDescent="0.25">
      <c r="A1778" s="89"/>
      <c r="B1778" s="90"/>
    </row>
    <row r="1779" spans="1:2" ht="19.899999999999999" customHeight="1" x14ac:dyDescent="0.25">
      <c r="A1779" s="89"/>
      <c r="B1779" s="90"/>
    </row>
    <row r="1780" spans="1:2" ht="19.899999999999999" customHeight="1" x14ac:dyDescent="0.25">
      <c r="A1780" s="89"/>
      <c r="B1780" s="90"/>
    </row>
    <row r="1781" spans="1:2" ht="19.899999999999999" customHeight="1" x14ac:dyDescent="0.25">
      <c r="A1781" s="89"/>
      <c r="B1781" s="90"/>
    </row>
    <row r="1782" spans="1:2" ht="19.899999999999999" customHeight="1" x14ac:dyDescent="0.25">
      <c r="A1782" s="89"/>
      <c r="B1782" s="90"/>
    </row>
    <row r="1783" spans="1:2" ht="19.899999999999999" customHeight="1" x14ac:dyDescent="0.25">
      <c r="A1783" s="89"/>
      <c r="B1783" s="90"/>
    </row>
    <row r="1784" spans="1:2" ht="19.899999999999999" customHeight="1" x14ac:dyDescent="0.25">
      <c r="A1784" s="89"/>
      <c r="B1784" s="90"/>
    </row>
    <row r="1785" spans="1:2" ht="19.899999999999999" customHeight="1" x14ac:dyDescent="0.25">
      <c r="A1785" s="89"/>
      <c r="B1785" s="90"/>
    </row>
    <row r="1786" spans="1:2" ht="19.899999999999999" customHeight="1" x14ac:dyDescent="0.25">
      <c r="A1786" s="89"/>
      <c r="B1786" s="90"/>
    </row>
    <row r="1787" spans="1:2" ht="19.899999999999999" customHeight="1" x14ac:dyDescent="0.25">
      <c r="A1787" s="89"/>
      <c r="B1787" s="90"/>
    </row>
    <row r="1788" spans="1:2" ht="19.899999999999999" customHeight="1" x14ac:dyDescent="0.25">
      <c r="A1788" s="89"/>
      <c r="B1788" s="90"/>
    </row>
    <row r="1789" spans="1:2" ht="19.899999999999999" customHeight="1" x14ac:dyDescent="0.25">
      <c r="A1789" s="89"/>
      <c r="B1789" s="90"/>
    </row>
    <row r="1790" spans="1:2" ht="19.899999999999999" customHeight="1" x14ac:dyDescent="0.25">
      <c r="A1790" s="89"/>
      <c r="B1790" s="90"/>
    </row>
    <row r="1791" spans="1:2" ht="19.899999999999999" customHeight="1" x14ac:dyDescent="0.25">
      <c r="A1791" s="89"/>
      <c r="B1791" s="90"/>
    </row>
    <row r="1792" spans="1:2" ht="19.899999999999999" customHeight="1" x14ac:dyDescent="0.25">
      <c r="A1792" s="89"/>
      <c r="B1792" s="90"/>
    </row>
    <row r="1793" spans="1:2" ht="19.899999999999999" customHeight="1" x14ac:dyDescent="0.25">
      <c r="A1793" s="89"/>
      <c r="B1793" s="90"/>
    </row>
    <row r="1794" spans="1:2" ht="19.899999999999999" customHeight="1" x14ac:dyDescent="0.25">
      <c r="A1794" s="89"/>
      <c r="B1794" s="90"/>
    </row>
    <row r="1795" spans="1:2" ht="19.899999999999999" customHeight="1" x14ac:dyDescent="0.25">
      <c r="A1795" s="89"/>
      <c r="B1795" s="90"/>
    </row>
    <row r="1796" spans="1:2" ht="19.899999999999999" customHeight="1" x14ac:dyDescent="0.25">
      <c r="A1796" s="89"/>
      <c r="B1796" s="90"/>
    </row>
    <row r="1797" spans="1:2" ht="19.899999999999999" customHeight="1" x14ac:dyDescent="0.25">
      <c r="A1797" s="89"/>
      <c r="B1797" s="90"/>
    </row>
    <row r="1798" spans="1:2" ht="19.899999999999999" customHeight="1" x14ac:dyDescent="0.25">
      <c r="A1798" s="89"/>
      <c r="B1798" s="90"/>
    </row>
    <row r="1799" spans="1:2" ht="19.899999999999999" customHeight="1" x14ac:dyDescent="0.25">
      <c r="A1799" s="89"/>
      <c r="B1799" s="90"/>
    </row>
    <row r="1800" spans="1:2" ht="19.899999999999999" customHeight="1" x14ac:dyDescent="0.25">
      <c r="A1800" s="89"/>
      <c r="B1800" s="90"/>
    </row>
    <row r="1801" spans="1:2" ht="19.899999999999999" customHeight="1" x14ac:dyDescent="0.25">
      <c r="A1801" s="89"/>
      <c r="B1801" s="90"/>
    </row>
    <row r="1802" spans="1:2" ht="19.899999999999999" customHeight="1" x14ac:dyDescent="0.25">
      <c r="A1802" s="89"/>
      <c r="B1802" s="90"/>
    </row>
    <row r="1803" spans="1:2" ht="19.899999999999999" customHeight="1" x14ac:dyDescent="0.25">
      <c r="A1803" s="89"/>
      <c r="B1803" s="90"/>
    </row>
    <row r="1804" spans="1:2" ht="19.899999999999999" customHeight="1" x14ac:dyDescent="0.25">
      <c r="A1804" s="89"/>
      <c r="B1804" s="90"/>
    </row>
    <row r="1805" spans="1:2" ht="19.899999999999999" customHeight="1" x14ac:dyDescent="0.25">
      <c r="A1805" s="89"/>
      <c r="B1805" s="90"/>
    </row>
    <row r="1806" spans="1:2" ht="19.899999999999999" customHeight="1" x14ac:dyDescent="0.25">
      <c r="A1806" s="89"/>
      <c r="B1806" s="90"/>
    </row>
    <row r="1807" spans="1:2" ht="19.899999999999999" customHeight="1" x14ac:dyDescent="0.25">
      <c r="A1807" s="89"/>
      <c r="B1807" s="90"/>
    </row>
    <row r="1808" spans="1:2" ht="19.899999999999999" customHeight="1" x14ac:dyDescent="0.25">
      <c r="A1808" s="89"/>
      <c r="B1808" s="90"/>
    </row>
    <row r="1809" spans="1:2" ht="19.899999999999999" customHeight="1" x14ac:dyDescent="0.25">
      <c r="A1809" s="89"/>
      <c r="B1809" s="90"/>
    </row>
    <row r="1810" spans="1:2" ht="19.899999999999999" customHeight="1" x14ac:dyDescent="0.25">
      <c r="A1810" s="89"/>
      <c r="B1810" s="90"/>
    </row>
    <row r="1811" spans="1:2" ht="19.899999999999999" customHeight="1" x14ac:dyDescent="0.25">
      <c r="A1811" s="89"/>
      <c r="B1811" s="90"/>
    </row>
    <row r="1812" spans="1:2" ht="19.899999999999999" customHeight="1" x14ac:dyDescent="0.25">
      <c r="A1812" s="89"/>
      <c r="B1812" s="90"/>
    </row>
    <row r="1813" spans="1:2" ht="19.899999999999999" customHeight="1" x14ac:dyDescent="0.25">
      <c r="A1813" s="89"/>
      <c r="B1813" s="90"/>
    </row>
    <row r="1814" spans="1:2" ht="19.899999999999999" customHeight="1" x14ac:dyDescent="0.25">
      <c r="A1814" s="89"/>
      <c r="B1814" s="90"/>
    </row>
    <row r="1815" spans="1:2" ht="19.899999999999999" customHeight="1" x14ac:dyDescent="0.25">
      <c r="A1815" s="89"/>
      <c r="B1815" s="90"/>
    </row>
    <row r="1816" spans="1:2" ht="19.899999999999999" customHeight="1" x14ac:dyDescent="0.25">
      <c r="A1816" s="89"/>
      <c r="B1816" s="90"/>
    </row>
    <row r="1817" spans="1:2" ht="19.899999999999999" customHeight="1" x14ac:dyDescent="0.25">
      <c r="A1817" s="89"/>
      <c r="B1817" s="90"/>
    </row>
    <row r="1818" spans="1:2" ht="19.899999999999999" customHeight="1" x14ac:dyDescent="0.25">
      <c r="A1818" s="89"/>
      <c r="B1818" s="90"/>
    </row>
    <row r="1819" spans="1:2" ht="19.899999999999999" customHeight="1" x14ac:dyDescent="0.25">
      <c r="A1819" s="89"/>
      <c r="B1819" s="90"/>
    </row>
    <row r="1820" spans="1:2" ht="19.899999999999999" customHeight="1" x14ac:dyDescent="0.25">
      <c r="A1820" s="89"/>
      <c r="B1820" s="90"/>
    </row>
    <row r="1821" spans="1:2" ht="19.899999999999999" customHeight="1" x14ac:dyDescent="0.25">
      <c r="A1821" s="89"/>
      <c r="B1821" s="90"/>
    </row>
    <row r="1822" spans="1:2" ht="19.899999999999999" customHeight="1" x14ac:dyDescent="0.25">
      <c r="A1822" s="89"/>
      <c r="B1822" s="90"/>
    </row>
    <row r="1823" spans="1:2" ht="19.899999999999999" customHeight="1" x14ac:dyDescent="0.25">
      <c r="A1823" s="89"/>
      <c r="B1823" s="90"/>
    </row>
    <row r="1824" spans="1:2" ht="19.899999999999999" customHeight="1" x14ac:dyDescent="0.25">
      <c r="A1824" s="89"/>
      <c r="B1824" s="90"/>
    </row>
    <row r="1825" spans="1:2" ht="19.899999999999999" customHeight="1" x14ac:dyDescent="0.25">
      <c r="A1825" s="89"/>
      <c r="B1825" s="90"/>
    </row>
    <row r="1826" spans="1:2" ht="19.899999999999999" customHeight="1" x14ac:dyDescent="0.25">
      <c r="A1826" s="89"/>
      <c r="B1826" s="90"/>
    </row>
    <row r="1827" spans="1:2" ht="19.899999999999999" customHeight="1" x14ac:dyDescent="0.25">
      <c r="A1827" s="89"/>
      <c r="B1827" s="90"/>
    </row>
    <row r="1828" spans="1:2" ht="19.899999999999999" customHeight="1" x14ac:dyDescent="0.25">
      <c r="A1828" s="89"/>
      <c r="B1828" s="90"/>
    </row>
    <row r="1829" spans="1:2" ht="19.899999999999999" customHeight="1" x14ac:dyDescent="0.25">
      <c r="A1829" s="89"/>
      <c r="B1829" s="90"/>
    </row>
    <row r="1830" spans="1:2" ht="19.899999999999999" customHeight="1" x14ac:dyDescent="0.25">
      <c r="A1830" s="89"/>
      <c r="B1830" s="90"/>
    </row>
    <row r="1831" spans="1:2" ht="19.899999999999999" customHeight="1" x14ac:dyDescent="0.25">
      <c r="A1831" s="89"/>
      <c r="B1831" s="90"/>
    </row>
    <row r="1832" spans="1:2" ht="19.899999999999999" customHeight="1" x14ac:dyDescent="0.25">
      <c r="A1832" s="89"/>
      <c r="B1832" s="90"/>
    </row>
    <row r="1833" spans="1:2" ht="19.899999999999999" customHeight="1" x14ac:dyDescent="0.25">
      <c r="A1833" s="89"/>
      <c r="B1833" s="90"/>
    </row>
    <row r="1834" spans="1:2" ht="19.899999999999999" customHeight="1" x14ac:dyDescent="0.25">
      <c r="A1834" s="89"/>
      <c r="B1834" s="90"/>
    </row>
    <row r="1835" spans="1:2" ht="19.899999999999999" customHeight="1" x14ac:dyDescent="0.25">
      <c r="A1835" s="89"/>
      <c r="B1835" s="90"/>
    </row>
    <row r="1836" spans="1:2" ht="19.899999999999999" customHeight="1" x14ac:dyDescent="0.25">
      <c r="A1836" s="89"/>
      <c r="B1836" s="90"/>
    </row>
    <row r="1837" spans="1:2" ht="19.899999999999999" customHeight="1" x14ac:dyDescent="0.25">
      <c r="A1837" s="89"/>
      <c r="B1837" s="90"/>
    </row>
    <row r="1838" spans="1:2" ht="19.899999999999999" customHeight="1" x14ac:dyDescent="0.25">
      <c r="A1838" s="89"/>
      <c r="B1838" s="90"/>
    </row>
    <row r="1839" spans="1:2" ht="19.899999999999999" customHeight="1" x14ac:dyDescent="0.25">
      <c r="A1839" s="89"/>
      <c r="B1839" s="90"/>
    </row>
    <row r="1840" spans="1:2" ht="19.899999999999999" customHeight="1" x14ac:dyDescent="0.25">
      <c r="A1840" s="89"/>
      <c r="B1840" s="90"/>
    </row>
    <row r="1841" spans="1:2" ht="19.899999999999999" customHeight="1" x14ac:dyDescent="0.25">
      <c r="A1841" s="89"/>
      <c r="B1841" s="90"/>
    </row>
    <row r="1842" spans="1:2" ht="19.899999999999999" customHeight="1" x14ac:dyDescent="0.25">
      <c r="A1842" s="89"/>
      <c r="B1842" s="90"/>
    </row>
    <row r="1843" spans="1:2" ht="19.899999999999999" customHeight="1" x14ac:dyDescent="0.25">
      <c r="A1843" s="89"/>
      <c r="B1843" s="90"/>
    </row>
    <row r="1844" spans="1:2" ht="19.899999999999999" customHeight="1" x14ac:dyDescent="0.25">
      <c r="A1844" s="89"/>
      <c r="B1844" s="90"/>
    </row>
    <row r="1845" spans="1:2" ht="19.899999999999999" customHeight="1" x14ac:dyDescent="0.25">
      <c r="A1845" s="89"/>
      <c r="B1845" s="90"/>
    </row>
    <row r="1846" spans="1:2" ht="19.899999999999999" customHeight="1" x14ac:dyDescent="0.25">
      <c r="A1846" s="89"/>
      <c r="B1846" s="90"/>
    </row>
    <row r="1847" spans="1:2" ht="19.899999999999999" customHeight="1" x14ac:dyDescent="0.25">
      <c r="A1847" s="89"/>
      <c r="B1847" s="90"/>
    </row>
    <row r="1848" spans="1:2" ht="19.899999999999999" customHeight="1" x14ac:dyDescent="0.25">
      <c r="A1848" s="89"/>
      <c r="B1848" s="90"/>
    </row>
    <row r="1849" spans="1:2" ht="19.899999999999999" customHeight="1" x14ac:dyDescent="0.25">
      <c r="A1849" s="89"/>
      <c r="B1849" s="90"/>
    </row>
    <row r="1850" spans="1:2" ht="19.899999999999999" customHeight="1" x14ac:dyDescent="0.25">
      <c r="A1850" s="89"/>
      <c r="B1850" s="90"/>
    </row>
    <row r="1851" spans="1:2" ht="19.899999999999999" customHeight="1" x14ac:dyDescent="0.25">
      <c r="A1851" s="89"/>
      <c r="B1851" s="90"/>
    </row>
    <row r="1852" spans="1:2" ht="19.899999999999999" customHeight="1" x14ac:dyDescent="0.25">
      <c r="A1852" s="89"/>
      <c r="B1852" s="90"/>
    </row>
    <row r="1853" spans="1:2" ht="19.899999999999999" customHeight="1" x14ac:dyDescent="0.25">
      <c r="A1853" s="89"/>
      <c r="B1853" s="90"/>
    </row>
    <row r="1854" spans="1:2" ht="19.899999999999999" customHeight="1" x14ac:dyDescent="0.25">
      <c r="A1854" s="89"/>
      <c r="B1854" s="90"/>
    </row>
    <row r="1855" spans="1:2" ht="19.899999999999999" customHeight="1" x14ac:dyDescent="0.25">
      <c r="A1855" s="89"/>
      <c r="B1855" s="90"/>
    </row>
    <row r="1856" spans="1:2" ht="19.899999999999999" customHeight="1" x14ac:dyDescent="0.25">
      <c r="A1856" s="89"/>
      <c r="B1856" s="90"/>
    </row>
    <row r="1857" spans="1:2" ht="19.899999999999999" customHeight="1" x14ac:dyDescent="0.25">
      <c r="A1857" s="89"/>
      <c r="B1857" s="90"/>
    </row>
    <row r="1858" spans="1:2" ht="19.899999999999999" customHeight="1" x14ac:dyDescent="0.25">
      <c r="A1858" s="89"/>
      <c r="B1858" s="90"/>
    </row>
    <row r="1859" spans="1:2" ht="19.899999999999999" customHeight="1" x14ac:dyDescent="0.25">
      <c r="A1859" s="89"/>
      <c r="B1859" s="90"/>
    </row>
    <row r="1860" spans="1:2" ht="19.899999999999999" customHeight="1" x14ac:dyDescent="0.25">
      <c r="A1860" s="89"/>
      <c r="B1860" s="90"/>
    </row>
    <row r="1861" spans="1:2" ht="19.899999999999999" customHeight="1" x14ac:dyDescent="0.25">
      <c r="A1861" s="89"/>
      <c r="B1861" s="90"/>
    </row>
    <row r="1862" spans="1:2" ht="19.899999999999999" customHeight="1" x14ac:dyDescent="0.25">
      <c r="A1862" s="89"/>
      <c r="B1862" s="90"/>
    </row>
    <row r="1863" spans="1:2" ht="19.899999999999999" customHeight="1" x14ac:dyDescent="0.25">
      <c r="A1863" s="89"/>
      <c r="B1863" s="90"/>
    </row>
    <row r="1864" spans="1:2" ht="19.899999999999999" customHeight="1" x14ac:dyDescent="0.25">
      <c r="A1864" s="89"/>
      <c r="B1864" s="90"/>
    </row>
    <row r="1865" spans="1:2" ht="19.899999999999999" customHeight="1" x14ac:dyDescent="0.25">
      <c r="A1865" s="89"/>
      <c r="B1865" s="90"/>
    </row>
    <row r="1866" spans="1:2" ht="19.899999999999999" customHeight="1" x14ac:dyDescent="0.25">
      <c r="A1866" s="89"/>
      <c r="B1866" s="90"/>
    </row>
    <row r="1867" spans="1:2" ht="19.899999999999999" customHeight="1" x14ac:dyDescent="0.25">
      <c r="A1867" s="89"/>
      <c r="B1867" s="90"/>
    </row>
    <row r="1868" spans="1:2" ht="19.899999999999999" customHeight="1" x14ac:dyDescent="0.25">
      <c r="A1868" s="89"/>
      <c r="B1868" s="90"/>
    </row>
    <row r="1869" spans="1:2" ht="19.899999999999999" customHeight="1" x14ac:dyDescent="0.25">
      <c r="A1869" s="89"/>
      <c r="B1869" s="90"/>
    </row>
    <row r="1870" spans="1:2" ht="19.899999999999999" customHeight="1" x14ac:dyDescent="0.25">
      <c r="A1870" s="89"/>
      <c r="B1870" s="90"/>
    </row>
    <row r="1871" spans="1:2" ht="19.899999999999999" customHeight="1" x14ac:dyDescent="0.25">
      <c r="A1871" s="89"/>
      <c r="B1871" s="90"/>
    </row>
    <row r="1872" spans="1:2" ht="19.899999999999999" customHeight="1" x14ac:dyDescent="0.25">
      <c r="A1872" s="89"/>
      <c r="B1872" s="90"/>
    </row>
    <row r="1873" spans="1:2" ht="19.899999999999999" customHeight="1" x14ac:dyDescent="0.25">
      <c r="A1873" s="89"/>
      <c r="B1873" s="90"/>
    </row>
    <row r="1874" spans="1:2" ht="19.899999999999999" customHeight="1" x14ac:dyDescent="0.25">
      <c r="A1874" s="89"/>
      <c r="B1874" s="90"/>
    </row>
    <row r="1875" spans="1:2" ht="19.899999999999999" customHeight="1" x14ac:dyDescent="0.25">
      <c r="A1875" s="89"/>
      <c r="B1875" s="90"/>
    </row>
    <row r="1876" spans="1:2" ht="19.899999999999999" customHeight="1" x14ac:dyDescent="0.25">
      <c r="A1876" s="89"/>
      <c r="B1876" s="90"/>
    </row>
    <row r="1877" spans="1:2" ht="19.899999999999999" customHeight="1" x14ac:dyDescent="0.25">
      <c r="A1877" s="89"/>
      <c r="B1877" s="90"/>
    </row>
    <row r="1878" spans="1:2" ht="19.899999999999999" customHeight="1" x14ac:dyDescent="0.25">
      <c r="A1878" s="89"/>
      <c r="B1878" s="90"/>
    </row>
    <row r="1879" spans="1:2" ht="19.899999999999999" customHeight="1" x14ac:dyDescent="0.25">
      <c r="A1879" s="89"/>
      <c r="B1879" s="90"/>
    </row>
    <row r="1880" spans="1:2" ht="19.899999999999999" customHeight="1" x14ac:dyDescent="0.25">
      <c r="A1880" s="89"/>
      <c r="B1880" s="90"/>
    </row>
    <row r="1881" spans="1:2" ht="19.899999999999999" customHeight="1" x14ac:dyDescent="0.25">
      <c r="A1881" s="89"/>
      <c r="B1881" s="90"/>
    </row>
    <row r="1882" spans="1:2" ht="19.899999999999999" customHeight="1" x14ac:dyDescent="0.25">
      <c r="A1882" s="89"/>
      <c r="B1882" s="90"/>
    </row>
    <row r="1883" spans="1:2" ht="19.899999999999999" customHeight="1" x14ac:dyDescent="0.25">
      <c r="A1883" s="89"/>
      <c r="B1883" s="90"/>
    </row>
    <row r="1884" spans="1:2" ht="19.899999999999999" customHeight="1" x14ac:dyDescent="0.25">
      <c r="A1884" s="89"/>
      <c r="B1884" s="90"/>
    </row>
    <row r="1885" spans="1:2" ht="19.899999999999999" customHeight="1" x14ac:dyDescent="0.25">
      <c r="A1885" s="89"/>
      <c r="B1885" s="90"/>
    </row>
    <row r="1886" spans="1:2" ht="19.899999999999999" customHeight="1" x14ac:dyDescent="0.25">
      <c r="A1886" s="89"/>
      <c r="B1886" s="90"/>
    </row>
    <row r="1887" spans="1:2" ht="19.899999999999999" customHeight="1" x14ac:dyDescent="0.25">
      <c r="A1887" s="89"/>
      <c r="B1887" s="90"/>
    </row>
    <row r="1888" spans="1:2" ht="19.899999999999999" customHeight="1" x14ac:dyDescent="0.25">
      <c r="A1888" s="89"/>
      <c r="B1888" s="90"/>
    </row>
    <row r="1889" spans="1:2" ht="19.899999999999999" customHeight="1" x14ac:dyDescent="0.25">
      <c r="A1889" s="89"/>
      <c r="B1889" s="90"/>
    </row>
    <row r="1890" spans="1:2" ht="19.899999999999999" customHeight="1" x14ac:dyDescent="0.25">
      <c r="A1890" s="89"/>
      <c r="B1890" s="90"/>
    </row>
    <row r="1891" spans="1:2" ht="19.899999999999999" customHeight="1" x14ac:dyDescent="0.25">
      <c r="A1891" s="89"/>
      <c r="B1891" s="90"/>
    </row>
    <row r="1892" spans="1:2" ht="19.899999999999999" customHeight="1" x14ac:dyDescent="0.25">
      <c r="A1892" s="89"/>
      <c r="B1892" s="90"/>
    </row>
    <row r="1893" spans="1:2" ht="19.899999999999999" customHeight="1" x14ac:dyDescent="0.25">
      <c r="A1893" s="89"/>
      <c r="B1893" s="90"/>
    </row>
    <row r="1894" spans="1:2" ht="19.899999999999999" customHeight="1" x14ac:dyDescent="0.25">
      <c r="A1894" s="89"/>
      <c r="B1894" s="90"/>
    </row>
    <row r="1895" spans="1:2" ht="19.899999999999999" customHeight="1" x14ac:dyDescent="0.25">
      <c r="A1895" s="89"/>
      <c r="B1895" s="90"/>
    </row>
    <row r="1896" spans="1:2" ht="19.899999999999999" customHeight="1" x14ac:dyDescent="0.25">
      <c r="A1896" s="89"/>
      <c r="B1896" s="90"/>
    </row>
    <row r="1897" spans="1:2" ht="19.899999999999999" customHeight="1" x14ac:dyDescent="0.25">
      <c r="A1897" s="89"/>
      <c r="B1897" s="90"/>
    </row>
    <row r="1898" spans="1:2" ht="19.899999999999999" customHeight="1" x14ac:dyDescent="0.25">
      <c r="A1898" s="89"/>
      <c r="B1898" s="90"/>
    </row>
    <row r="1899" spans="1:2" ht="19.899999999999999" customHeight="1" x14ac:dyDescent="0.25">
      <c r="A1899" s="89"/>
      <c r="B1899" s="90"/>
    </row>
    <row r="1900" spans="1:2" ht="19.899999999999999" customHeight="1" x14ac:dyDescent="0.25">
      <c r="A1900" s="89"/>
      <c r="B1900" s="90"/>
    </row>
    <row r="1901" spans="1:2" ht="19.899999999999999" customHeight="1" x14ac:dyDescent="0.25">
      <c r="A1901" s="89"/>
      <c r="B1901" s="90"/>
    </row>
    <row r="1902" spans="1:2" ht="19.899999999999999" customHeight="1" x14ac:dyDescent="0.25">
      <c r="A1902" s="89"/>
      <c r="B1902" s="90"/>
    </row>
    <row r="1903" spans="1:2" ht="19.899999999999999" customHeight="1" x14ac:dyDescent="0.25">
      <c r="A1903" s="89"/>
      <c r="B1903" s="90"/>
    </row>
    <row r="1904" spans="1:2" ht="19.899999999999999" customHeight="1" x14ac:dyDescent="0.25">
      <c r="A1904" s="89"/>
      <c r="B1904" s="90"/>
    </row>
    <row r="1905" spans="1:2" ht="19.899999999999999" customHeight="1" x14ac:dyDescent="0.25">
      <c r="A1905" s="89"/>
      <c r="B1905" s="90"/>
    </row>
    <row r="1906" spans="1:2" ht="19.899999999999999" customHeight="1" x14ac:dyDescent="0.25">
      <c r="A1906" s="89"/>
      <c r="B1906" s="90"/>
    </row>
    <row r="1907" spans="1:2" ht="19.899999999999999" customHeight="1" x14ac:dyDescent="0.25">
      <c r="A1907" s="89"/>
      <c r="B1907" s="90"/>
    </row>
    <row r="1908" spans="1:2" ht="19.899999999999999" customHeight="1" x14ac:dyDescent="0.25">
      <c r="A1908" s="89"/>
      <c r="B1908" s="90"/>
    </row>
    <row r="1909" spans="1:2" ht="19.899999999999999" customHeight="1" x14ac:dyDescent="0.25">
      <c r="A1909" s="89"/>
      <c r="B1909" s="90"/>
    </row>
    <row r="1910" spans="1:2" ht="19.899999999999999" customHeight="1" x14ac:dyDescent="0.25">
      <c r="A1910" s="89"/>
      <c r="B1910" s="90"/>
    </row>
    <row r="1911" spans="1:2" ht="19.899999999999999" customHeight="1" x14ac:dyDescent="0.25">
      <c r="A1911" s="89"/>
      <c r="B1911" s="90"/>
    </row>
    <row r="1912" spans="1:2" ht="19.899999999999999" customHeight="1" x14ac:dyDescent="0.25">
      <c r="A1912" s="89"/>
      <c r="B1912" s="90"/>
    </row>
    <row r="1913" spans="1:2" ht="19.899999999999999" customHeight="1" x14ac:dyDescent="0.25">
      <c r="A1913" s="89"/>
      <c r="B1913" s="90"/>
    </row>
    <row r="1914" spans="1:2" ht="19.899999999999999" customHeight="1" x14ac:dyDescent="0.25">
      <c r="A1914" s="89"/>
      <c r="B1914" s="90"/>
    </row>
    <row r="1915" spans="1:2" ht="19.899999999999999" customHeight="1" x14ac:dyDescent="0.25">
      <c r="A1915" s="89"/>
      <c r="B1915" s="90"/>
    </row>
    <row r="1916" spans="1:2" ht="19.899999999999999" customHeight="1" x14ac:dyDescent="0.25">
      <c r="A1916" s="89"/>
      <c r="B1916" s="90"/>
    </row>
    <row r="1917" spans="1:2" ht="19.899999999999999" customHeight="1" x14ac:dyDescent="0.25">
      <c r="A1917" s="89"/>
      <c r="B1917" s="90"/>
    </row>
    <row r="1918" spans="1:2" ht="19.899999999999999" customHeight="1" x14ac:dyDescent="0.25">
      <c r="A1918" s="89"/>
      <c r="B1918" s="90"/>
    </row>
    <row r="1919" spans="1:2" ht="19.899999999999999" customHeight="1" x14ac:dyDescent="0.25">
      <c r="A1919" s="89"/>
      <c r="B1919" s="90"/>
    </row>
    <row r="1920" spans="1:2" ht="19.899999999999999" customHeight="1" x14ac:dyDescent="0.25">
      <c r="A1920" s="89"/>
      <c r="B1920" s="90"/>
    </row>
    <row r="1921" spans="1:2" ht="19.899999999999999" customHeight="1" x14ac:dyDescent="0.25">
      <c r="A1921" s="89"/>
      <c r="B1921" s="90"/>
    </row>
    <row r="1922" spans="1:2" ht="19.899999999999999" customHeight="1" x14ac:dyDescent="0.25">
      <c r="A1922" s="89"/>
      <c r="B1922" s="90"/>
    </row>
    <row r="1923" spans="1:2" ht="19.899999999999999" customHeight="1" x14ac:dyDescent="0.25">
      <c r="A1923" s="89"/>
      <c r="B1923" s="90"/>
    </row>
    <row r="1924" spans="1:2" ht="19.899999999999999" customHeight="1" x14ac:dyDescent="0.25">
      <c r="A1924" s="89"/>
      <c r="B1924" s="90"/>
    </row>
    <row r="1925" spans="1:2" ht="19.899999999999999" customHeight="1" x14ac:dyDescent="0.25">
      <c r="A1925" s="89"/>
      <c r="B1925" s="90"/>
    </row>
    <row r="1926" spans="1:2" ht="19.899999999999999" customHeight="1" x14ac:dyDescent="0.25">
      <c r="A1926" s="89"/>
      <c r="B1926" s="90"/>
    </row>
    <row r="1927" spans="1:2" ht="19.899999999999999" customHeight="1" x14ac:dyDescent="0.25">
      <c r="A1927" s="89"/>
      <c r="B1927" s="90"/>
    </row>
    <row r="1928" spans="1:2" ht="19.899999999999999" customHeight="1" x14ac:dyDescent="0.25">
      <c r="A1928" s="89"/>
      <c r="B1928" s="90"/>
    </row>
    <row r="1929" spans="1:2" ht="19.899999999999999" customHeight="1" x14ac:dyDescent="0.25">
      <c r="A1929" s="89"/>
      <c r="B1929" s="90"/>
    </row>
    <row r="1930" spans="1:2" ht="19.899999999999999" customHeight="1" x14ac:dyDescent="0.25">
      <c r="A1930" s="89"/>
      <c r="B1930" s="90"/>
    </row>
    <row r="1931" spans="1:2" ht="19.899999999999999" customHeight="1" x14ac:dyDescent="0.25">
      <c r="A1931" s="89"/>
      <c r="B1931" s="90"/>
    </row>
    <row r="1932" spans="1:2" ht="19.899999999999999" customHeight="1" x14ac:dyDescent="0.25">
      <c r="A1932" s="89"/>
      <c r="B1932" s="90"/>
    </row>
    <row r="1933" spans="1:2" ht="19.899999999999999" customHeight="1" x14ac:dyDescent="0.25">
      <c r="A1933" s="89"/>
      <c r="B1933" s="90"/>
    </row>
    <row r="1934" spans="1:2" ht="19.899999999999999" customHeight="1" x14ac:dyDescent="0.25">
      <c r="A1934" s="89"/>
      <c r="B1934" s="90"/>
    </row>
    <row r="1935" spans="1:2" ht="19.899999999999999" customHeight="1" x14ac:dyDescent="0.25">
      <c r="A1935" s="89"/>
      <c r="B1935" s="90"/>
    </row>
    <row r="1936" spans="1:2" ht="19.899999999999999" customHeight="1" x14ac:dyDescent="0.25">
      <c r="A1936" s="89"/>
      <c r="B1936" s="90"/>
    </row>
    <row r="1937" spans="1:2" ht="19.899999999999999" customHeight="1" x14ac:dyDescent="0.25">
      <c r="A1937" s="89"/>
      <c r="B1937" s="90"/>
    </row>
    <row r="1938" spans="1:2" ht="19.899999999999999" customHeight="1" x14ac:dyDescent="0.25">
      <c r="A1938" s="89"/>
      <c r="B1938" s="90"/>
    </row>
    <row r="1939" spans="1:2" ht="19.899999999999999" customHeight="1" x14ac:dyDescent="0.25">
      <c r="A1939" s="89"/>
      <c r="B1939" s="90"/>
    </row>
    <row r="1940" spans="1:2" ht="19.899999999999999" customHeight="1" x14ac:dyDescent="0.25">
      <c r="A1940" s="89"/>
      <c r="B1940" s="90"/>
    </row>
    <row r="1941" spans="1:2" ht="19.899999999999999" customHeight="1" x14ac:dyDescent="0.25">
      <c r="A1941" s="89"/>
      <c r="B1941" s="90"/>
    </row>
    <row r="1942" spans="1:2" ht="19.899999999999999" customHeight="1" x14ac:dyDescent="0.25">
      <c r="A1942" s="89"/>
      <c r="B1942" s="90"/>
    </row>
    <row r="1943" spans="1:2" ht="19.899999999999999" customHeight="1" x14ac:dyDescent="0.25">
      <c r="A1943" s="89"/>
      <c r="B1943" s="90"/>
    </row>
    <row r="1944" spans="1:2" ht="19.899999999999999" customHeight="1" x14ac:dyDescent="0.25">
      <c r="A1944" s="89"/>
      <c r="B1944" s="90"/>
    </row>
    <row r="1945" spans="1:2" ht="19.899999999999999" customHeight="1" x14ac:dyDescent="0.25">
      <c r="A1945" s="89"/>
      <c r="B1945" s="90"/>
    </row>
    <row r="1946" spans="1:2" ht="19.899999999999999" customHeight="1" x14ac:dyDescent="0.25">
      <c r="A1946" s="89"/>
      <c r="B1946" s="90"/>
    </row>
    <row r="1947" spans="1:2" ht="19.899999999999999" customHeight="1" x14ac:dyDescent="0.25">
      <c r="A1947" s="89"/>
      <c r="B1947" s="90"/>
    </row>
    <row r="1948" spans="1:2" ht="19.899999999999999" customHeight="1" x14ac:dyDescent="0.25">
      <c r="A1948" s="89"/>
      <c r="B1948" s="90"/>
    </row>
    <row r="1949" spans="1:2" ht="19.899999999999999" customHeight="1" x14ac:dyDescent="0.25">
      <c r="A1949" s="89"/>
      <c r="B1949" s="90"/>
    </row>
    <row r="1950" spans="1:2" ht="19.899999999999999" customHeight="1" x14ac:dyDescent="0.25">
      <c r="A1950" s="89"/>
      <c r="B1950" s="90"/>
    </row>
    <row r="1951" spans="1:2" ht="19.899999999999999" customHeight="1" x14ac:dyDescent="0.25">
      <c r="A1951" s="89"/>
      <c r="B1951" s="90"/>
    </row>
    <row r="1952" spans="1:2" ht="19.899999999999999" customHeight="1" x14ac:dyDescent="0.25">
      <c r="A1952" s="89"/>
      <c r="B1952" s="90"/>
    </row>
    <row r="1953" spans="1:2" ht="19.899999999999999" customHeight="1" x14ac:dyDescent="0.25">
      <c r="A1953" s="89"/>
      <c r="B1953" s="90"/>
    </row>
    <row r="1954" spans="1:2" ht="19.899999999999999" customHeight="1" x14ac:dyDescent="0.25">
      <c r="A1954" s="89"/>
      <c r="B1954" s="90"/>
    </row>
    <row r="1955" spans="1:2" ht="19.899999999999999" customHeight="1" x14ac:dyDescent="0.25">
      <c r="A1955" s="89"/>
      <c r="B1955" s="90"/>
    </row>
    <row r="1956" spans="1:2" ht="19.899999999999999" customHeight="1" x14ac:dyDescent="0.25">
      <c r="A1956" s="89"/>
      <c r="B1956" s="90"/>
    </row>
    <row r="1957" spans="1:2" ht="19.899999999999999" customHeight="1" x14ac:dyDescent="0.25">
      <c r="A1957" s="89"/>
      <c r="B1957" s="90"/>
    </row>
    <row r="1958" spans="1:2" ht="19.899999999999999" customHeight="1" x14ac:dyDescent="0.25">
      <c r="A1958" s="89"/>
      <c r="B1958" s="90"/>
    </row>
    <row r="1959" spans="1:2" ht="19.899999999999999" customHeight="1" x14ac:dyDescent="0.25">
      <c r="A1959" s="89"/>
      <c r="B1959" s="90"/>
    </row>
    <row r="1960" spans="1:2" ht="19.899999999999999" customHeight="1" x14ac:dyDescent="0.25">
      <c r="A1960" s="89"/>
      <c r="B1960" s="90"/>
    </row>
    <row r="1961" spans="1:2" ht="19.899999999999999" customHeight="1" x14ac:dyDescent="0.25">
      <c r="A1961" s="89"/>
      <c r="B1961" s="90"/>
    </row>
    <row r="1962" spans="1:2" ht="19.899999999999999" customHeight="1" x14ac:dyDescent="0.25">
      <c r="A1962" s="89"/>
      <c r="B1962" s="90"/>
    </row>
    <row r="1963" spans="1:2" ht="19.899999999999999" customHeight="1" x14ac:dyDescent="0.25">
      <c r="A1963" s="89"/>
      <c r="B1963" s="90"/>
    </row>
    <row r="1964" spans="1:2" ht="19.899999999999999" customHeight="1" x14ac:dyDescent="0.25">
      <c r="A1964" s="89"/>
      <c r="B1964" s="90"/>
    </row>
    <row r="1965" spans="1:2" ht="19.899999999999999" customHeight="1" x14ac:dyDescent="0.25">
      <c r="A1965" s="89"/>
      <c r="B1965" s="90"/>
    </row>
    <row r="1966" spans="1:2" ht="19.899999999999999" customHeight="1" x14ac:dyDescent="0.25">
      <c r="A1966" s="89"/>
      <c r="B1966" s="90"/>
    </row>
    <row r="1967" spans="1:2" ht="19.899999999999999" customHeight="1" x14ac:dyDescent="0.25">
      <c r="A1967" s="89"/>
      <c r="B1967" s="90"/>
    </row>
    <row r="1968" spans="1:2" ht="19.899999999999999" customHeight="1" x14ac:dyDescent="0.25">
      <c r="A1968" s="89"/>
      <c r="B1968" s="90"/>
    </row>
    <row r="1969" spans="1:2" ht="19.899999999999999" customHeight="1" x14ac:dyDescent="0.25">
      <c r="A1969" s="89"/>
      <c r="B1969" s="90"/>
    </row>
    <row r="1970" spans="1:2" ht="19.899999999999999" customHeight="1" x14ac:dyDescent="0.25">
      <c r="A1970" s="89"/>
      <c r="B1970" s="90"/>
    </row>
    <row r="1971" spans="1:2" ht="19.899999999999999" customHeight="1" x14ac:dyDescent="0.25">
      <c r="A1971" s="89"/>
      <c r="B1971" s="90"/>
    </row>
    <row r="1972" spans="1:2" ht="19.899999999999999" customHeight="1" x14ac:dyDescent="0.25">
      <c r="A1972" s="89"/>
      <c r="B1972" s="90"/>
    </row>
    <row r="1973" spans="1:2" ht="19.899999999999999" customHeight="1" x14ac:dyDescent="0.25">
      <c r="A1973" s="89"/>
      <c r="B1973" s="90"/>
    </row>
    <row r="1974" spans="1:2" ht="19.899999999999999" customHeight="1" x14ac:dyDescent="0.25">
      <c r="A1974" s="89"/>
      <c r="B1974" s="90"/>
    </row>
    <row r="1975" spans="1:2" ht="19.899999999999999" customHeight="1" x14ac:dyDescent="0.25">
      <c r="A1975" s="89"/>
      <c r="B1975" s="90"/>
    </row>
    <row r="1976" spans="1:2" ht="19.899999999999999" customHeight="1" x14ac:dyDescent="0.25">
      <c r="A1976" s="89"/>
      <c r="B1976" s="90"/>
    </row>
    <row r="1977" spans="1:2" ht="19.899999999999999" customHeight="1" x14ac:dyDescent="0.25">
      <c r="A1977" s="89"/>
      <c r="B1977" s="90"/>
    </row>
    <row r="1978" spans="1:2" ht="19.899999999999999" customHeight="1" x14ac:dyDescent="0.25">
      <c r="A1978" s="89"/>
      <c r="B1978" s="90"/>
    </row>
    <row r="1979" spans="1:2" ht="19.899999999999999" customHeight="1" x14ac:dyDescent="0.25">
      <c r="A1979" s="89"/>
      <c r="B1979" s="90"/>
    </row>
    <row r="1980" spans="1:2" ht="19.899999999999999" customHeight="1" x14ac:dyDescent="0.25">
      <c r="A1980" s="89"/>
      <c r="B1980" s="90"/>
    </row>
    <row r="1981" spans="1:2" ht="19.899999999999999" customHeight="1" x14ac:dyDescent="0.25">
      <c r="A1981" s="89"/>
      <c r="B1981" s="90"/>
    </row>
    <row r="1982" spans="1:2" ht="19.899999999999999" customHeight="1" x14ac:dyDescent="0.25">
      <c r="A1982" s="89"/>
      <c r="B1982" s="90"/>
    </row>
    <row r="1983" spans="1:2" ht="19.899999999999999" customHeight="1" x14ac:dyDescent="0.25">
      <c r="A1983" s="89"/>
      <c r="B1983" s="90"/>
    </row>
    <row r="1984" spans="1:2" ht="19.899999999999999" customHeight="1" x14ac:dyDescent="0.25">
      <c r="A1984" s="89"/>
      <c r="B1984" s="90"/>
    </row>
    <row r="1985" spans="1:2" ht="19.899999999999999" customHeight="1" x14ac:dyDescent="0.25">
      <c r="A1985" s="89"/>
      <c r="B1985" s="90"/>
    </row>
    <row r="1986" spans="1:2" ht="19.899999999999999" customHeight="1" x14ac:dyDescent="0.25">
      <c r="A1986" s="89"/>
      <c r="B1986" s="90"/>
    </row>
    <row r="1987" spans="1:2" ht="19.899999999999999" customHeight="1" x14ac:dyDescent="0.25">
      <c r="A1987" s="89"/>
      <c r="B1987" s="90"/>
    </row>
    <row r="1988" spans="1:2" ht="19.899999999999999" customHeight="1" x14ac:dyDescent="0.25">
      <c r="A1988" s="89"/>
      <c r="B1988" s="90"/>
    </row>
    <row r="1989" spans="1:2" ht="19.899999999999999" customHeight="1" x14ac:dyDescent="0.25">
      <c r="A1989" s="89"/>
      <c r="B1989" s="90"/>
    </row>
    <row r="1990" spans="1:2" ht="19.899999999999999" customHeight="1" x14ac:dyDescent="0.25">
      <c r="A1990" s="89"/>
      <c r="B1990" s="90"/>
    </row>
    <row r="1991" spans="1:2" ht="19.899999999999999" customHeight="1" x14ac:dyDescent="0.25">
      <c r="A1991" s="89"/>
      <c r="B1991" s="90"/>
    </row>
    <row r="1992" spans="1:2" ht="19.899999999999999" customHeight="1" x14ac:dyDescent="0.25">
      <c r="A1992" s="89"/>
      <c r="B1992" s="90"/>
    </row>
    <row r="1993" spans="1:2" ht="19.899999999999999" customHeight="1" x14ac:dyDescent="0.25">
      <c r="A1993" s="89"/>
      <c r="B1993" s="90"/>
    </row>
    <row r="1994" spans="1:2" ht="19.899999999999999" customHeight="1" x14ac:dyDescent="0.25">
      <c r="A1994" s="89"/>
      <c r="B1994" s="90"/>
    </row>
    <row r="1995" spans="1:2" ht="19.899999999999999" customHeight="1" x14ac:dyDescent="0.25">
      <c r="A1995" s="89"/>
      <c r="B1995" s="90"/>
    </row>
    <row r="1996" spans="1:2" ht="19.899999999999999" customHeight="1" x14ac:dyDescent="0.25">
      <c r="A1996" s="89"/>
      <c r="B1996" s="90"/>
    </row>
    <row r="1997" spans="1:2" ht="19.899999999999999" customHeight="1" x14ac:dyDescent="0.25">
      <c r="A1997" s="89"/>
      <c r="B1997" s="90"/>
    </row>
    <row r="1998" spans="1:2" ht="19.899999999999999" customHeight="1" x14ac:dyDescent="0.25">
      <c r="A1998" s="89"/>
      <c r="B1998" s="90"/>
    </row>
    <row r="1999" spans="1:2" ht="19.899999999999999" customHeight="1" x14ac:dyDescent="0.25">
      <c r="A1999" s="89"/>
      <c r="B1999" s="90"/>
    </row>
    <row r="2000" spans="1:2" ht="19.899999999999999" customHeight="1" x14ac:dyDescent="0.25">
      <c r="A2000" s="89"/>
      <c r="B2000" s="90"/>
    </row>
    <row r="2001" spans="1:2" ht="19.899999999999999" customHeight="1" x14ac:dyDescent="0.25">
      <c r="A2001" s="89"/>
      <c r="B2001" s="90"/>
    </row>
    <row r="2002" spans="1:2" ht="19.899999999999999" customHeight="1" x14ac:dyDescent="0.25">
      <c r="A2002" s="89"/>
      <c r="B2002" s="90"/>
    </row>
    <row r="2003" spans="1:2" ht="19.899999999999999" customHeight="1" x14ac:dyDescent="0.25">
      <c r="A2003" s="89"/>
      <c r="B2003" s="90"/>
    </row>
    <row r="2004" spans="1:2" ht="19.899999999999999" customHeight="1" x14ac:dyDescent="0.25">
      <c r="A2004" s="89"/>
      <c r="B2004" s="90"/>
    </row>
    <row r="2005" spans="1:2" ht="19.899999999999999" customHeight="1" x14ac:dyDescent="0.25">
      <c r="A2005" s="89"/>
      <c r="B2005" s="90"/>
    </row>
    <row r="2006" spans="1:2" ht="19.899999999999999" customHeight="1" x14ac:dyDescent="0.25">
      <c r="A2006" s="89"/>
      <c r="B2006" s="90"/>
    </row>
    <row r="2007" spans="1:2" ht="19.899999999999999" customHeight="1" x14ac:dyDescent="0.25">
      <c r="A2007" s="89"/>
      <c r="B2007" s="90"/>
    </row>
    <row r="2008" spans="1:2" ht="19.899999999999999" customHeight="1" x14ac:dyDescent="0.25">
      <c r="A2008" s="89"/>
      <c r="B2008" s="90"/>
    </row>
    <row r="2009" spans="1:2" ht="19.899999999999999" customHeight="1" x14ac:dyDescent="0.25">
      <c r="A2009" s="89"/>
      <c r="B2009" s="90"/>
    </row>
    <row r="2010" spans="1:2" ht="19.899999999999999" customHeight="1" x14ac:dyDescent="0.25">
      <c r="A2010" s="89"/>
      <c r="B2010" s="90"/>
    </row>
    <row r="2011" spans="1:2" ht="19.899999999999999" customHeight="1" x14ac:dyDescent="0.25">
      <c r="A2011" s="89"/>
      <c r="B2011" s="90"/>
    </row>
    <row r="2012" spans="1:2" ht="19.899999999999999" customHeight="1" x14ac:dyDescent="0.25">
      <c r="A2012" s="89"/>
      <c r="B2012" s="90"/>
    </row>
    <row r="2013" spans="1:2" ht="19.899999999999999" customHeight="1" x14ac:dyDescent="0.25">
      <c r="A2013" s="89"/>
      <c r="B2013" s="90"/>
    </row>
    <row r="2014" spans="1:2" ht="19.899999999999999" customHeight="1" x14ac:dyDescent="0.25">
      <c r="A2014" s="89"/>
      <c r="B2014" s="90"/>
    </row>
    <row r="2015" spans="1:2" ht="19.899999999999999" customHeight="1" x14ac:dyDescent="0.25">
      <c r="A2015" s="89"/>
      <c r="B2015" s="90"/>
    </row>
    <row r="2016" spans="1:2" ht="19.899999999999999" customHeight="1" x14ac:dyDescent="0.25">
      <c r="A2016" s="89"/>
      <c r="B2016" s="90"/>
    </row>
    <row r="2017" spans="1:2" ht="19.899999999999999" customHeight="1" x14ac:dyDescent="0.25">
      <c r="A2017" s="89"/>
      <c r="B2017" s="90"/>
    </row>
    <row r="2018" spans="1:2" ht="19.899999999999999" customHeight="1" x14ac:dyDescent="0.25">
      <c r="A2018" s="89"/>
      <c r="B2018" s="90"/>
    </row>
    <row r="2019" spans="1:2" ht="19.899999999999999" customHeight="1" x14ac:dyDescent="0.25">
      <c r="A2019" s="89"/>
      <c r="B2019" s="90"/>
    </row>
    <row r="2020" spans="1:2" ht="19.899999999999999" customHeight="1" x14ac:dyDescent="0.25">
      <c r="A2020" s="89"/>
      <c r="B2020" s="90"/>
    </row>
    <row r="2021" spans="1:2" ht="19.899999999999999" customHeight="1" x14ac:dyDescent="0.25">
      <c r="A2021" s="89"/>
      <c r="B2021" s="90"/>
    </row>
    <row r="2022" spans="1:2" ht="19.899999999999999" customHeight="1" x14ac:dyDescent="0.25">
      <c r="A2022" s="89"/>
      <c r="B2022" s="90"/>
    </row>
    <row r="2023" spans="1:2" ht="19.899999999999999" customHeight="1" x14ac:dyDescent="0.25">
      <c r="A2023" s="89"/>
      <c r="B2023" s="90"/>
    </row>
    <row r="2024" spans="1:2" ht="19.899999999999999" customHeight="1" x14ac:dyDescent="0.25">
      <c r="A2024" s="89"/>
      <c r="B2024" s="90"/>
    </row>
    <row r="2025" spans="1:2" ht="19.899999999999999" customHeight="1" x14ac:dyDescent="0.25">
      <c r="A2025" s="89"/>
      <c r="B2025" s="90"/>
    </row>
    <row r="2026" spans="1:2" ht="19.899999999999999" customHeight="1" x14ac:dyDescent="0.25">
      <c r="A2026" s="89"/>
      <c r="B2026" s="90"/>
    </row>
    <row r="2027" spans="1:2" ht="19.899999999999999" customHeight="1" x14ac:dyDescent="0.25">
      <c r="A2027" s="89"/>
      <c r="B2027" s="90"/>
    </row>
    <row r="2028" spans="1:2" ht="19.899999999999999" customHeight="1" x14ac:dyDescent="0.25">
      <c r="A2028" s="89"/>
      <c r="B2028" s="90"/>
    </row>
    <row r="2029" spans="1:2" ht="19.899999999999999" customHeight="1" x14ac:dyDescent="0.25">
      <c r="A2029" s="89"/>
      <c r="B2029" s="90"/>
    </row>
    <row r="2030" spans="1:2" ht="19.899999999999999" customHeight="1" x14ac:dyDescent="0.25">
      <c r="A2030" s="89"/>
      <c r="B2030" s="90"/>
    </row>
    <row r="2031" spans="1:2" ht="19.899999999999999" customHeight="1" x14ac:dyDescent="0.25">
      <c r="A2031" s="89"/>
      <c r="B2031" s="90"/>
    </row>
    <row r="2032" spans="1:2" ht="19.899999999999999" customHeight="1" x14ac:dyDescent="0.25">
      <c r="A2032" s="89"/>
      <c r="B2032" s="90"/>
    </row>
    <row r="2033" spans="1:2" ht="19.899999999999999" customHeight="1" x14ac:dyDescent="0.25">
      <c r="A2033" s="89"/>
      <c r="B2033" s="90"/>
    </row>
    <row r="2034" spans="1:2" ht="19.899999999999999" customHeight="1" x14ac:dyDescent="0.25">
      <c r="A2034" s="89"/>
      <c r="B2034" s="90"/>
    </row>
    <row r="2035" spans="1:2" ht="19.899999999999999" customHeight="1" x14ac:dyDescent="0.25">
      <c r="A2035" s="89"/>
      <c r="B2035" s="90"/>
    </row>
    <row r="2036" spans="1:2" ht="19.899999999999999" customHeight="1" x14ac:dyDescent="0.25">
      <c r="A2036" s="89"/>
      <c r="B2036" s="90"/>
    </row>
    <row r="2037" spans="1:2" ht="19.899999999999999" customHeight="1" x14ac:dyDescent="0.25">
      <c r="A2037" s="89"/>
      <c r="B2037" s="90"/>
    </row>
    <row r="2038" spans="1:2" ht="19.899999999999999" customHeight="1" x14ac:dyDescent="0.25">
      <c r="A2038" s="89"/>
      <c r="B2038" s="90"/>
    </row>
    <row r="2039" spans="1:2" ht="19.899999999999999" customHeight="1" x14ac:dyDescent="0.25">
      <c r="A2039" s="89"/>
      <c r="B2039" s="90"/>
    </row>
    <row r="2040" spans="1:2" ht="19.899999999999999" customHeight="1" x14ac:dyDescent="0.25">
      <c r="A2040" s="89"/>
      <c r="B2040" s="90"/>
    </row>
    <row r="2041" spans="1:2" ht="19.899999999999999" customHeight="1" x14ac:dyDescent="0.25">
      <c r="A2041" s="89"/>
      <c r="B2041" s="90"/>
    </row>
    <row r="2042" spans="1:2" ht="19.899999999999999" customHeight="1" x14ac:dyDescent="0.25">
      <c r="A2042" s="89"/>
      <c r="B2042" s="90"/>
    </row>
    <row r="2043" spans="1:2" ht="19.899999999999999" customHeight="1" x14ac:dyDescent="0.25">
      <c r="A2043" s="89"/>
      <c r="B2043" s="90"/>
    </row>
    <row r="2044" spans="1:2" ht="19.899999999999999" customHeight="1" x14ac:dyDescent="0.25">
      <c r="A2044" s="89"/>
      <c r="B2044" s="90"/>
    </row>
    <row r="2045" spans="1:2" ht="19.899999999999999" customHeight="1" x14ac:dyDescent="0.25">
      <c r="A2045" s="89"/>
      <c r="B2045" s="90"/>
    </row>
    <row r="2046" spans="1:2" ht="19.899999999999999" customHeight="1" x14ac:dyDescent="0.25">
      <c r="A2046" s="89"/>
      <c r="B2046" s="90"/>
    </row>
    <row r="2047" spans="1:2" ht="19.899999999999999" customHeight="1" x14ac:dyDescent="0.25">
      <c r="A2047" s="89"/>
      <c r="B2047" s="90"/>
    </row>
    <row r="2048" spans="1:2" ht="19.899999999999999" customHeight="1" x14ac:dyDescent="0.25">
      <c r="A2048" s="89"/>
      <c r="B2048" s="90"/>
    </row>
    <row r="2049" spans="1:2" ht="19.899999999999999" customHeight="1" x14ac:dyDescent="0.25">
      <c r="A2049" s="89"/>
      <c r="B2049" s="90"/>
    </row>
    <row r="2050" spans="1:2" ht="19.899999999999999" customHeight="1" x14ac:dyDescent="0.25">
      <c r="A2050" s="89"/>
      <c r="B2050" s="90"/>
    </row>
    <row r="2051" spans="1:2" ht="19.899999999999999" customHeight="1" x14ac:dyDescent="0.25">
      <c r="A2051" s="89"/>
      <c r="B2051" s="90"/>
    </row>
    <row r="2052" spans="1:2" ht="19.899999999999999" customHeight="1" x14ac:dyDescent="0.25">
      <c r="A2052" s="89"/>
      <c r="B2052" s="90"/>
    </row>
    <row r="2053" spans="1:2" ht="19.899999999999999" customHeight="1" x14ac:dyDescent="0.25">
      <c r="A2053" s="89"/>
      <c r="B2053" s="90"/>
    </row>
    <row r="2054" spans="1:2" ht="19.899999999999999" customHeight="1" x14ac:dyDescent="0.25">
      <c r="A2054" s="89"/>
      <c r="B2054" s="90"/>
    </row>
    <row r="2055" spans="1:2" ht="19.899999999999999" customHeight="1" x14ac:dyDescent="0.25">
      <c r="A2055" s="89"/>
      <c r="B2055" s="90"/>
    </row>
  </sheetData>
  <sheetProtection algorithmName="SHA-512" hashValue="EwT8rqVtejprqk8j00Mm8HXmG9UkgZ9HN+HGGGaENyqgTa/KsD3q00d7qXvUL3ajwPIZINAPj2sMnfcwOTz5Tg==" saltValue="CYeAze7f/lof8ocPk812YQ==" spinCount="100000" sheet="1" objects="1" scenarios="1" formatColumns="0" formatRows="0"/>
  <mergeCells count="2050">
    <mergeCell ref="A2055:B2055"/>
    <mergeCell ref="A10:B11"/>
    <mergeCell ref="A14:B14"/>
    <mergeCell ref="A15:B15"/>
    <mergeCell ref="A18:B19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54:B2054"/>
    <mergeCell ref="A2021:B2021"/>
    <mergeCell ref="A2022:B2022"/>
    <mergeCell ref="A2023:B2023"/>
    <mergeCell ref="A2024:B2024"/>
    <mergeCell ref="A2025:B2025"/>
    <mergeCell ref="A2026:B2026"/>
    <mergeCell ref="A2027:B2027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37:B2037"/>
    <mergeCell ref="A2004:B2004"/>
    <mergeCell ref="A2005:B2005"/>
    <mergeCell ref="A2006:B2006"/>
    <mergeCell ref="A2007:B2007"/>
    <mergeCell ref="A2008:B2008"/>
    <mergeCell ref="A2009:B2009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19:B2019"/>
    <mergeCell ref="A2020:B2020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01:B2001"/>
    <mergeCell ref="A2002:B2002"/>
    <mergeCell ref="A2003:B2003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85:B1985"/>
    <mergeCell ref="A1986:B1986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68:B1968"/>
    <mergeCell ref="A1969:B1969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:B2"/>
    <mergeCell ref="A4:B4"/>
    <mergeCell ref="A5:B5"/>
    <mergeCell ref="A51:B51"/>
    <mergeCell ref="A20:B20"/>
    <mergeCell ref="A21:B21"/>
    <mergeCell ref="A6:B6"/>
    <mergeCell ref="A7:B7"/>
    <mergeCell ref="A16:B16"/>
    <mergeCell ref="A22:B22"/>
    <mergeCell ref="A37:B37"/>
    <mergeCell ref="A66:B66"/>
    <mergeCell ref="A67:B67"/>
    <mergeCell ref="A68:B68"/>
    <mergeCell ref="A8:B8"/>
    <mergeCell ref="A9:B9"/>
    <mergeCell ref="A12:B13"/>
    <mergeCell ref="A17:B17"/>
    <mergeCell ref="A23:B23"/>
    <mergeCell ref="A24:B24"/>
    <mergeCell ref="A25:B25"/>
    <mergeCell ref="A26:B26"/>
    <mergeCell ref="A27:B27"/>
    <mergeCell ref="A28:B28"/>
    <mergeCell ref="A29:B29"/>
    <mergeCell ref="A60:B60"/>
    <mergeCell ref="A61:B61"/>
    <mergeCell ref="A62:B62"/>
    <mergeCell ref="A63:B63"/>
    <mergeCell ref="A64:B64"/>
    <mergeCell ref="A65:B65"/>
    <mergeCell ref="A54:B54"/>
    <mergeCell ref="A57:B57"/>
    <mergeCell ref="A58:B58"/>
    <mergeCell ref="A59:B59"/>
    <mergeCell ref="A38:B38"/>
    <mergeCell ref="A39:B39"/>
    <mergeCell ref="A41:B41"/>
    <mergeCell ref="A42:B42"/>
    <mergeCell ref="A44:B44"/>
    <mergeCell ref="A45:B45"/>
    <mergeCell ref="A46:B46"/>
    <mergeCell ref="A47:B47"/>
    <mergeCell ref="A52:B52"/>
    <mergeCell ref="A53:B53"/>
    <mergeCell ref="A55:B55"/>
    <mergeCell ref="A56:B56"/>
    <mergeCell ref="A30:B30"/>
    <mergeCell ref="A74:B74"/>
    <mergeCell ref="A75:B75"/>
    <mergeCell ref="A76:B76"/>
    <mergeCell ref="A77:B77"/>
    <mergeCell ref="A78:B78"/>
    <mergeCell ref="A79:B79"/>
    <mergeCell ref="A69:B69"/>
    <mergeCell ref="A70:B70"/>
    <mergeCell ref="A71:B71"/>
    <mergeCell ref="A72:B72"/>
    <mergeCell ref="A73:B7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632:B632"/>
    <mergeCell ref="A633:B633"/>
    <mergeCell ref="A634:B634"/>
    <mergeCell ref="A635:B635"/>
    <mergeCell ref="A636:B636"/>
    <mergeCell ref="A637:B637"/>
    <mergeCell ref="A626:B626"/>
    <mergeCell ref="A627:B627"/>
    <mergeCell ref="A628:B628"/>
    <mergeCell ref="A629:B629"/>
    <mergeCell ref="A630:B630"/>
    <mergeCell ref="A631:B631"/>
    <mergeCell ref="A620:B620"/>
    <mergeCell ref="A621:B621"/>
    <mergeCell ref="A622:B622"/>
    <mergeCell ref="A623:B623"/>
    <mergeCell ref="A624:B624"/>
    <mergeCell ref="A625:B625"/>
    <mergeCell ref="A650:B650"/>
    <mergeCell ref="A651:B651"/>
    <mergeCell ref="A652:B652"/>
    <mergeCell ref="A653:B653"/>
    <mergeCell ref="A654:B654"/>
    <mergeCell ref="A655:B655"/>
    <mergeCell ref="A644:B644"/>
    <mergeCell ref="A645:B645"/>
    <mergeCell ref="A646:B646"/>
    <mergeCell ref="A647:B647"/>
    <mergeCell ref="A648:B648"/>
    <mergeCell ref="A649:B649"/>
    <mergeCell ref="A638:B638"/>
    <mergeCell ref="A639:B639"/>
    <mergeCell ref="A640:B640"/>
    <mergeCell ref="A641:B641"/>
    <mergeCell ref="A642:B642"/>
    <mergeCell ref="A643:B643"/>
    <mergeCell ref="A668:B668"/>
    <mergeCell ref="A669:B669"/>
    <mergeCell ref="A670:B670"/>
    <mergeCell ref="A671:B671"/>
    <mergeCell ref="A672:B672"/>
    <mergeCell ref="A673:B673"/>
    <mergeCell ref="A662:B662"/>
    <mergeCell ref="A663:B663"/>
    <mergeCell ref="A664:B664"/>
    <mergeCell ref="A665:B665"/>
    <mergeCell ref="A666:B666"/>
    <mergeCell ref="A667:B667"/>
    <mergeCell ref="A656:B656"/>
    <mergeCell ref="A657:B657"/>
    <mergeCell ref="A658:B658"/>
    <mergeCell ref="A659:B659"/>
    <mergeCell ref="A660:B660"/>
    <mergeCell ref="A661:B661"/>
    <mergeCell ref="A686:B686"/>
    <mergeCell ref="A687:B687"/>
    <mergeCell ref="A688:B688"/>
    <mergeCell ref="A689:B689"/>
    <mergeCell ref="A690:B690"/>
    <mergeCell ref="A691:B691"/>
    <mergeCell ref="A680:B680"/>
    <mergeCell ref="A681:B681"/>
    <mergeCell ref="A682:B682"/>
    <mergeCell ref="A683:B683"/>
    <mergeCell ref="A684:B684"/>
    <mergeCell ref="A685:B685"/>
    <mergeCell ref="A674:B674"/>
    <mergeCell ref="A675:B675"/>
    <mergeCell ref="A676:B676"/>
    <mergeCell ref="A677:B677"/>
    <mergeCell ref="A678:B678"/>
    <mergeCell ref="A679:B679"/>
    <mergeCell ref="A704:B704"/>
    <mergeCell ref="A705:B705"/>
    <mergeCell ref="A706:B706"/>
    <mergeCell ref="A707:B707"/>
    <mergeCell ref="A708:B708"/>
    <mergeCell ref="A709:B709"/>
    <mergeCell ref="A698:B698"/>
    <mergeCell ref="A699:B699"/>
    <mergeCell ref="A700:B700"/>
    <mergeCell ref="A701:B701"/>
    <mergeCell ref="A702:B702"/>
    <mergeCell ref="A703:B703"/>
    <mergeCell ref="A692:B692"/>
    <mergeCell ref="A693:B693"/>
    <mergeCell ref="A694:B694"/>
    <mergeCell ref="A695:B695"/>
    <mergeCell ref="A696:B696"/>
    <mergeCell ref="A697:B697"/>
    <mergeCell ref="A722:B722"/>
    <mergeCell ref="A723:B723"/>
    <mergeCell ref="A724:B724"/>
    <mergeCell ref="A725:B725"/>
    <mergeCell ref="A726:B726"/>
    <mergeCell ref="A727:B727"/>
    <mergeCell ref="A716:B716"/>
    <mergeCell ref="A717:B717"/>
    <mergeCell ref="A718:B718"/>
    <mergeCell ref="A719:B719"/>
    <mergeCell ref="A720:B720"/>
    <mergeCell ref="A721:B721"/>
    <mergeCell ref="A710:B710"/>
    <mergeCell ref="A711:B711"/>
    <mergeCell ref="A712:B712"/>
    <mergeCell ref="A713:B713"/>
    <mergeCell ref="A714:B714"/>
    <mergeCell ref="A715:B715"/>
    <mergeCell ref="A740:B740"/>
    <mergeCell ref="A741:B741"/>
    <mergeCell ref="A742:B742"/>
    <mergeCell ref="A743:B743"/>
    <mergeCell ref="A744:B744"/>
    <mergeCell ref="A745:B745"/>
    <mergeCell ref="A734:B734"/>
    <mergeCell ref="A735:B735"/>
    <mergeCell ref="A736:B736"/>
    <mergeCell ref="A737:B737"/>
    <mergeCell ref="A738:B738"/>
    <mergeCell ref="A739:B739"/>
    <mergeCell ref="A728:B728"/>
    <mergeCell ref="A729:B729"/>
    <mergeCell ref="A730:B730"/>
    <mergeCell ref="A731:B731"/>
    <mergeCell ref="A732:B732"/>
    <mergeCell ref="A733:B733"/>
    <mergeCell ref="A758:B758"/>
    <mergeCell ref="A759:B759"/>
    <mergeCell ref="A760:B760"/>
    <mergeCell ref="A761:B761"/>
    <mergeCell ref="A762:B762"/>
    <mergeCell ref="A763:B763"/>
    <mergeCell ref="A752:B752"/>
    <mergeCell ref="A753:B753"/>
    <mergeCell ref="A754:B754"/>
    <mergeCell ref="A755:B755"/>
    <mergeCell ref="A756:B756"/>
    <mergeCell ref="A757:B757"/>
    <mergeCell ref="A746:B746"/>
    <mergeCell ref="A747:B747"/>
    <mergeCell ref="A748:B748"/>
    <mergeCell ref="A749:B749"/>
    <mergeCell ref="A750:B750"/>
    <mergeCell ref="A751:B751"/>
    <mergeCell ref="A776:B776"/>
    <mergeCell ref="A777:B777"/>
    <mergeCell ref="A778:B778"/>
    <mergeCell ref="A779:B779"/>
    <mergeCell ref="A780:B780"/>
    <mergeCell ref="A781:B781"/>
    <mergeCell ref="A770:B770"/>
    <mergeCell ref="A771:B771"/>
    <mergeCell ref="A772:B772"/>
    <mergeCell ref="A773:B773"/>
    <mergeCell ref="A774:B774"/>
    <mergeCell ref="A775:B775"/>
    <mergeCell ref="A764:B764"/>
    <mergeCell ref="A765:B765"/>
    <mergeCell ref="A766:B766"/>
    <mergeCell ref="A767:B767"/>
    <mergeCell ref="A768:B768"/>
    <mergeCell ref="A769:B769"/>
    <mergeCell ref="A794:B794"/>
    <mergeCell ref="A795:B795"/>
    <mergeCell ref="A796:B796"/>
    <mergeCell ref="A797:B797"/>
    <mergeCell ref="A798:B798"/>
    <mergeCell ref="A799:B799"/>
    <mergeCell ref="A788:B788"/>
    <mergeCell ref="A789:B789"/>
    <mergeCell ref="A790:B790"/>
    <mergeCell ref="A791:B791"/>
    <mergeCell ref="A792:B792"/>
    <mergeCell ref="A793:B793"/>
    <mergeCell ref="A782:B782"/>
    <mergeCell ref="A783:B783"/>
    <mergeCell ref="A784:B784"/>
    <mergeCell ref="A785:B785"/>
    <mergeCell ref="A786:B786"/>
    <mergeCell ref="A787:B787"/>
    <mergeCell ref="A812:B812"/>
    <mergeCell ref="A813:B813"/>
    <mergeCell ref="A814:B814"/>
    <mergeCell ref="A815:B815"/>
    <mergeCell ref="A816:B816"/>
    <mergeCell ref="A817:B817"/>
    <mergeCell ref="A806:B806"/>
    <mergeCell ref="A807:B807"/>
    <mergeCell ref="A808:B808"/>
    <mergeCell ref="A809:B809"/>
    <mergeCell ref="A810:B810"/>
    <mergeCell ref="A811:B811"/>
    <mergeCell ref="A800:B800"/>
    <mergeCell ref="A801:B801"/>
    <mergeCell ref="A802:B802"/>
    <mergeCell ref="A803:B803"/>
    <mergeCell ref="A804:B804"/>
    <mergeCell ref="A805:B805"/>
    <mergeCell ref="A830:B830"/>
    <mergeCell ref="A831:B831"/>
    <mergeCell ref="A832:B832"/>
    <mergeCell ref="A833:B833"/>
    <mergeCell ref="A834:B834"/>
    <mergeCell ref="A835:B835"/>
    <mergeCell ref="A824:B824"/>
    <mergeCell ref="A825:B825"/>
    <mergeCell ref="A826:B826"/>
    <mergeCell ref="A827:B827"/>
    <mergeCell ref="A828:B828"/>
    <mergeCell ref="A829:B829"/>
    <mergeCell ref="A818:B818"/>
    <mergeCell ref="A819:B819"/>
    <mergeCell ref="A820:B820"/>
    <mergeCell ref="A821:B821"/>
    <mergeCell ref="A822:B822"/>
    <mergeCell ref="A823:B823"/>
    <mergeCell ref="A848:B848"/>
    <mergeCell ref="A849:B849"/>
    <mergeCell ref="A850:B850"/>
    <mergeCell ref="A851:B851"/>
    <mergeCell ref="A852:B852"/>
    <mergeCell ref="A853:B853"/>
    <mergeCell ref="A842:B842"/>
    <mergeCell ref="A843:B843"/>
    <mergeCell ref="A844:B844"/>
    <mergeCell ref="A845:B845"/>
    <mergeCell ref="A846:B846"/>
    <mergeCell ref="A847:B847"/>
    <mergeCell ref="A836:B836"/>
    <mergeCell ref="A837:B837"/>
    <mergeCell ref="A838:B838"/>
    <mergeCell ref="A839:B839"/>
    <mergeCell ref="A840:B840"/>
    <mergeCell ref="A841:B841"/>
    <mergeCell ref="A866:B866"/>
    <mergeCell ref="A867:B867"/>
    <mergeCell ref="A868:B868"/>
    <mergeCell ref="A869:B869"/>
    <mergeCell ref="A870:B870"/>
    <mergeCell ref="A871:B871"/>
    <mergeCell ref="A860:B860"/>
    <mergeCell ref="A861:B861"/>
    <mergeCell ref="A862:B862"/>
    <mergeCell ref="A863:B863"/>
    <mergeCell ref="A864:B864"/>
    <mergeCell ref="A865:B865"/>
    <mergeCell ref="A854:B854"/>
    <mergeCell ref="A855:B855"/>
    <mergeCell ref="A856:B856"/>
    <mergeCell ref="A857:B857"/>
    <mergeCell ref="A858:B858"/>
    <mergeCell ref="A859:B859"/>
    <mergeCell ref="A884:B884"/>
    <mergeCell ref="A885:B885"/>
    <mergeCell ref="A886:B886"/>
    <mergeCell ref="A887:B887"/>
    <mergeCell ref="A888:B888"/>
    <mergeCell ref="A889:B889"/>
    <mergeCell ref="A878:B878"/>
    <mergeCell ref="A879:B879"/>
    <mergeCell ref="A880:B880"/>
    <mergeCell ref="A881:B881"/>
    <mergeCell ref="A882:B882"/>
    <mergeCell ref="A883:B883"/>
    <mergeCell ref="A872:B872"/>
    <mergeCell ref="A873:B873"/>
    <mergeCell ref="A874:B874"/>
    <mergeCell ref="A875:B875"/>
    <mergeCell ref="A876:B876"/>
    <mergeCell ref="A877:B877"/>
    <mergeCell ref="A902:B902"/>
    <mergeCell ref="A903:B903"/>
    <mergeCell ref="A904:B904"/>
    <mergeCell ref="A905:B905"/>
    <mergeCell ref="A906:B906"/>
    <mergeCell ref="A907:B907"/>
    <mergeCell ref="A896:B896"/>
    <mergeCell ref="A897:B897"/>
    <mergeCell ref="A898:B898"/>
    <mergeCell ref="A899:B899"/>
    <mergeCell ref="A900:B900"/>
    <mergeCell ref="A901:B901"/>
    <mergeCell ref="A890:B890"/>
    <mergeCell ref="A891:B891"/>
    <mergeCell ref="A892:B892"/>
    <mergeCell ref="A893:B893"/>
    <mergeCell ref="A894:B894"/>
    <mergeCell ref="A895:B895"/>
    <mergeCell ref="A920:B920"/>
    <mergeCell ref="A921:B921"/>
    <mergeCell ref="A922:B922"/>
    <mergeCell ref="A923:B923"/>
    <mergeCell ref="A924:B924"/>
    <mergeCell ref="A925:B925"/>
    <mergeCell ref="A914:B914"/>
    <mergeCell ref="A915:B915"/>
    <mergeCell ref="A916:B916"/>
    <mergeCell ref="A917:B917"/>
    <mergeCell ref="A918:B918"/>
    <mergeCell ref="A919:B919"/>
    <mergeCell ref="A908:B908"/>
    <mergeCell ref="A909:B909"/>
    <mergeCell ref="A910:B910"/>
    <mergeCell ref="A911:B911"/>
    <mergeCell ref="A912:B912"/>
    <mergeCell ref="A913:B913"/>
    <mergeCell ref="A938:B938"/>
    <mergeCell ref="A939:B939"/>
    <mergeCell ref="A940:B940"/>
    <mergeCell ref="A941:B941"/>
    <mergeCell ref="A942:B942"/>
    <mergeCell ref="A943:B943"/>
    <mergeCell ref="A932:B932"/>
    <mergeCell ref="A933:B933"/>
    <mergeCell ref="A934:B934"/>
    <mergeCell ref="A935:B935"/>
    <mergeCell ref="A936:B936"/>
    <mergeCell ref="A937:B937"/>
    <mergeCell ref="A926:B926"/>
    <mergeCell ref="A927:B927"/>
    <mergeCell ref="A928:B928"/>
    <mergeCell ref="A929:B929"/>
    <mergeCell ref="A930:B930"/>
    <mergeCell ref="A931:B931"/>
    <mergeCell ref="A956:B956"/>
    <mergeCell ref="A957:B957"/>
    <mergeCell ref="A958:B958"/>
    <mergeCell ref="A959:B959"/>
    <mergeCell ref="A960:B960"/>
    <mergeCell ref="A961:B961"/>
    <mergeCell ref="A950:B950"/>
    <mergeCell ref="A951:B951"/>
    <mergeCell ref="A952:B952"/>
    <mergeCell ref="A953:B953"/>
    <mergeCell ref="A954:B954"/>
    <mergeCell ref="A955:B955"/>
    <mergeCell ref="A944:B944"/>
    <mergeCell ref="A945:B945"/>
    <mergeCell ref="A946:B946"/>
    <mergeCell ref="A947:B947"/>
    <mergeCell ref="A948:B948"/>
    <mergeCell ref="A949:B949"/>
    <mergeCell ref="A974:B974"/>
    <mergeCell ref="A975:B975"/>
    <mergeCell ref="A976:B976"/>
    <mergeCell ref="A977:B977"/>
    <mergeCell ref="A978:B978"/>
    <mergeCell ref="A979:B979"/>
    <mergeCell ref="A968:B968"/>
    <mergeCell ref="A969:B969"/>
    <mergeCell ref="A970:B970"/>
    <mergeCell ref="A971:B971"/>
    <mergeCell ref="A972:B972"/>
    <mergeCell ref="A973:B973"/>
    <mergeCell ref="A962:B962"/>
    <mergeCell ref="A963:B963"/>
    <mergeCell ref="A964:B964"/>
    <mergeCell ref="A965:B965"/>
    <mergeCell ref="A966:B966"/>
    <mergeCell ref="A967:B967"/>
    <mergeCell ref="A992:B992"/>
    <mergeCell ref="A993:B993"/>
    <mergeCell ref="A994:B994"/>
    <mergeCell ref="A995:B995"/>
    <mergeCell ref="A996:B996"/>
    <mergeCell ref="A997:B997"/>
    <mergeCell ref="A986:B986"/>
    <mergeCell ref="A987:B987"/>
    <mergeCell ref="A988:B988"/>
    <mergeCell ref="A989:B989"/>
    <mergeCell ref="A990:B990"/>
    <mergeCell ref="A991:B991"/>
    <mergeCell ref="A980:B980"/>
    <mergeCell ref="A981:B981"/>
    <mergeCell ref="A982:B982"/>
    <mergeCell ref="A983:B983"/>
    <mergeCell ref="A984:B984"/>
    <mergeCell ref="A985:B985"/>
    <mergeCell ref="A1010:B1010"/>
    <mergeCell ref="A1011:B1011"/>
    <mergeCell ref="A1012:B1012"/>
    <mergeCell ref="A1013:B1013"/>
    <mergeCell ref="A1014:B1014"/>
    <mergeCell ref="A1015:B1015"/>
    <mergeCell ref="A1004:B1004"/>
    <mergeCell ref="A1005:B1005"/>
    <mergeCell ref="A1006:B1006"/>
    <mergeCell ref="A1007:B1007"/>
    <mergeCell ref="A1008:B1008"/>
    <mergeCell ref="A1009:B1009"/>
    <mergeCell ref="A998:B998"/>
    <mergeCell ref="A999:B999"/>
    <mergeCell ref="A1000:B1000"/>
    <mergeCell ref="A1001:B1001"/>
    <mergeCell ref="A1002:B1002"/>
    <mergeCell ref="A1003:B1003"/>
    <mergeCell ref="A1028:B1028"/>
    <mergeCell ref="A1029:B1029"/>
    <mergeCell ref="A1030:B1030"/>
    <mergeCell ref="A1031:B1031"/>
    <mergeCell ref="A1032:B1032"/>
    <mergeCell ref="A1033:B1033"/>
    <mergeCell ref="A1022:B1022"/>
    <mergeCell ref="A1023:B1023"/>
    <mergeCell ref="A1024:B1024"/>
    <mergeCell ref="A1025:B1025"/>
    <mergeCell ref="A1026:B1026"/>
    <mergeCell ref="A1027:B1027"/>
    <mergeCell ref="A1016:B1016"/>
    <mergeCell ref="A1017:B1017"/>
    <mergeCell ref="A1018:B1018"/>
    <mergeCell ref="A1019:B1019"/>
    <mergeCell ref="A1020:B1020"/>
    <mergeCell ref="A1021:B1021"/>
    <mergeCell ref="A1046:B1046"/>
    <mergeCell ref="A1047:B1047"/>
    <mergeCell ref="A1048:B1048"/>
    <mergeCell ref="A1049:B1049"/>
    <mergeCell ref="A1050:B1050"/>
    <mergeCell ref="A1051:B1051"/>
    <mergeCell ref="A1040:B1040"/>
    <mergeCell ref="A1041:B1041"/>
    <mergeCell ref="A1042:B1042"/>
    <mergeCell ref="A1043:B1043"/>
    <mergeCell ref="A1044:B1044"/>
    <mergeCell ref="A1045:B1045"/>
    <mergeCell ref="A1034:B1034"/>
    <mergeCell ref="A1035:B1035"/>
    <mergeCell ref="A1036:B1036"/>
    <mergeCell ref="A1037:B1037"/>
    <mergeCell ref="A1038:B1038"/>
    <mergeCell ref="A1039:B1039"/>
    <mergeCell ref="A1064:B1064"/>
    <mergeCell ref="A1065:B1065"/>
    <mergeCell ref="A1066:B1066"/>
    <mergeCell ref="A1067:B1067"/>
    <mergeCell ref="A1068:B1068"/>
    <mergeCell ref="A1069:B1069"/>
    <mergeCell ref="A1058:B1058"/>
    <mergeCell ref="A1059:B1059"/>
    <mergeCell ref="A1060:B1060"/>
    <mergeCell ref="A1061:B1061"/>
    <mergeCell ref="A1062:B1062"/>
    <mergeCell ref="A1063:B1063"/>
    <mergeCell ref="A1052:B1052"/>
    <mergeCell ref="A1053:B1053"/>
    <mergeCell ref="A1054:B1054"/>
    <mergeCell ref="A1055:B1055"/>
    <mergeCell ref="A1056:B1056"/>
    <mergeCell ref="A1057:B1057"/>
    <mergeCell ref="A1082:B1082"/>
    <mergeCell ref="A1083:B1083"/>
    <mergeCell ref="A1084:B1084"/>
    <mergeCell ref="A1085:B1085"/>
    <mergeCell ref="A1086:B1086"/>
    <mergeCell ref="A1087:B1087"/>
    <mergeCell ref="A1076:B1076"/>
    <mergeCell ref="A1077:B1077"/>
    <mergeCell ref="A1078:B1078"/>
    <mergeCell ref="A1079:B1079"/>
    <mergeCell ref="A1080:B1080"/>
    <mergeCell ref="A1081:B1081"/>
    <mergeCell ref="A1070:B1070"/>
    <mergeCell ref="A1071:B1071"/>
    <mergeCell ref="A1072:B1072"/>
    <mergeCell ref="A1073:B1073"/>
    <mergeCell ref="A1074:B1074"/>
    <mergeCell ref="A1075:B1075"/>
    <mergeCell ref="A1100:B1100"/>
    <mergeCell ref="A1101:B1101"/>
    <mergeCell ref="A1102:B1102"/>
    <mergeCell ref="A1103:B1103"/>
    <mergeCell ref="A1104:B1104"/>
    <mergeCell ref="A1105:B1105"/>
    <mergeCell ref="A1094:B1094"/>
    <mergeCell ref="A1095:B1095"/>
    <mergeCell ref="A1096:B1096"/>
    <mergeCell ref="A1097:B1097"/>
    <mergeCell ref="A1098:B1098"/>
    <mergeCell ref="A1099:B1099"/>
    <mergeCell ref="A1088:B1088"/>
    <mergeCell ref="A1089:B1089"/>
    <mergeCell ref="A1090:B1090"/>
    <mergeCell ref="A1091:B1091"/>
    <mergeCell ref="A1092:B1092"/>
    <mergeCell ref="A1093:B1093"/>
    <mergeCell ref="A1118:B1118"/>
    <mergeCell ref="A1119:B1119"/>
    <mergeCell ref="A1120:B1120"/>
    <mergeCell ref="A1121:B1121"/>
    <mergeCell ref="A1122:B1122"/>
    <mergeCell ref="A1123:B1123"/>
    <mergeCell ref="A1112:B1112"/>
    <mergeCell ref="A1113:B1113"/>
    <mergeCell ref="A1114:B1114"/>
    <mergeCell ref="A1115:B1115"/>
    <mergeCell ref="A1116:B1116"/>
    <mergeCell ref="A1117:B1117"/>
    <mergeCell ref="A1106:B1106"/>
    <mergeCell ref="A1107:B1107"/>
    <mergeCell ref="A1108:B1108"/>
    <mergeCell ref="A1109:B1109"/>
    <mergeCell ref="A1110:B1110"/>
    <mergeCell ref="A1111:B1111"/>
    <mergeCell ref="A1136:B1136"/>
    <mergeCell ref="A1137:B1137"/>
    <mergeCell ref="A1138:B1138"/>
    <mergeCell ref="A1139:B1139"/>
    <mergeCell ref="A1140:B1140"/>
    <mergeCell ref="A1141:B1141"/>
    <mergeCell ref="A1130:B1130"/>
    <mergeCell ref="A1131:B1131"/>
    <mergeCell ref="A1132:B1132"/>
    <mergeCell ref="A1133:B1133"/>
    <mergeCell ref="A1134:B1134"/>
    <mergeCell ref="A1135:B1135"/>
    <mergeCell ref="A1124:B1124"/>
    <mergeCell ref="A1125:B1125"/>
    <mergeCell ref="A1126:B1126"/>
    <mergeCell ref="A1127:B1127"/>
    <mergeCell ref="A1128:B1128"/>
    <mergeCell ref="A1129:B1129"/>
    <mergeCell ref="A1154:B1154"/>
    <mergeCell ref="A1155:B1155"/>
    <mergeCell ref="A1156:B1156"/>
    <mergeCell ref="A1157:B1157"/>
    <mergeCell ref="A1158:B1158"/>
    <mergeCell ref="A1159:B1159"/>
    <mergeCell ref="A1148:B1148"/>
    <mergeCell ref="A1149:B1149"/>
    <mergeCell ref="A1150:B1150"/>
    <mergeCell ref="A1151:B1151"/>
    <mergeCell ref="A1152:B1152"/>
    <mergeCell ref="A1153:B1153"/>
    <mergeCell ref="A1142:B1142"/>
    <mergeCell ref="A1143:B1143"/>
    <mergeCell ref="A1144:B1144"/>
    <mergeCell ref="A1145:B1145"/>
    <mergeCell ref="A1146:B1146"/>
    <mergeCell ref="A1147:B1147"/>
    <mergeCell ref="A1172:B1172"/>
    <mergeCell ref="A1173:B1173"/>
    <mergeCell ref="A1174:B1174"/>
    <mergeCell ref="A1175:B1175"/>
    <mergeCell ref="A1176:B1176"/>
    <mergeCell ref="A1177:B1177"/>
    <mergeCell ref="A1166:B1166"/>
    <mergeCell ref="A1167:B1167"/>
    <mergeCell ref="A1168:B1168"/>
    <mergeCell ref="A1169:B1169"/>
    <mergeCell ref="A1170:B1170"/>
    <mergeCell ref="A1171:B1171"/>
    <mergeCell ref="A1160:B1160"/>
    <mergeCell ref="A1161:B1161"/>
    <mergeCell ref="A1162:B1162"/>
    <mergeCell ref="A1163:B1163"/>
    <mergeCell ref="A1164:B1164"/>
    <mergeCell ref="A1165:B1165"/>
    <mergeCell ref="A1190:B1190"/>
    <mergeCell ref="A1191:B1191"/>
    <mergeCell ref="A1192:B1192"/>
    <mergeCell ref="A1193:B1193"/>
    <mergeCell ref="A1194:B1194"/>
    <mergeCell ref="A1195:B1195"/>
    <mergeCell ref="A1184:B1184"/>
    <mergeCell ref="A1185:B1185"/>
    <mergeCell ref="A1186:B1186"/>
    <mergeCell ref="A1187:B1187"/>
    <mergeCell ref="A1188:B1188"/>
    <mergeCell ref="A1189:B1189"/>
    <mergeCell ref="A1178:B1178"/>
    <mergeCell ref="A1179:B1179"/>
    <mergeCell ref="A1180:B1180"/>
    <mergeCell ref="A1181:B1181"/>
    <mergeCell ref="A1182:B1182"/>
    <mergeCell ref="A1183:B1183"/>
    <mergeCell ref="A1208:B1208"/>
    <mergeCell ref="A1209:B1209"/>
    <mergeCell ref="A1210:B1210"/>
    <mergeCell ref="A1211:B1211"/>
    <mergeCell ref="A1212:B1212"/>
    <mergeCell ref="A1213:B1213"/>
    <mergeCell ref="A1202:B1202"/>
    <mergeCell ref="A1203:B1203"/>
    <mergeCell ref="A1204:B1204"/>
    <mergeCell ref="A1205:B1205"/>
    <mergeCell ref="A1206:B1206"/>
    <mergeCell ref="A1207:B1207"/>
    <mergeCell ref="A1196:B1196"/>
    <mergeCell ref="A1197:B1197"/>
    <mergeCell ref="A1198:B1198"/>
    <mergeCell ref="A1199:B1199"/>
    <mergeCell ref="A1200:B1200"/>
    <mergeCell ref="A1201:B1201"/>
    <mergeCell ref="A1226:B1226"/>
    <mergeCell ref="A1227:B1227"/>
    <mergeCell ref="A1228:B1228"/>
    <mergeCell ref="A1229:B1229"/>
    <mergeCell ref="A1230:B1230"/>
    <mergeCell ref="A1231:B1231"/>
    <mergeCell ref="A1220:B1220"/>
    <mergeCell ref="A1221:B1221"/>
    <mergeCell ref="A1222:B1222"/>
    <mergeCell ref="A1223:B1223"/>
    <mergeCell ref="A1224:B1224"/>
    <mergeCell ref="A1225:B1225"/>
    <mergeCell ref="A1214:B1214"/>
    <mergeCell ref="A1215:B1215"/>
    <mergeCell ref="A1216:B1216"/>
    <mergeCell ref="A1217:B1217"/>
    <mergeCell ref="A1218:B1218"/>
    <mergeCell ref="A1219:B1219"/>
    <mergeCell ref="A1244:B1244"/>
    <mergeCell ref="A1245:B1245"/>
    <mergeCell ref="A1246:B1246"/>
    <mergeCell ref="A1247:B1247"/>
    <mergeCell ref="A1248:B1248"/>
    <mergeCell ref="A1249:B1249"/>
    <mergeCell ref="A1238:B1238"/>
    <mergeCell ref="A1239:B1239"/>
    <mergeCell ref="A1240:B1240"/>
    <mergeCell ref="A1241:B1241"/>
    <mergeCell ref="A1242:B1242"/>
    <mergeCell ref="A1243:B1243"/>
    <mergeCell ref="A1232:B1232"/>
    <mergeCell ref="A1233:B1233"/>
    <mergeCell ref="A1234:B1234"/>
    <mergeCell ref="A1235:B1235"/>
    <mergeCell ref="A1236:B1236"/>
    <mergeCell ref="A1237:B1237"/>
    <mergeCell ref="A1262:B1262"/>
    <mergeCell ref="A1263:B1263"/>
    <mergeCell ref="A1264:B1264"/>
    <mergeCell ref="A1265:B1265"/>
    <mergeCell ref="A1266:B1266"/>
    <mergeCell ref="A1267:B1267"/>
    <mergeCell ref="A1256:B1256"/>
    <mergeCell ref="A1257:B1257"/>
    <mergeCell ref="A1258:B1258"/>
    <mergeCell ref="A1259:B1259"/>
    <mergeCell ref="A1260:B1260"/>
    <mergeCell ref="A1261:B1261"/>
    <mergeCell ref="A1250:B1250"/>
    <mergeCell ref="A1251:B1251"/>
    <mergeCell ref="A1252:B1252"/>
    <mergeCell ref="A1253:B1253"/>
    <mergeCell ref="A1254:B1254"/>
    <mergeCell ref="A1255:B1255"/>
    <mergeCell ref="A1280:B1280"/>
    <mergeCell ref="A1281:B1281"/>
    <mergeCell ref="A1282:B1282"/>
    <mergeCell ref="A1283:B1283"/>
    <mergeCell ref="A1284:B1284"/>
    <mergeCell ref="A1285:B1285"/>
    <mergeCell ref="A1274:B1274"/>
    <mergeCell ref="A1275:B1275"/>
    <mergeCell ref="A1276:B1276"/>
    <mergeCell ref="A1277:B1277"/>
    <mergeCell ref="A1278:B1278"/>
    <mergeCell ref="A1279:B1279"/>
    <mergeCell ref="A1268:B1268"/>
    <mergeCell ref="A1269:B1269"/>
    <mergeCell ref="A1270:B1270"/>
    <mergeCell ref="A1271:B1271"/>
    <mergeCell ref="A1272:B1272"/>
    <mergeCell ref="A1273:B1273"/>
    <mergeCell ref="A1298:B1298"/>
    <mergeCell ref="A1299:B1299"/>
    <mergeCell ref="A1300:B1300"/>
    <mergeCell ref="A1301:B1301"/>
    <mergeCell ref="A1302:B1302"/>
    <mergeCell ref="A1303:B1303"/>
    <mergeCell ref="A1292:B1292"/>
    <mergeCell ref="A1293:B1293"/>
    <mergeCell ref="A1294:B1294"/>
    <mergeCell ref="A1295:B1295"/>
    <mergeCell ref="A1296:B1296"/>
    <mergeCell ref="A1297:B1297"/>
    <mergeCell ref="A1286:B1286"/>
    <mergeCell ref="A1287:B1287"/>
    <mergeCell ref="A1288:B1288"/>
    <mergeCell ref="A1289:B1289"/>
    <mergeCell ref="A1290:B1290"/>
    <mergeCell ref="A1291:B1291"/>
    <mergeCell ref="A1316:B1316"/>
    <mergeCell ref="A1317:B1317"/>
    <mergeCell ref="A1318:B1318"/>
    <mergeCell ref="A1319:B1319"/>
    <mergeCell ref="A1320:B1320"/>
    <mergeCell ref="A1321:B1321"/>
    <mergeCell ref="A1310:B1310"/>
    <mergeCell ref="A1311:B1311"/>
    <mergeCell ref="A1312:B1312"/>
    <mergeCell ref="A1313:B1313"/>
    <mergeCell ref="A1314:B1314"/>
    <mergeCell ref="A1315:B1315"/>
    <mergeCell ref="A1304:B1304"/>
    <mergeCell ref="A1305:B1305"/>
    <mergeCell ref="A1306:B1306"/>
    <mergeCell ref="A1307:B1307"/>
    <mergeCell ref="A1308:B1308"/>
    <mergeCell ref="A1309:B1309"/>
    <mergeCell ref="A1334:B1334"/>
    <mergeCell ref="A1335:B1335"/>
    <mergeCell ref="A1336:B1336"/>
    <mergeCell ref="A1337:B1337"/>
    <mergeCell ref="A1338:B1338"/>
    <mergeCell ref="A1339:B1339"/>
    <mergeCell ref="A1328:B1328"/>
    <mergeCell ref="A1329:B1329"/>
    <mergeCell ref="A1330:B1330"/>
    <mergeCell ref="A1331:B1331"/>
    <mergeCell ref="A1332:B1332"/>
    <mergeCell ref="A1333:B1333"/>
    <mergeCell ref="A1322:B1322"/>
    <mergeCell ref="A1323:B1323"/>
    <mergeCell ref="A1324:B1324"/>
    <mergeCell ref="A1325:B1325"/>
    <mergeCell ref="A1326:B1326"/>
    <mergeCell ref="A1327:B1327"/>
    <mergeCell ref="A1352:B1352"/>
    <mergeCell ref="A1353:B1353"/>
    <mergeCell ref="A1354:B1354"/>
    <mergeCell ref="A1355:B1355"/>
    <mergeCell ref="A1356:B1356"/>
    <mergeCell ref="A1357:B1357"/>
    <mergeCell ref="A1346:B1346"/>
    <mergeCell ref="A1347:B1347"/>
    <mergeCell ref="A1348:B1348"/>
    <mergeCell ref="A1349:B1349"/>
    <mergeCell ref="A1350:B1350"/>
    <mergeCell ref="A1351:B1351"/>
    <mergeCell ref="A1340:B1340"/>
    <mergeCell ref="A1341:B1341"/>
    <mergeCell ref="A1342:B1342"/>
    <mergeCell ref="A1343:B1343"/>
    <mergeCell ref="A1344:B1344"/>
    <mergeCell ref="A1345:B1345"/>
    <mergeCell ref="A1370:B1370"/>
    <mergeCell ref="A1371:B1371"/>
    <mergeCell ref="A1372:B1372"/>
    <mergeCell ref="A1373:B1373"/>
    <mergeCell ref="A1374:B1374"/>
    <mergeCell ref="A1375:B1375"/>
    <mergeCell ref="A1364:B1364"/>
    <mergeCell ref="A1365:B1365"/>
    <mergeCell ref="A1366:B1366"/>
    <mergeCell ref="A1367:B1367"/>
    <mergeCell ref="A1368:B1368"/>
    <mergeCell ref="A1369:B1369"/>
    <mergeCell ref="A1358:B1358"/>
    <mergeCell ref="A1359:B1359"/>
    <mergeCell ref="A1360:B1360"/>
    <mergeCell ref="A1361:B1361"/>
    <mergeCell ref="A1362:B1362"/>
    <mergeCell ref="A1363:B1363"/>
    <mergeCell ref="A1388:B1388"/>
    <mergeCell ref="A1389:B1389"/>
    <mergeCell ref="A1390:B1390"/>
    <mergeCell ref="A1391:B1391"/>
    <mergeCell ref="A1392:B1392"/>
    <mergeCell ref="A1393:B1393"/>
    <mergeCell ref="A1382:B1382"/>
    <mergeCell ref="A1383:B1383"/>
    <mergeCell ref="A1384:B1384"/>
    <mergeCell ref="A1385:B1385"/>
    <mergeCell ref="A1386:B1386"/>
    <mergeCell ref="A1387:B1387"/>
    <mergeCell ref="A1376:B1376"/>
    <mergeCell ref="A1377:B1377"/>
    <mergeCell ref="A1378:B1378"/>
    <mergeCell ref="A1379:B1379"/>
    <mergeCell ref="A1380:B1380"/>
    <mergeCell ref="A1381:B1381"/>
    <mergeCell ref="A1406:B1406"/>
    <mergeCell ref="A1407:B1407"/>
    <mergeCell ref="A1408:B1408"/>
    <mergeCell ref="A1409:B1409"/>
    <mergeCell ref="A1410:B1410"/>
    <mergeCell ref="A1411:B1411"/>
    <mergeCell ref="A1400:B1400"/>
    <mergeCell ref="A1401:B1401"/>
    <mergeCell ref="A1402:B1402"/>
    <mergeCell ref="A1403:B1403"/>
    <mergeCell ref="A1404:B1404"/>
    <mergeCell ref="A1405:B1405"/>
    <mergeCell ref="A1394:B1394"/>
    <mergeCell ref="A1395:B1395"/>
    <mergeCell ref="A1396:B1396"/>
    <mergeCell ref="A1397:B1397"/>
    <mergeCell ref="A1398:B1398"/>
    <mergeCell ref="A1399:B1399"/>
    <mergeCell ref="A1424:B1424"/>
    <mergeCell ref="A1425:B1425"/>
    <mergeCell ref="A1426:B1426"/>
    <mergeCell ref="A1427:B1427"/>
    <mergeCell ref="A1428:B1428"/>
    <mergeCell ref="A1429:B1429"/>
    <mergeCell ref="A1418:B1418"/>
    <mergeCell ref="A1419:B1419"/>
    <mergeCell ref="A1420:B1420"/>
    <mergeCell ref="A1421:B1421"/>
    <mergeCell ref="A1422:B1422"/>
    <mergeCell ref="A1423:B1423"/>
    <mergeCell ref="A1412:B1412"/>
    <mergeCell ref="A1413:B1413"/>
    <mergeCell ref="A1414:B1414"/>
    <mergeCell ref="A1415:B1415"/>
    <mergeCell ref="A1416:B1416"/>
    <mergeCell ref="A1417:B1417"/>
    <mergeCell ref="A1442:B1442"/>
    <mergeCell ref="A1443:B1443"/>
    <mergeCell ref="A1444:B1444"/>
    <mergeCell ref="A1445:B1445"/>
    <mergeCell ref="A1446:B1446"/>
    <mergeCell ref="A1447:B1447"/>
    <mergeCell ref="A1436:B1436"/>
    <mergeCell ref="A1437:B1437"/>
    <mergeCell ref="A1438:B1438"/>
    <mergeCell ref="A1439:B1439"/>
    <mergeCell ref="A1440:B1440"/>
    <mergeCell ref="A1441:B1441"/>
    <mergeCell ref="A1430:B1430"/>
    <mergeCell ref="A1431:B1431"/>
    <mergeCell ref="A1432:B1432"/>
    <mergeCell ref="A1433:B1433"/>
    <mergeCell ref="A1434:B1434"/>
    <mergeCell ref="A1435:B1435"/>
    <mergeCell ref="A1460:B1460"/>
    <mergeCell ref="A1461:B1461"/>
    <mergeCell ref="A1462:B1462"/>
    <mergeCell ref="A1463:B1463"/>
    <mergeCell ref="A1464:B1464"/>
    <mergeCell ref="A1465:B1465"/>
    <mergeCell ref="A1454:B1454"/>
    <mergeCell ref="A1455:B1455"/>
    <mergeCell ref="A1456:B1456"/>
    <mergeCell ref="A1457:B1457"/>
    <mergeCell ref="A1458:B1458"/>
    <mergeCell ref="A1459:B1459"/>
    <mergeCell ref="A1448:B1448"/>
    <mergeCell ref="A1449:B1449"/>
    <mergeCell ref="A1450:B1450"/>
    <mergeCell ref="A1451:B1451"/>
    <mergeCell ref="A1452:B1452"/>
    <mergeCell ref="A1453:B1453"/>
    <mergeCell ref="A1478:B1478"/>
    <mergeCell ref="A1479:B1479"/>
    <mergeCell ref="A1480:B1480"/>
    <mergeCell ref="A1481:B1481"/>
    <mergeCell ref="A1482:B1482"/>
    <mergeCell ref="A1483:B1483"/>
    <mergeCell ref="A1472:B1472"/>
    <mergeCell ref="A1473:B1473"/>
    <mergeCell ref="A1474:B1474"/>
    <mergeCell ref="A1475:B1475"/>
    <mergeCell ref="A1476:B1476"/>
    <mergeCell ref="A1477:B1477"/>
    <mergeCell ref="A1466:B1466"/>
    <mergeCell ref="A1467:B1467"/>
    <mergeCell ref="A1468:B1468"/>
    <mergeCell ref="A1469:B1469"/>
    <mergeCell ref="A1470:B1470"/>
    <mergeCell ref="A1471:B1471"/>
    <mergeCell ref="A1496:B1496"/>
    <mergeCell ref="A1497:B1497"/>
    <mergeCell ref="A1498:B1498"/>
    <mergeCell ref="A1499:B1499"/>
    <mergeCell ref="A1500:B1500"/>
    <mergeCell ref="A1501:B1501"/>
    <mergeCell ref="A1490:B1490"/>
    <mergeCell ref="A1491:B1491"/>
    <mergeCell ref="A1492:B1492"/>
    <mergeCell ref="A1493:B1493"/>
    <mergeCell ref="A1494:B1494"/>
    <mergeCell ref="A1495:B1495"/>
    <mergeCell ref="A1484:B1484"/>
    <mergeCell ref="A1485:B1485"/>
    <mergeCell ref="A1486:B1486"/>
    <mergeCell ref="A1487:B1487"/>
    <mergeCell ref="A1488:B1488"/>
    <mergeCell ref="A1489:B1489"/>
    <mergeCell ref="A1514:B1514"/>
    <mergeCell ref="A1515:B1515"/>
    <mergeCell ref="A1516:B1516"/>
    <mergeCell ref="A1517:B1517"/>
    <mergeCell ref="A1518:B1518"/>
    <mergeCell ref="A1519:B1519"/>
    <mergeCell ref="A1508:B1508"/>
    <mergeCell ref="A1509:B1509"/>
    <mergeCell ref="A1510:B1510"/>
    <mergeCell ref="A1511:B1511"/>
    <mergeCell ref="A1512:B1512"/>
    <mergeCell ref="A1513:B1513"/>
    <mergeCell ref="A1502:B1502"/>
    <mergeCell ref="A1503:B1503"/>
    <mergeCell ref="A1504:B1504"/>
    <mergeCell ref="A1505:B1505"/>
    <mergeCell ref="A1506:B1506"/>
    <mergeCell ref="A1507:B1507"/>
    <mergeCell ref="A1542:B1542"/>
    <mergeCell ref="A1543:B1543"/>
    <mergeCell ref="A1532:B1532"/>
    <mergeCell ref="A1533:B1533"/>
    <mergeCell ref="A1534:B1534"/>
    <mergeCell ref="A1535:B1535"/>
    <mergeCell ref="A1536:B1536"/>
    <mergeCell ref="A1537:B1537"/>
    <mergeCell ref="A1526:B1526"/>
    <mergeCell ref="A1527:B1527"/>
    <mergeCell ref="A1528:B1528"/>
    <mergeCell ref="A1529:B1529"/>
    <mergeCell ref="A1530:B1530"/>
    <mergeCell ref="A1531:B1531"/>
    <mergeCell ref="A1520:B1520"/>
    <mergeCell ref="A1521:B1521"/>
    <mergeCell ref="A1522:B1522"/>
    <mergeCell ref="A1523:B1523"/>
    <mergeCell ref="A1524:B1524"/>
    <mergeCell ref="A1525:B1525"/>
    <mergeCell ref="A1579:B1579"/>
    <mergeCell ref="A1568:B1568"/>
    <mergeCell ref="A1569:B1569"/>
    <mergeCell ref="A1570:B1570"/>
    <mergeCell ref="A1571:B1571"/>
    <mergeCell ref="A1572:B1572"/>
    <mergeCell ref="A1573:B1573"/>
    <mergeCell ref="A1562:B1562"/>
    <mergeCell ref="A1563:B1563"/>
    <mergeCell ref="A1564:B1564"/>
    <mergeCell ref="A1565:B1565"/>
    <mergeCell ref="A1566:B1566"/>
    <mergeCell ref="A1567:B1567"/>
    <mergeCell ref="A1556:B1556"/>
    <mergeCell ref="A1557:B1557"/>
    <mergeCell ref="A1558:B1558"/>
    <mergeCell ref="A1559:B1559"/>
    <mergeCell ref="A1560:B1560"/>
    <mergeCell ref="A1561:B1561"/>
    <mergeCell ref="A31:B31"/>
    <mergeCell ref="A32:B32"/>
    <mergeCell ref="A33:B33"/>
    <mergeCell ref="A34:B34"/>
    <mergeCell ref="A35:B35"/>
    <mergeCell ref="A36:B36"/>
    <mergeCell ref="A40:B40"/>
    <mergeCell ref="A43:B43"/>
    <mergeCell ref="A49:B49"/>
    <mergeCell ref="A48:B48"/>
    <mergeCell ref="A50:B50"/>
    <mergeCell ref="A1574:B1574"/>
    <mergeCell ref="A1575:B1575"/>
    <mergeCell ref="A1576:B1576"/>
    <mergeCell ref="A1577:B1577"/>
    <mergeCell ref="A1578:B1578"/>
    <mergeCell ref="A1550:B1550"/>
    <mergeCell ref="A1551:B1551"/>
    <mergeCell ref="A1552:B1552"/>
    <mergeCell ref="A1553:B1553"/>
    <mergeCell ref="A1554:B1554"/>
    <mergeCell ref="A1555:B1555"/>
    <mergeCell ref="A1544:B1544"/>
    <mergeCell ref="A1545:B1545"/>
    <mergeCell ref="A1546:B1546"/>
    <mergeCell ref="A1547:B1547"/>
    <mergeCell ref="A1548:B1548"/>
    <mergeCell ref="A1549:B1549"/>
    <mergeCell ref="A1538:B1538"/>
    <mergeCell ref="A1539:B1539"/>
    <mergeCell ref="A1540:B1540"/>
    <mergeCell ref="A1541:B1541"/>
  </mergeCells>
  <hyperlinks>
    <hyperlink ref="E49" location="'IVA ACREDITABLE'!A1" display="- IVA NO ACREDITABLE DE ACTOS O ACTIVIDADES EXENTOS (IR →)" xr:uid="{F07C1DDA-B5DF-4117-B7B6-6A82B79C59A0}"/>
    <hyperlink ref="E50" location="'IVA ACREDITABLE'!A1" display="+ MONTO ACREDITABLE ACTUALIZADO DERIVADO DEL AJUSTE (IR →)" xr:uid="{3EA62974-EBCC-40EF-811A-AF1A997F376D}"/>
    <hyperlink ref="A1:B2" location="MENU!A1" display="DECLARACION ANUAL PERSONAS MORALES" xr:uid="{A7FD9F30-AB88-4E2C-A967-DB013B861990}"/>
    <hyperlink ref="B3" location="'IVA ACREDITABLE'!A1" display="►" xr:uid="{B5A4B401-C8FF-42A2-9E8F-C59134DB8AD8}"/>
    <hyperlink ref="A3" location="'ISR PM'!A1" display="◄" xr:uid="{D6C88C3C-C3C6-47FB-9F4E-B0064A573C80}"/>
    <hyperlink ref="A5" location="'DATOS DE LA EMPRESA'!A1" display="Datos de la empresa" xr:uid="{694CA3EF-56A2-4C4A-8F3A-EF141C9CF53B}"/>
    <hyperlink ref="A4" location="'DATOS DE LA EMPRESA'!A1" display="Datos de la empresa" xr:uid="{DF0732E4-BDC0-4868-B95F-F22C00D29D8D}"/>
    <hyperlink ref="A4:B4" location="CONTACTO!A1" display="&gt; CONTACTO" xr:uid="{363E40CC-95E1-439C-B21C-DA8477A0C685}"/>
    <hyperlink ref="A6:B6" location="'ISR PM'!A1" display="ISR PERSONAS MORALES" xr:uid="{C3AA3520-FC37-4319-B7A9-9E78EC526FAA}"/>
    <hyperlink ref="A7:B7" location="IVA!A1" display="IMPUESTO AL VALOR AGREGADO" xr:uid="{E92D40C6-D6FD-4C78-A003-15506209A61C}"/>
    <hyperlink ref="A8:B8" location="'ISR SALARIOS'!A1" display="ISR RETENCION SALARIOS" xr:uid="{2E345B9B-37FB-4869-BF6D-F1387AF603C3}"/>
    <hyperlink ref="A9:B9" location="'ISR ASIMILADOS'!A1" display="ISR RETENCION ASIMILADOS" xr:uid="{D00F5C93-65FE-4FFE-8132-8943613D2822}"/>
    <hyperlink ref="A10:B11" location="'ISR HONORARIOS'!A1" display="ISR RETENCION SERVICIOS PROFISIONALES" xr:uid="{EBAE1920-EE6E-44FD-BC53-A1B46E1835EC}"/>
    <hyperlink ref="A12:B13" location="'ISR ARRENDAMIENTO'!A1" display="ISR RETENCIONES ARRENDAMIENTO DE INMUEBLES" xr:uid="{F451D4F6-3816-4BBC-9A63-724581CCA452}"/>
    <hyperlink ref="A14:B14" location="'IVA RETENCIONES'!A1" display="IVA RETENCIONES" xr:uid="{53B9EE1F-3716-4CFE-9692-BCB3BE3AF06B}"/>
    <hyperlink ref="A15:B15" location="'ISR INTERESES'!A1" display="ISR RETENCION POR INTERESES" xr:uid="{B60C550B-999B-4000-BEE7-30B90FE634F2}"/>
    <hyperlink ref="A16:B16" location="'ISR DIVIDENDOS'!A1" display="ISR POR DIVIDENDOS" xr:uid="{FB01BB3E-A780-494E-A665-4297D2CCFE19}"/>
    <hyperlink ref="A17:B17" location="'ISR OTRAS'!A1" display="ISR OTRAS RETENCIONES" xr:uid="{CC69E7CE-19FC-45FB-8F37-63D715F34EB6}"/>
    <hyperlink ref="A18:B19" location="'ISR EXTRANJEROS'!A1" display="ISR RETENCION POR PAGOS AL EXTRANJERO" xr:uid="{0BE36E56-EF2F-4FA5-B7BA-D3A556A6272F}"/>
    <hyperlink ref="A20:B20" location="'ISR RET DIVIDENDOS'!A1" display="ISR RETENCIONES POR DIVIDENDOS" xr:uid="{6AAE5DB4-215E-4975-827B-0547A0C0A872}"/>
    <hyperlink ref="A21:B21" location="Hoja1!A1" display="&gt; HOJA DE TRABAJO 1" xr:uid="{7CE31A8F-9A44-4E45-B1CD-0F88CC5068B1}"/>
    <hyperlink ref="A22:B22" location="Hoja2!A1" display="&gt; HOJA DE TRABAJO 2" xr:uid="{BC013DEA-54E6-4C80-94B5-210772DA66CE}"/>
    <hyperlink ref="A23:B23" location="Hoja3!A1" display="&gt; HOJA DE TRABAJO 3" xr:uid="{B25E4735-D660-4E53-8130-70E6DCA2D141}"/>
    <hyperlink ref="A24:B24" location="Hoja4!A1" display="&gt; HOJA DE TRABAJO 4" xr:uid="{3A71147B-3D8D-433C-8E96-219C4E4B08F7}"/>
    <hyperlink ref="A25:B25" location="Hoja5!A1" display="&gt; HOJA DE TRABAJO 5" xr:uid="{576502F2-0EAD-48BE-9BA8-70160BA54FC7}"/>
  </hyperlinks>
  <pageMargins left="0.70866141732283472" right="0.70866141732283472" top="0.74803149606299213" bottom="0.74803149606299213" header="0.31496062992125984" footer="0.31496062992125984"/>
  <pageSetup scale="47" fitToHeight="100" orientation="landscape" blackAndWhite="1" horizontalDpi="300" verticalDpi="300" r:id="rId1"/>
  <headerFooter>
    <oddHeader>&amp;R&amp;"Calibri"&amp;10 Publica&amp;1#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B3C0F-2711-49D5-B58B-AE0640E72160}">
  <sheetPr>
    <pageSetUpPr fitToPage="1"/>
  </sheetPr>
  <dimension ref="A1:T2055"/>
  <sheetViews>
    <sheetView zoomScaleNormal="100" workbookViewId="0">
      <pane xSplit="5" ySplit="5" topLeftCell="L6" activePane="bottomRight" state="frozen"/>
      <selection sqref="A1:B2"/>
      <selection pane="topRight" sqref="A1:B2"/>
      <selection pane="bottomLeft" sqref="A1:B2"/>
      <selection pane="bottomRight" sqref="A1:B2"/>
    </sheetView>
  </sheetViews>
  <sheetFormatPr baseColWidth="10" defaultColWidth="11.42578125" defaultRowHeight="19.899999999999999" customHeight="1" x14ac:dyDescent="0.25"/>
  <cols>
    <col min="1" max="2" width="13.28515625" style="32" customWidth="1"/>
    <col min="3" max="3" width="3.7109375" style="19" customWidth="1"/>
    <col min="4" max="4" width="4.85546875" style="57" customWidth="1"/>
    <col min="5" max="5" width="53.5703125" style="19" customWidth="1"/>
    <col min="6" max="6" width="15.7109375" style="36" customWidth="1"/>
    <col min="7" max="18" width="15.7109375" style="19" customWidth="1"/>
    <col min="19" max="19" width="7.5703125" style="19" customWidth="1"/>
    <col min="20" max="20" width="16.5703125" style="35" hidden="1" customWidth="1"/>
    <col min="21" max="16384" width="11.42578125" style="19"/>
  </cols>
  <sheetData>
    <row r="1" spans="1:20" ht="19.899999999999999" customHeight="1" x14ac:dyDescent="0.25">
      <c r="A1" s="110" t="s">
        <v>133</v>
      </c>
      <c r="B1" s="111"/>
      <c r="D1" s="33" t="str">
        <f>'DATOS DE LA EMPRESA'!H6</f>
        <v>EMPRESA SA DE CV</v>
      </c>
      <c r="F1" s="19"/>
      <c r="T1" s="34"/>
    </row>
    <row r="2" spans="1:20" ht="19.899999999999999" customHeight="1" x14ac:dyDescent="0.25">
      <c r="A2" s="112"/>
      <c r="B2" s="113"/>
      <c r="D2" s="33" t="str">
        <f>"PAGOS PROVISIONALES Y DEFINITIVOS "&amp;'DATOS DE LA EMPRESA'!H12</f>
        <v>PAGOS PROVISIONALES Y DEFINITIVOS 2019</v>
      </c>
      <c r="F2" s="19"/>
    </row>
    <row r="3" spans="1:20" ht="19.899999999999999" customHeight="1" x14ac:dyDescent="0.25">
      <c r="A3" s="31" t="s">
        <v>84</v>
      </c>
      <c r="B3" s="31" t="s">
        <v>85</v>
      </c>
      <c r="D3" s="33"/>
      <c r="F3" s="19"/>
    </row>
    <row r="4" spans="1:20" ht="19.899999999999999" customHeight="1" x14ac:dyDescent="0.25">
      <c r="A4" s="115" t="s">
        <v>130</v>
      </c>
      <c r="B4" s="116"/>
      <c r="D4" s="33" t="s">
        <v>196</v>
      </c>
      <c r="E4" s="58"/>
      <c r="F4" s="19"/>
      <c r="T4" s="59" t="s">
        <v>83</v>
      </c>
    </row>
    <row r="5" spans="1:20" ht="19.899999999999999" customHeight="1" x14ac:dyDescent="0.25">
      <c r="A5" s="117" t="s">
        <v>129</v>
      </c>
      <c r="B5" s="118"/>
      <c r="D5" s="39"/>
      <c r="E5" s="40" t="s">
        <v>24</v>
      </c>
      <c r="F5" s="40" t="s">
        <v>20</v>
      </c>
      <c r="G5" s="40" t="s">
        <v>21</v>
      </c>
      <c r="H5" s="40" t="s">
        <v>22</v>
      </c>
      <c r="I5" s="40" t="s">
        <v>23</v>
      </c>
      <c r="J5" s="40" t="s">
        <v>1</v>
      </c>
      <c r="K5" s="40" t="s">
        <v>2</v>
      </c>
      <c r="L5" s="40" t="s">
        <v>3</v>
      </c>
      <c r="M5" s="40" t="s">
        <v>4</v>
      </c>
      <c r="N5" s="40" t="s">
        <v>5</v>
      </c>
      <c r="O5" s="40" t="s">
        <v>6</v>
      </c>
      <c r="P5" s="40" t="s">
        <v>7</v>
      </c>
      <c r="Q5" s="40" t="s">
        <v>8</v>
      </c>
      <c r="R5" s="41" t="s">
        <v>0</v>
      </c>
      <c r="T5" s="38"/>
    </row>
    <row r="6" spans="1:20" ht="19.899999999999999" customHeight="1" x14ac:dyDescent="0.3">
      <c r="A6" s="119" t="s">
        <v>201</v>
      </c>
      <c r="B6" s="120"/>
      <c r="D6" s="60"/>
      <c r="E6" s="61"/>
      <c r="F6" s="19"/>
    </row>
    <row r="7" spans="1:20" ht="19.899999999999999" customHeight="1" x14ac:dyDescent="0.25">
      <c r="A7" s="119" t="s">
        <v>202</v>
      </c>
      <c r="B7" s="120"/>
      <c r="D7" s="43" t="s">
        <v>178</v>
      </c>
      <c r="E7" s="68" t="s">
        <v>184</v>
      </c>
      <c r="F7" s="45">
        <f>IVA!F42+IVA!F43+IVA!F44-IVA!F45+IVA!F46-IVA!F47</f>
        <v>0</v>
      </c>
      <c r="G7" s="45">
        <f>IVA!G42+IVA!G43+IVA!G44-IVA!G45+IVA!G46-IVA!G47</f>
        <v>0</v>
      </c>
      <c r="H7" s="45">
        <f>IVA!H42+IVA!H43+IVA!H44-IVA!H45+IVA!H46-IVA!H47</f>
        <v>0</v>
      </c>
      <c r="I7" s="45">
        <f>IVA!I42+IVA!I43+IVA!I44-IVA!I45+IVA!I46-IVA!I47</f>
        <v>0</v>
      </c>
      <c r="J7" s="45">
        <f>IVA!J42+IVA!J43+IVA!J44-IVA!J45+IVA!J46-IVA!J47</f>
        <v>0</v>
      </c>
      <c r="K7" s="45">
        <f>IVA!K42+IVA!K43+IVA!K44-IVA!K45+IVA!K46-IVA!K47</f>
        <v>0</v>
      </c>
      <c r="L7" s="45">
        <f>IVA!L42+IVA!L43+IVA!L44-IVA!L45+IVA!L46-IVA!L47</f>
        <v>0</v>
      </c>
      <c r="M7" s="45">
        <f>IVA!M42+IVA!M43+IVA!M44-IVA!M45+IVA!M46-IVA!M47</f>
        <v>0</v>
      </c>
      <c r="N7" s="45">
        <f>IVA!N42+IVA!N43+IVA!N44-IVA!N45+IVA!N46-IVA!N47</f>
        <v>0</v>
      </c>
      <c r="O7" s="45">
        <f>IVA!O42+IVA!O43+IVA!O44-IVA!O45+IVA!O46-IVA!O47</f>
        <v>0</v>
      </c>
      <c r="P7" s="45">
        <f>IVA!P42+IVA!P43+IVA!P44-IVA!P45+IVA!P46-IVA!P47</f>
        <v>0</v>
      </c>
      <c r="Q7" s="45">
        <f>IVA!Q42+IVA!Q43+IVA!Q44-IVA!Q45+IVA!Q46-IVA!Q47</f>
        <v>0</v>
      </c>
      <c r="R7" s="45">
        <f>SUM(F7:Q7)</f>
        <v>0</v>
      </c>
    </row>
    <row r="8" spans="1:20" ht="19.899999999999999" customHeight="1" x14ac:dyDescent="0.3">
      <c r="A8" s="119" t="s">
        <v>203</v>
      </c>
      <c r="B8" s="120"/>
      <c r="D8" s="60"/>
      <c r="E8" s="61"/>
      <c r="F8" s="19"/>
    </row>
    <row r="9" spans="1:20" ht="19.899999999999999" customHeight="1" x14ac:dyDescent="0.25">
      <c r="A9" s="119" t="s">
        <v>204</v>
      </c>
      <c r="B9" s="120"/>
      <c r="D9" s="43" t="s">
        <v>15</v>
      </c>
      <c r="E9" s="64" t="s">
        <v>174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45">
        <f>SUM(F9:Q9)</f>
        <v>0</v>
      </c>
      <c r="T9" s="48">
        <v>46058</v>
      </c>
    </row>
    <row r="10" spans="1:20" ht="19.899999999999999" customHeight="1" x14ac:dyDescent="0.25">
      <c r="A10" s="106" t="s">
        <v>205</v>
      </c>
      <c r="B10" s="107"/>
      <c r="D10" s="43" t="s">
        <v>15</v>
      </c>
      <c r="E10" s="64" t="s">
        <v>175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45">
        <f t="shared" ref="R10:R23" si="0">SUM(F10:Q10)</f>
        <v>0</v>
      </c>
      <c r="T10" s="48"/>
    </row>
    <row r="11" spans="1:20" ht="19.899999999999999" customHeight="1" x14ac:dyDescent="0.25">
      <c r="A11" s="108"/>
      <c r="B11" s="109"/>
      <c r="D11" s="43" t="s">
        <v>15</v>
      </c>
      <c r="E11" s="64" t="s">
        <v>176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5">
        <f t="shared" si="0"/>
        <v>0</v>
      </c>
      <c r="T11" s="48"/>
    </row>
    <row r="12" spans="1:20" ht="19.899999999999999" customHeight="1" x14ac:dyDescent="0.25">
      <c r="A12" s="106" t="s">
        <v>206</v>
      </c>
      <c r="B12" s="107"/>
      <c r="D12" s="43" t="s">
        <v>15</v>
      </c>
      <c r="E12" s="64" t="s">
        <v>177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45">
        <f t="shared" si="0"/>
        <v>0</v>
      </c>
      <c r="T12" s="48"/>
    </row>
    <row r="13" spans="1:20" ht="19.899999999999999" customHeight="1" x14ac:dyDescent="0.25">
      <c r="A13" s="108"/>
      <c r="B13" s="109"/>
      <c r="D13" s="43" t="s">
        <v>17</v>
      </c>
      <c r="E13" s="47" t="s">
        <v>163</v>
      </c>
      <c r="F13" s="45">
        <f>SUM(F9:F12)</f>
        <v>0</v>
      </c>
      <c r="G13" s="45">
        <f t="shared" ref="G13:Q13" si="1">SUM(G9:G12)</f>
        <v>0</v>
      </c>
      <c r="H13" s="45">
        <f t="shared" si="1"/>
        <v>0</v>
      </c>
      <c r="I13" s="45">
        <f t="shared" si="1"/>
        <v>0</v>
      </c>
      <c r="J13" s="45">
        <f t="shared" si="1"/>
        <v>0</v>
      </c>
      <c r="K13" s="45">
        <f t="shared" si="1"/>
        <v>0</v>
      </c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 t="shared" si="1"/>
        <v>0</v>
      </c>
      <c r="Q13" s="45">
        <f t="shared" si="1"/>
        <v>0</v>
      </c>
      <c r="R13" s="45">
        <f t="shared" si="0"/>
        <v>0</v>
      </c>
      <c r="T13" s="48"/>
    </row>
    <row r="14" spans="1:20" ht="19.899999999999999" customHeight="1" x14ac:dyDescent="0.25">
      <c r="A14" s="91" t="s">
        <v>207</v>
      </c>
      <c r="B14" s="91"/>
      <c r="D14" s="43" t="s">
        <v>15</v>
      </c>
      <c r="E14" s="67" t="s">
        <v>170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45">
        <f t="shared" si="0"/>
        <v>0</v>
      </c>
      <c r="T14" s="48"/>
    </row>
    <row r="15" spans="1:20" ht="19.899999999999999" customHeight="1" x14ac:dyDescent="0.25">
      <c r="A15" s="91" t="s">
        <v>208</v>
      </c>
      <c r="B15" s="91"/>
      <c r="D15" s="43" t="s">
        <v>15</v>
      </c>
      <c r="E15" s="64" t="s">
        <v>171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45">
        <f t="shared" si="0"/>
        <v>0</v>
      </c>
      <c r="T15" s="46">
        <v>4857522.4400000004</v>
      </c>
    </row>
    <row r="16" spans="1:20" ht="19.899999999999999" customHeight="1" x14ac:dyDescent="0.25">
      <c r="A16" s="91" t="s">
        <v>209</v>
      </c>
      <c r="B16" s="91"/>
      <c r="D16" s="43" t="s">
        <v>17</v>
      </c>
      <c r="E16" s="47" t="s">
        <v>169</v>
      </c>
      <c r="F16" s="45">
        <f>SUM(F14:F15)</f>
        <v>0</v>
      </c>
      <c r="G16" s="45">
        <f t="shared" ref="G16:Q16" si="2">SUM(G14:G15)</f>
        <v>0</v>
      </c>
      <c r="H16" s="45">
        <f t="shared" si="2"/>
        <v>0</v>
      </c>
      <c r="I16" s="45">
        <f t="shared" si="2"/>
        <v>0</v>
      </c>
      <c r="J16" s="45">
        <f t="shared" si="2"/>
        <v>0</v>
      </c>
      <c r="K16" s="45">
        <f t="shared" si="2"/>
        <v>0</v>
      </c>
      <c r="L16" s="45">
        <f t="shared" si="2"/>
        <v>0</v>
      </c>
      <c r="M16" s="45">
        <f t="shared" si="2"/>
        <v>0</v>
      </c>
      <c r="N16" s="45">
        <f t="shared" si="2"/>
        <v>0</v>
      </c>
      <c r="O16" s="45">
        <f t="shared" si="2"/>
        <v>0</v>
      </c>
      <c r="P16" s="45">
        <f t="shared" si="2"/>
        <v>0</v>
      </c>
      <c r="Q16" s="45">
        <f t="shared" si="2"/>
        <v>0</v>
      </c>
      <c r="R16" s="45">
        <f t="shared" si="0"/>
        <v>0</v>
      </c>
      <c r="T16" s="46"/>
    </row>
    <row r="17" spans="1:20" ht="19.899999999999999" customHeight="1" x14ac:dyDescent="0.25">
      <c r="A17" s="91" t="s">
        <v>210</v>
      </c>
      <c r="B17" s="91"/>
      <c r="D17" s="43" t="s">
        <v>178</v>
      </c>
      <c r="E17" s="64" t="s">
        <v>162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45">
        <f t="shared" si="0"/>
        <v>0</v>
      </c>
      <c r="T17" s="46">
        <v>0</v>
      </c>
    </row>
    <row r="18" spans="1:20" ht="19.899999999999999" customHeight="1" x14ac:dyDescent="0.25">
      <c r="A18" s="127" t="s">
        <v>211</v>
      </c>
      <c r="B18" s="128"/>
      <c r="D18" s="43" t="s">
        <v>179</v>
      </c>
      <c r="E18" s="64" t="s">
        <v>165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45">
        <f t="shared" si="0"/>
        <v>0</v>
      </c>
      <c r="T18" s="46">
        <v>0</v>
      </c>
    </row>
    <row r="19" spans="1:20" ht="19.899999999999999" customHeight="1" x14ac:dyDescent="0.25">
      <c r="A19" s="129"/>
      <c r="B19" s="130"/>
      <c r="D19" s="43" t="s">
        <v>17</v>
      </c>
      <c r="E19" s="68" t="s">
        <v>164</v>
      </c>
      <c r="F19" s="45">
        <f>F17*F18</f>
        <v>0</v>
      </c>
      <c r="G19" s="45">
        <f t="shared" ref="G19:Q19" si="3">G17*G18</f>
        <v>0</v>
      </c>
      <c r="H19" s="45">
        <f t="shared" si="3"/>
        <v>0</v>
      </c>
      <c r="I19" s="45">
        <f t="shared" si="3"/>
        <v>0</v>
      </c>
      <c r="J19" s="45">
        <f t="shared" si="3"/>
        <v>0</v>
      </c>
      <c r="K19" s="45">
        <f t="shared" si="3"/>
        <v>0</v>
      </c>
      <c r="L19" s="45">
        <f t="shared" si="3"/>
        <v>0</v>
      </c>
      <c r="M19" s="45">
        <f t="shared" si="3"/>
        <v>0</v>
      </c>
      <c r="N19" s="45">
        <f t="shared" si="3"/>
        <v>0</v>
      </c>
      <c r="O19" s="45">
        <f t="shared" si="3"/>
        <v>0</v>
      </c>
      <c r="P19" s="45">
        <f t="shared" si="3"/>
        <v>0</v>
      </c>
      <c r="Q19" s="45">
        <f t="shared" si="3"/>
        <v>0</v>
      </c>
      <c r="R19" s="45">
        <f t="shared" si="0"/>
        <v>0</v>
      </c>
      <c r="T19" s="46"/>
    </row>
    <row r="20" spans="1:20" ht="19.899999999999999" customHeight="1" x14ac:dyDescent="0.25">
      <c r="A20" s="91" t="s">
        <v>212</v>
      </c>
      <c r="B20" s="91"/>
      <c r="D20" s="43" t="s">
        <v>17</v>
      </c>
      <c r="E20" s="68" t="s">
        <v>168</v>
      </c>
      <c r="F20" s="45">
        <f>F17-F19</f>
        <v>0</v>
      </c>
      <c r="G20" s="45">
        <f t="shared" ref="G20:Q20" si="4">G17-G19</f>
        <v>0</v>
      </c>
      <c r="H20" s="45">
        <f t="shared" si="4"/>
        <v>0</v>
      </c>
      <c r="I20" s="45">
        <f t="shared" si="4"/>
        <v>0</v>
      </c>
      <c r="J20" s="45">
        <f t="shared" si="4"/>
        <v>0</v>
      </c>
      <c r="K20" s="45">
        <f t="shared" si="4"/>
        <v>0</v>
      </c>
      <c r="L20" s="45">
        <f t="shared" si="4"/>
        <v>0</v>
      </c>
      <c r="M20" s="45">
        <f t="shared" si="4"/>
        <v>0</v>
      </c>
      <c r="N20" s="45">
        <f t="shared" si="4"/>
        <v>0</v>
      </c>
      <c r="O20" s="45">
        <f t="shared" si="4"/>
        <v>0</v>
      </c>
      <c r="P20" s="45">
        <f t="shared" si="4"/>
        <v>0</v>
      </c>
      <c r="Q20" s="45">
        <f t="shared" si="4"/>
        <v>0</v>
      </c>
      <c r="R20" s="45">
        <f t="shared" si="0"/>
        <v>0</v>
      </c>
      <c r="T20" s="46"/>
    </row>
    <row r="21" spans="1:20" ht="19.899999999999999" customHeight="1" x14ac:dyDescent="0.25">
      <c r="A21" s="91" t="s">
        <v>218</v>
      </c>
      <c r="B21" s="91"/>
      <c r="D21" s="43" t="s">
        <v>178</v>
      </c>
      <c r="E21" s="68" t="s">
        <v>181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45">
        <f t="shared" si="0"/>
        <v>0</v>
      </c>
      <c r="T21" s="46"/>
    </row>
    <row r="22" spans="1:20" ht="19.899999999999999" customHeight="1" x14ac:dyDescent="0.25">
      <c r="A22" s="91" t="s">
        <v>219</v>
      </c>
      <c r="B22" s="91"/>
      <c r="D22" s="43" t="s">
        <v>17</v>
      </c>
      <c r="E22" s="68" t="s">
        <v>172</v>
      </c>
      <c r="F22" s="45">
        <f>F13+F19+F21</f>
        <v>0</v>
      </c>
      <c r="G22" s="45">
        <f t="shared" ref="G22:Q22" si="5">G13+G19+G21</f>
        <v>0</v>
      </c>
      <c r="H22" s="45">
        <f t="shared" si="5"/>
        <v>0</v>
      </c>
      <c r="I22" s="45">
        <f t="shared" si="5"/>
        <v>0</v>
      </c>
      <c r="J22" s="45">
        <f t="shared" si="5"/>
        <v>0</v>
      </c>
      <c r="K22" s="45">
        <f t="shared" si="5"/>
        <v>0</v>
      </c>
      <c r="L22" s="45">
        <f t="shared" si="5"/>
        <v>0</v>
      </c>
      <c r="M22" s="45">
        <f t="shared" si="5"/>
        <v>0</v>
      </c>
      <c r="N22" s="45">
        <f t="shared" si="5"/>
        <v>0</v>
      </c>
      <c r="O22" s="45">
        <f t="shared" si="5"/>
        <v>0</v>
      </c>
      <c r="P22" s="45">
        <f t="shared" si="5"/>
        <v>0</v>
      </c>
      <c r="Q22" s="45">
        <f t="shared" si="5"/>
        <v>0</v>
      </c>
      <c r="R22" s="45">
        <f t="shared" si="0"/>
        <v>0</v>
      </c>
      <c r="T22" s="46"/>
    </row>
    <row r="23" spans="1:20" ht="19.899999999999999" customHeight="1" x14ac:dyDescent="0.25">
      <c r="A23" s="91" t="s">
        <v>220</v>
      </c>
      <c r="B23" s="91"/>
      <c r="D23" s="43" t="s">
        <v>17</v>
      </c>
      <c r="E23" s="68" t="s">
        <v>173</v>
      </c>
      <c r="F23" s="45">
        <f>F16+F20</f>
        <v>0</v>
      </c>
      <c r="G23" s="45">
        <f t="shared" ref="G23:Q23" si="6">G16+G20</f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  <c r="L23" s="45">
        <f t="shared" si="6"/>
        <v>0</v>
      </c>
      <c r="M23" s="45">
        <f t="shared" si="6"/>
        <v>0</v>
      </c>
      <c r="N23" s="45">
        <f t="shared" si="6"/>
        <v>0</v>
      </c>
      <c r="O23" s="45">
        <f t="shared" si="6"/>
        <v>0</v>
      </c>
      <c r="P23" s="45">
        <f t="shared" si="6"/>
        <v>0</v>
      </c>
      <c r="Q23" s="45">
        <f t="shared" si="6"/>
        <v>0</v>
      </c>
      <c r="R23" s="45">
        <f t="shared" si="0"/>
        <v>0</v>
      </c>
      <c r="T23" s="46"/>
    </row>
    <row r="24" spans="1:20" ht="19.899999999999999" customHeight="1" thickBot="1" x14ac:dyDescent="0.3">
      <c r="A24" s="91" t="s">
        <v>221</v>
      </c>
      <c r="B24" s="91"/>
      <c r="T24" s="75">
        <v>3375614</v>
      </c>
    </row>
    <row r="25" spans="1:20" ht="19.899999999999999" customHeight="1" thickTop="1" x14ac:dyDescent="0.25">
      <c r="A25" s="91" t="s">
        <v>222</v>
      </c>
      <c r="B25" s="91"/>
    </row>
    <row r="26" spans="1:20" ht="19.899999999999999" customHeight="1" x14ac:dyDescent="0.25">
      <c r="A26" s="91"/>
      <c r="B26" s="91"/>
    </row>
    <row r="27" spans="1:20" ht="19.899999999999999" customHeight="1" x14ac:dyDescent="0.25">
      <c r="A27" s="91"/>
      <c r="B27" s="91"/>
    </row>
    <row r="28" spans="1:20" ht="19.899999999999999" customHeight="1" x14ac:dyDescent="0.25">
      <c r="A28" s="91"/>
      <c r="B28" s="91"/>
    </row>
    <row r="29" spans="1:20" ht="19.899999999999999" customHeight="1" x14ac:dyDescent="0.25">
      <c r="A29" s="91"/>
      <c r="B29" s="91"/>
    </row>
    <row r="30" spans="1:20" ht="19.899999999999999" customHeight="1" x14ac:dyDescent="0.25">
      <c r="A30" s="91"/>
      <c r="B30" s="91"/>
    </row>
    <row r="31" spans="1:20" ht="19.899999999999999" customHeight="1" x14ac:dyDescent="0.25">
      <c r="A31" s="91"/>
      <c r="B31" s="91"/>
    </row>
    <row r="32" spans="1:20" ht="19.899999999999999" customHeight="1" x14ac:dyDescent="0.25">
      <c r="A32" s="91"/>
      <c r="B32" s="91"/>
    </row>
    <row r="33" spans="1:2" ht="19.899999999999999" customHeight="1" x14ac:dyDescent="0.25">
      <c r="A33" s="91"/>
      <c r="B33" s="91"/>
    </row>
    <row r="34" spans="1:2" ht="19.899999999999999" customHeight="1" x14ac:dyDescent="0.25">
      <c r="A34" s="91"/>
      <c r="B34" s="91"/>
    </row>
    <row r="35" spans="1:2" ht="19.899999999999999" customHeight="1" x14ac:dyDescent="0.25">
      <c r="A35" s="91"/>
      <c r="B35" s="91"/>
    </row>
    <row r="36" spans="1:2" ht="19.899999999999999" customHeight="1" x14ac:dyDescent="0.25">
      <c r="A36" s="91"/>
      <c r="B36" s="91"/>
    </row>
    <row r="37" spans="1:2" ht="19.899999999999999" customHeight="1" x14ac:dyDescent="0.25">
      <c r="A37" s="91"/>
      <c r="B37" s="91"/>
    </row>
    <row r="38" spans="1:2" ht="19.899999999999999" customHeight="1" x14ac:dyDescent="0.25">
      <c r="A38" s="91"/>
      <c r="B38" s="91"/>
    </row>
    <row r="39" spans="1:2" ht="19.899999999999999" customHeight="1" x14ac:dyDescent="0.25">
      <c r="A39" s="91"/>
      <c r="B39" s="91"/>
    </row>
    <row r="40" spans="1:2" ht="19.899999999999999" customHeight="1" x14ac:dyDescent="0.25">
      <c r="A40" s="91"/>
      <c r="B40" s="91"/>
    </row>
    <row r="41" spans="1:2" ht="19.899999999999999" customHeight="1" x14ac:dyDescent="0.25">
      <c r="A41" s="91"/>
      <c r="B41" s="91"/>
    </row>
    <row r="42" spans="1:2" ht="19.899999999999999" customHeight="1" x14ac:dyDescent="0.25">
      <c r="A42" s="91"/>
      <c r="B42" s="91"/>
    </row>
    <row r="43" spans="1:2" ht="19.899999999999999" customHeight="1" x14ac:dyDescent="0.25">
      <c r="A43" s="91"/>
      <c r="B43" s="91"/>
    </row>
    <row r="44" spans="1:2" ht="19.899999999999999" customHeight="1" x14ac:dyDescent="0.25">
      <c r="A44" s="91"/>
      <c r="B44" s="91"/>
    </row>
    <row r="45" spans="1:2" ht="19.899999999999999" customHeight="1" x14ac:dyDescent="0.25">
      <c r="A45" s="91"/>
      <c r="B45" s="91"/>
    </row>
    <row r="46" spans="1:2" ht="19.899999999999999" customHeight="1" x14ac:dyDescent="0.25">
      <c r="A46" s="91"/>
      <c r="B46" s="91"/>
    </row>
    <row r="47" spans="1:2" ht="19.899999999999999" customHeight="1" x14ac:dyDescent="0.25">
      <c r="A47" s="91"/>
      <c r="B47" s="91"/>
    </row>
    <row r="48" spans="1:2" ht="19.899999999999999" customHeight="1" x14ac:dyDescent="0.25">
      <c r="A48" s="91"/>
      <c r="B48" s="91"/>
    </row>
    <row r="49" spans="1:2" ht="19.899999999999999" customHeight="1" x14ac:dyDescent="0.25">
      <c r="A49" s="91"/>
      <c r="B49" s="91"/>
    </row>
    <row r="50" spans="1:2" ht="19.899999999999999" customHeight="1" x14ac:dyDescent="0.25">
      <c r="A50" s="91"/>
      <c r="B50" s="91"/>
    </row>
    <row r="51" spans="1:2" ht="19.899999999999999" customHeight="1" x14ac:dyDescent="0.25">
      <c r="A51" s="91"/>
      <c r="B51" s="91"/>
    </row>
    <row r="52" spans="1:2" ht="19.899999999999999" customHeight="1" x14ac:dyDescent="0.25">
      <c r="A52" s="91"/>
      <c r="B52" s="91"/>
    </row>
    <row r="53" spans="1:2" ht="19.899999999999999" customHeight="1" x14ac:dyDescent="0.25">
      <c r="A53" s="91"/>
      <c r="B53" s="91"/>
    </row>
    <row r="54" spans="1:2" ht="19.899999999999999" customHeight="1" x14ac:dyDescent="0.25">
      <c r="A54" s="91"/>
      <c r="B54" s="91"/>
    </row>
    <row r="55" spans="1:2" ht="19.899999999999999" customHeight="1" x14ac:dyDescent="0.25">
      <c r="A55" s="91"/>
      <c r="B55" s="91"/>
    </row>
    <row r="56" spans="1:2" ht="19.899999999999999" customHeight="1" x14ac:dyDescent="0.25">
      <c r="A56" s="91"/>
      <c r="B56" s="91"/>
    </row>
    <row r="57" spans="1:2" ht="19.899999999999999" customHeight="1" x14ac:dyDescent="0.25">
      <c r="A57" s="91"/>
      <c r="B57" s="91"/>
    </row>
    <row r="58" spans="1:2" ht="19.899999999999999" customHeight="1" x14ac:dyDescent="0.25">
      <c r="A58" s="91"/>
      <c r="B58" s="91"/>
    </row>
    <row r="59" spans="1:2" ht="19.899999999999999" customHeight="1" x14ac:dyDescent="0.25">
      <c r="A59" s="91"/>
      <c r="B59" s="91"/>
    </row>
    <row r="60" spans="1:2" ht="19.899999999999999" customHeight="1" x14ac:dyDescent="0.25">
      <c r="A60" s="91"/>
      <c r="B60" s="91"/>
    </row>
    <row r="61" spans="1:2" ht="19.899999999999999" customHeight="1" x14ac:dyDescent="0.25">
      <c r="A61" s="91"/>
      <c r="B61" s="91"/>
    </row>
    <row r="62" spans="1:2" ht="19.899999999999999" customHeight="1" x14ac:dyDescent="0.25">
      <c r="A62" s="91"/>
      <c r="B62" s="91"/>
    </row>
    <row r="63" spans="1:2" ht="19.899999999999999" customHeight="1" x14ac:dyDescent="0.25">
      <c r="A63" s="91"/>
      <c r="B63" s="91"/>
    </row>
    <row r="64" spans="1:2" ht="19.899999999999999" customHeight="1" x14ac:dyDescent="0.25">
      <c r="A64" s="91"/>
      <c r="B64" s="91"/>
    </row>
    <row r="65" spans="1:2" ht="19.899999999999999" customHeight="1" x14ac:dyDescent="0.25">
      <c r="A65" s="91"/>
      <c r="B65" s="91"/>
    </row>
    <row r="66" spans="1:2" ht="19.899999999999999" customHeight="1" x14ac:dyDescent="0.25">
      <c r="A66" s="91"/>
      <c r="B66" s="91"/>
    </row>
    <row r="67" spans="1:2" ht="19.899999999999999" customHeight="1" x14ac:dyDescent="0.25">
      <c r="A67" s="91"/>
      <c r="B67" s="91"/>
    </row>
    <row r="68" spans="1:2" ht="19.899999999999999" customHeight="1" x14ac:dyDescent="0.25">
      <c r="A68" s="91"/>
      <c r="B68" s="91"/>
    </row>
    <row r="69" spans="1:2" ht="19.899999999999999" customHeight="1" x14ac:dyDescent="0.25">
      <c r="A69" s="91"/>
      <c r="B69" s="91"/>
    </row>
    <row r="70" spans="1:2" ht="19.899999999999999" customHeight="1" x14ac:dyDescent="0.25">
      <c r="A70" s="91"/>
      <c r="B70" s="91"/>
    </row>
    <row r="71" spans="1:2" ht="19.899999999999999" customHeight="1" x14ac:dyDescent="0.25">
      <c r="A71" s="91"/>
      <c r="B71" s="91"/>
    </row>
    <row r="72" spans="1:2" ht="19.899999999999999" customHeight="1" x14ac:dyDescent="0.25">
      <c r="A72" s="91"/>
      <c r="B72" s="91"/>
    </row>
    <row r="73" spans="1:2" ht="19.899999999999999" customHeight="1" x14ac:dyDescent="0.25">
      <c r="A73" s="91"/>
      <c r="B73" s="91"/>
    </row>
    <row r="74" spans="1:2" ht="19.899999999999999" customHeight="1" x14ac:dyDescent="0.25">
      <c r="A74" s="91"/>
      <c r="B74" s="91"/>
    </row>
    <row r="75" spans="1:2" ht="19.899999999999999" customHeight="1" x14ac:dyDescent="0.25">
      <c r="A75" s="91"/>
      <c r="B75" s="91"/>
    </row>
    <row r="76" spans="1:2" ht="19.899999999999999" customHeight="1" x14ac:dyDescent="0.25">
      <c r="A76" s="91"/>
      <c r="B76" s="91"/>
    </row>
    <row r="77" spans="1:2" ht="19.899999999999999" customHeight="1" x14ac:dyDescent="0.25">
      <c r="A77" s="91"/>
      <c r="B77" s="91"/>
    </row>
    <row r="78" spans="1:2" ht="19.899999999999999" customHeight="1" x14ac:dyDescent="0.25">
      <c r="A78" s="91"/>
      <c r="B78" s="91"/>
    </row>
    <row r="79" spans="1:2" ht="19.899999999999999" customHeight="1" x14ac:dyDescent="0.25">
      <c r="A79" s="91"/>
      <c r="B79" s="91"/>
    </row>
    <row r="80" spans="1:2" ht="19.899999999999999" customHeight="1" x14ac:dyDescent="0.25">
      <c r="A80" s="91"/>
      <c r="B80" s="91"/>
    </row>
    <row r="81" spans="1:2" ht="19.899999999999999" customHeight="1" x14ac:dyDescent="0.25">
      <c r="A81" s="91"/>
      <c r="B81" s="91"/>
    </row>
    <row r="82" spans="1:2" ht="19.899999999999999" customHeight="1" x14ac:dyDescent="0.25">
      <c r="A82" s="91"/>
      <c r="B82" s="91"/>
    </row>
    <row r="83" spans="1:2" ht="19.899999999999999" customHeight="1" x14ac:dyDescent="0.25">
      <c r="A83" s="91"/>
      <c r="B83" s="91"/>
    </row>
    <row r="84" spans="1:2" ht="19.899999999999999" customHeight="1" x14ac:dyDescent="0.25">
      <c r="A84" s="91"/>
      <c r="B84" s="91"/>
    </row>
    <row r="85" spans="1:2" ht="19.899999999999999" customHeight="1" x14ac:dyDescent="0.25">
      <c r="A85" s="91"/>
      <c r="B85" s="91"/>
    </row>
    <row r="86" spans="1:2" ht="19.899999999999999" customHeight="1" x14ac:dyDescent="0.25">
      <c r="A86" s="91"/>
      <c r="B86" s="91"/>
    </row>
    <row r="87" spans="1:2" ht="19.899999999999999" customHeight="1" x14ac:dyDescent="0.25">
      <c r="A87" s="91"/>
      <c r="B87" s="91"/>
    </row>
    <row r="88" spans="1:2" ht="19.899999999999999" customHeight="1" x14ac:dyDescent="0.25">
      <c r="A88" s="91"/>
      <c r="B88" s="91"/>
    </row>
    <row r="89" spans="1:2" ht="19.899999999999999" customHeight="1" x14ac:dyDescent="0.25">
      <c r="A89" s="91"/>
      <c r="B89" s="91"/>
    </row>
    <row r="90" spans="1:2" ht="19.899999999999999" customHeight="1" x14ac:dyDescent="0.25">
      <c r="A90" s="91"/>
      <c r="B90" s="91"/>
    </row>
    <row r="91" spans="1:2" ht="19.899999999999999" customHeight="1" x14ac:dyDescent="0.25">
      <c r="A91" s="91"/>
      <c r="B91" s="91"/>
    </row>
    <row r="92" spans="1:2" ht="19.899999999999999" customHeight="1" x14ac:dyDescent="0.25">
      <c r="A92" s="91"/>
      <c r="B92" s="91"/>
    </row>
    <row r="93" spans="1:2" ht="19.899999999999999" customHeight="1" x14ac:dyDescent="0.25">
      <c r="A93" s="91"/>
      <c r="B93" s="91"/>
    </row>
    <row r="94" spans="1:2" ht="19.899999999999999" customHeight="1" x14ac:dyDescent="0.25">
      <c r="A94" s="91"/>
      <c r="B94" s="91"/>
    </row>
    <row r="95" spans="1:2" ht="19.899999999999999" customHeight="1" x14ac:dyDescent="0.25">
      <c r="A95" s="91"/>
      <c r="B95" s="91"/>
    </row>
    <row r="96" spans="1:2" ht="19.899999999999999" customHeight="1" x14ac:dyDescent="0.25">
      <c r="A96" s="91"/>
      <c r="B96" s="91"/>
    </row>
    <row r="97" spans="1:2" ht="19.899999999999999" customHeight="1" x14ac:dyDescent="0.25">
      <c r="A97" s="91"/>
      <c r="B97" s="91"/>
    </row>
    <row r="98" spans="1:2" ht="19.899999999999999" customHeight="1" x14ac:dyDescent="0.25">
      <c r="A98" s="91"/>
      <c r="B98" s="91"/>
    </row>
    <row r="99" spans="1:2" ht="19.899999999999999" customHeight="1" x14ac:dyDescent="0.25">
      <c r="A99" s="91"/>
      <c r="B99" s="91"/>
    </row>
    <row r="100" spans="1:2" ht="19.899999999999999" customHeight="1" x14ac:dyDescent="0.25">
      <c r="A100" s="91"/>
      <c r="B100" s="91"/>
    </row>
    <row r="101" spans="1:2" ht="19.899999999999999" customHeight="1" x14ac:dyDescent="0.25">
      <c r="A101" s="91"/>
      <c r="B101" s="91"/>
    </row>
    <row r="102" spans="1:2" ht="19.899999999999999" customHeight="1" x14ac:dyDescent="0.25">
      <c r="A102" s="91"/>
      <c r="B102" s="91"/>
    </row>
    <row r="103" spans="1:2" ht="19.899999999999999" customHeight="1" x14ac:dyDescent="0.25">
      <c r="A103" s="91"/>
      <c r="B103" s="91"/>
    </row>
    <row r="104" spans="1:2" ht="19.899999999999999" customHeight="1" x14ac:dyDescent="0.25">
      <c r="A104" s="91"/>
      <c r="B104" s="91"/>
    </row>
    <row r="105" spans="1:2" ht="19.899999999999999" customHeight="1" x14ac:dyDescent="0.25">
      <c r="A105" s="91"/>
      <c r="B105" s="91"/>
    </row>
    <row r="106" spans="1:2" ht="19.899999999999999" customHeight="1" x14ac:dyDescent="0.25">
      <c r="A106" s="91"/>
      <c r="B106" s="91"/>
    </row>
    <row r="107" spans="1:2" ht="19.899999999999999" customHeight="1" x14ac:dyDescent="0.25">
      <c r="A107" s="91"/>
      <c r="B107" s="91"/>
    </row>
    <row r="108" spans="1:2" ht="19.899999999999999" customHeight="1" x14ac:dyDescent="0.25">
      <c r="A108" s="91"/>
      <c r="B108" s="91"/>
    </row>
    <row r="109" spans="1:2" ht="19.899999999999999" customHeight="1" x14ac:dyDescent="0.25">
      <c r="A109" s="91"/>
      <c r="B109" s="91"/>
    </row>
    <row r="110" spans="1:2" ht="19.899999999999999" customHeight="1" x14ac:dyDescent="0.25">
      <c r="A110" s="91"/>
      <c r="B110" s="91"/>
    </row>
    <row r="111" spans="1:2" ht="19.899999999999999" customHeight="1" x14ac:dyDescent="0.25">
      <c r="A111" s="91"/>
      <c r="B111" s="91"/>
    </row>
    <row r="112" spans="1:2" ht="19.899999999999999" customHeight="1" x14ac:dyDescent="0.25">
      <c r="A112" s="91"/>
      <c r="B112" s="91"/>
    </row>
    <row r="113" spans="1:2" ht="19.899999999999999" customHeight="1" x14ac:dyDescent="0.25">
      <c r="A113" s="91"/>
      <c r="B113" s="91"/>
    </row>
    <row r="114" spans="1:2" ht="19.899999999999999" customHeight="1" x14ac:dyDescent="0.25">
      <c r="A114" s="91"/>
      <c r="B114" s="91"/>
    </row>
    <row r="115" spans="1:2" ht="19.899999999999999" customHeight="1" x14ac:dyDescent="0.25">
      <c r="A115" s="91"/>
      <c r="B115" s="91"/>
    </row>
    <row r="116" spans="1:2" ht="19.899999999999999" customHeight="1" x14ac:dyDescent="0.25">
      <c r="A116" s="91"/>
      <c r="B116" s="91"/>
    </row>
    <row r="117" spans="1:2" ht="19.899999999999999" customHeight="1" x14ac:dyDescent="0.25">
      <c r="A117" s="91"/>
      <c r="B117" s="91"/>
    </row>
    <row r="118" spans="1:2" ht="19.899999999999999" customHeight="1" x14ac:dyDescent="0.25">
      <c r="A118" s="91"/>
      <c r="B118" s="91"/>
    </row>
    <row r="119" spans="1:2" ht="19.899999999999999" customHeight="1" x14ac:dyDescent="0.25">
      <c r="A119" s="91"/>
      <c r="B119" s="91"/>
    </row>
    <row r="120" spans="1:2" ht="19.899999999999999" customHeight="1" x14ac:dyDescent="0.25">
      <c r="A120" s="91"/>
      <c r="B120" s="91"/>
    </row>
    <row r="121" spans="1:2" ht="19.899999999999999" customHeight="1" x14ac:dyDescent="0.25">
      <c r="A121" s="91"/>
      <c r="B121" s="91"/>
    </row>
    <row r="122" spans="1:2" ht="19.899999999999999" customHeight="1" x14ac:dyDescent="0.25">
      <c r="A122" s="91"/>
      <c r="B122" s="91"/>
    </row>
    <row r="123" spans="1:2" ht="19.899999999999999" customHeight="1" x14ac:dyDescent="0.25">
      <c r="A123" s="91"/>
      <c r="B123" s="91"/>
    </row>
    <row r="124" spans="1:2" ht="19.899999999999999" customHeight="1" x14ac:dyDescent="0.25">
      <c r="A124" s="91"/>
      <c r="B124" s="91"/>
    </row>
    <row r="125" spans="1:2" ht="19.899999999999999" customHeight="1" x14ac:dyDescent="0.25">
      <c r="A125" s="91"/>
      <c r="B125" s="91"/>
    </row>
    <row r="126" spans="1:2" ht="19.899999999999999" customHeight="1" x14ac:dyDescent="0.25">
      <c r="A126" s="91"/>
      <c r="B126" s="91"/>
    </row>
    <row r="127" spans="1:2" ht="19.899999999999999" customHeight="1" x14ac:dyDescent="0.25">
      <c r="A127" s="91"/>
      <c r="B127" s="91"/>
    </row>
    <row r="128" spans="1:2" ht="19.899999999999999" customHeight="1" x14ac:dyDescent="0.25">
      <c r="A128" s="91"/>
      <c r="B128" s="91"/>
    </row>
    <row r="129" spans="1:2" ht="19.899999999999999" customHeight="1" x14ac:dyDescent="0.25">
      <c r="A129" s="91"/>
      <c r="B129" s="91"/>
    </row>
    <row r="130" spans="1:2" ht="19.899999999999999" customHeight="1" x14ac:dyDescent="0.25">
      <c r="A130" s="91"/>
      <c r="B130" s="91"/>
    </row>
    <row r="131" spans="1:2" ht="19.899999999999999" customHeight="1" x14ac:dyDescent="0.25">
      <c r="A131" s="91"/>
      <c r="B131" s="91"/>
    </row>
    <row r="132" spans="1:2" ht="19.899999999999999" customHeight="1" x14ac:dyDescent="0.25">
      <c r="A132" s="91"/>
      <c r="B132" s="91"/>
    </row>
    <row r="133" spans="1:2" ht="19.899999999999999" customHeight="1" x14ac:dyDescent="0.25">
      <c r="A133" s="91"/>
      <c r="B133" s="91"/>
    </row>
    <row r="134" spans="1:2" ht="19.899999999999999" customHeight="1" x14ac:dyDescent="0.25">
      <c r="A134" s="91"/>
      <c r="B134" s="91"/>
    </row>
    <row r="135" spans="1:2" ht="19.899999999999999" customHeight="1" x14ac:dyDescent="0.25">
      <c r="A135" s="91"/>
      <c r="B135" s="91"/>
    </row>
    <row r="136" spans="1:2" ht="19.899999999999999" customHeight="1" x14ac:dyDescent="0.25">
      <c r="A136" s="91"/>
      <c r="B136" s="91"/>
    </row>
    <row r="137" spans="1:2" ht="19.899999999999999" customHeight="1" x14ac:dyDescent="0.25">
      <c r="A137" s="91"/>
      <c r="B137" s="91"/>
    </row>
    <row r="138" spans="1:2" ht="19.899999999999999" customHeight="1" x14ac:dyDescent="0.25">
      <c r="A138" s="91"/>
      <c r="B138" s="91"/>
    </row>
    <row r="139" spans="1:2" ht="19.899999999999999" customHeight="1" x14ac:dyDescent="0.25">
      <c r="A139" s="91"/>
      <c r="B139" s="91"/>
    </row>
    <row r="140" spans="1:2" ht="19.899999999999999" customHeight="1" x14ac:dyDescent="0.25">
      <c r="A140" s="91"/>
      <c r="B140" s="91"/>
    </row>
    <row r="141" spans="1:2" ht="19.899999999999999" customHeight="1" x14ac:dyDescent="0.25">
      <c r="A141" s="91"/>
      <c r="B141" s="91"/>
    </row>
    <row r="142" spans="1:2" ht="19.899999999999999" customHeight="1" x14ac:dyDescent="0.25">
      <c r="A142" s="91"/>
      <c r="B142" s="91"/>
    </row>
    <row r="143" spans="1:2" ht="19.899999999999999" customHeight="1" x14ac:dyDescent="0.25">
      <c r="A143" s="91"/>
      <c r="B143" s="91"/>
    </row>
    <row r="144" spans="1:2" ht="19.899999999999999" customHeight="1" x14ac:dyDescent="0.25">
      <c r="A144" s="91"/>
      <c r="B144" s="91"/>
    </row>
    <row r="145" spans="1:2" ht="19.899999999999999" customHeight="1" x14ac:dyDescent="0.25">
      <c r="A145" s="91"/>
      <c r="B145" s="91"/>
    </row>
    <row r="146" spans="1:2" ht="19.899999999999999" customHeight="1" x14ac:dyDescent="0.25">
      <c r="A146" s="91"/>
      <c r="B146" s="91"/>
    </row>
    <row r="147" spans="1:2" ht="19.899999999999999" customHeight="1" x14ac:dyDescent="0.25">
      <c r="A147" s="91"/>
      <c r="B147" s="91"/>
    </row>
    <row r="148" spans="1:2" ht="19.899999999999999" customHeight="1" x14ac:dyDescent="0.25">
      <c r="A148" s="91"/>
      <c r="B148" s="91"/>
    </row>
    <row r="149" spans="1:2" ht="19.899999999999999" customHeight="1" x14ac:dyDescent="0.25">
      <c r="A149" s="91"/>
      <c r="B149" s="91"/>
    </row>
    <row r="150" spans="1:2" ht="19.899999999999999" customHeight="1" x14ac:dyDescent="0.25">
      <c r="A150" s="91"/>
      <c r="B150" s="91"/>
    </row>
    <row r="151" spans="1:2" ht="19.899999999999999" customHeight="1" x14ac:dyDescent="0.25">
      <c r="A151" s="91"/>
      <c r="B151" s="91"/>
    </row>
    <row r="152" spans="1:2" ht="19.899999999999999" customHeight="1" x14ac:dyDescent="0.25">
      <c r="A152" s="91"/>
      <c r="B152" s="91"/>
    </row>
    <row r="153" spans="1:2" ht="19.899999999999999" customHeight="1" x14ac:dyDescent="0.25">
      <c r="A153" s="91"/>
      <c r="B153" s="91"/>
    </row>
    <row r="154" spans="1:2" ht="19.899999999999999" customHeight="1" x14ac:dyDescent="0.25">
      <c r="A154" s="91"/>
      <c r="B154" s="91"/>
    </row>
    <row r="155" spans="1:2" ht="19.899999999999999" customHeight="1" x14ac:dyDescent="0.25">
      <c r="A155" s="91"/>
      <c r="B155" s="91"/>
    </row>
    <row r="156" spans="1:2" ht="19.899999999999999" customHeight="1" x14ac:dyDescent="0.25">
      <c r="A156" s="91"/>
      <c r="B156" s="91"/>
    </row>
    <row r="157" spans="1:2" ht="19.899999999999999" customHeight="1" x14ac:dyDescent="0.25">
      <c r="A157" s="91"/>
      <c r="B157" s="91"/>
    </row>
    <row r="158" spans="1:2" ht="19.899999999999999" customHeight="1" x14ac:dyDescent="0.25">
      <c r="A158" s="91"/>
      <c r="B158" s="91"/>
    </row>
    <row r="159" spans="1:2" ht="19.899999999999999" customHeight="1" x14ac:dyDescent="0.25">
      <c r="A159" s="91"/>
      <c r="B159" s="91"/>
    </row>
    <row r="160" spans="1:2" ht="19.899999999999999" customHeight="1" x14ac:dyDescent="0.25">
      <c r="A160" s="91"/>
      <c r="B160" s="91"/>
    </row>
    <row r="161" spans="1:2" ht="19.899999999999999" customHeight="1" x14ac:dyDescent="0.25">
      <c r="A161" s="91"/>
      <c r="B161" s="91"/>
    </row>
    <row r="162" spans="1:2" ht="19.899999999999999" customHeight="1" x14ac:dyDescent="0.25">
      <c r="A162" s="91"/>
      <c r="B162" s="91"/>
    </row>
    <row r="163" spans="1:2" ht="19.899999999999999" customHeight="1" x14ac:dyDescent="0.25">
      <c r="A163" s="91"/>
      <c r="B163" s="91"/>
    </row>
    <row r="164" spans="1:2" ht="19.899999999999999" customHeight="1" x14ac:dyDescent="0.25">
      <c r="A164" s="91"/>
      <c r="B164" s="91"/>
    </row>
    <row r="165" spans="1:2" ht="19.899999999999999" customHeight="1" x14ac:dyDescent="0.25">
      <c r="A165" s="91"/>
      <c r="B165" s="91"/>
    </row>
    <row r="166" spans="1:2" ht="19.899999999999999" customHeight="1" x14ac:dyDescent="0.25">
      <c r="A166" s="91"/>
      <c r="B166" s="91"/>
    </row>
    <row r="167" spans="1:2" ht="19.899999999999999" customHeight="1" x14ac:dyDescent="0.25">
      <c r="A167" s="91"/>
      <c r="B167" s="91"/>
    </row>
    <row r="168" spans="1:2" ht="19.899999999999999" customHeight="1" x14ac:dyDescent="0.25">
      <c r="A168" s="91"/>
      <c r="B168" s="91"/>
    </row>
    <row r="169" spans="1:2" ht="19.899999999999999" customHeight="1" x14ac:dyDescent="0.25">
      <c r="A169" s="91"/>
      <c r="B169" s="91"/>
    </row>
    <row r="170" spans="1:2" ht="19.899999999999999" customHeight="1" x14ac:dyDescent="0.25">
      <c r="A170" s="91"/>
      <c r="B170" s="91"/>
    </row>
    <row r="171" spans="1:2" ht="19.899999999999999" customHeight="1" x14ac:dyDescent="0.25">
      <c r="A171" s="91"/>
      <c r="B171" s="91"/>
    </row>
    <row r="172" spans="1:2" ht="19.899999999999999" customHeight="1" x14ac:dyDescent="0.25">
      <c r="A172" s="91"/>
      <c r="B172" s="91"/>
    </row>
    <row r="173" spans="1:2" ht="19.899999999999999" customHeight="1" x14ac:dyDescent="0.25">
      <c r="A173" s="91"/>
      <c r="B173" s="91"/>
    </row>
    <row r="174" spans="1:2" ht="19.899999999999999" customHeight="1" x14ac:dyDescent="0.25">
      <c r="A174" s="91"/>
      <c r="B174" s="91"/>
    </row>
    <row r="175" spans="1:2" ht="19.899999999999999" customHeight="1" x14ac:dyDescent="0.25">
      <c r="A175" s="91"/>
      <c r="B175" s="91"/>
    </row>
    <row r="176" spans="1:2" ht="19.899999999999999" customHeight="1" x14ac:dyDescent="0.25">
      <c r="A176" s="91"/>
      <c r="B176" s="91"/>
    </row>
    <row r="177" spans="1:2" ht="19.899999999999999" customHeight="1" x14ac:dyDescent="0.25">
      <c r="A177" s="91"/>
      <c r="B177" s="91"/>
    </row>
    <row r="178" spans="1:2" ht="19.899999999999999" customHeight="1" x14ac:dyDescent="0.25">
      <c r="A178" s="91"/>
      <c r="B178" s="91"/>
    </row>
    <row r="179" spans="1:2" ht="19.899999999999999" customHeight="1" x14ac:dyDescent="0.25">
      <c r="A179" s="91"/>
      <c r="B179" s="91"/>
    </row>
    <row r="180" spans="1:2" ht="19.899999999999999" customHeight="1" x14ac:dyDescent="0.25">
      <c r="A180" s="91"/>
      <c r="B180" s="91"/>
    </row>
    <row r="181" spans="1:2" ht="19.899999999999999" customHeight="1" x14ac:dyDescent="0.25">
      <c r="A181" s="91"/>
      <c r="B181" s="91"/>
    </row>
    <row r="182" spans="1:2" ht="19.899999999999999" customHeight="1" x14ac:dyDescent="0.25">
      <c r="A182" s="91"/>
      <c r="B182" s="91"/>
    </row>
    <row r="183" spans="1:2" ht="19.899999999999999" customHeight="1" x14ac:dyDescent="0.25">
      <c r="A183" s="91"/>
      <c r="B183" s="91"/>
    </row>
    <row r="184" spans="1:2" ht="19.899999999999999" customHeight="1" x14ac:dyDescent="0.25">
      <c r="A184" s="91"/>
      <c r="B184" s="91"/>
    </row>
    <row r="185" spans="1:2" ht="19.899999999999999" customHeight="1" x14ac:dyDescent="0.25">
      <c r="A185" s="91"/>
      <c r="B185" s="91"/>
    </row>
    <row r="186" spans="1:2" ht="19.899999999999999" customHeight="1" x14ac:dyDescent="0.25">
      <c r="A186" s="91"/>
      <c r="B186" s="91"/>
    </row>
    <row r="187" spans="1:2" ht="19.899999999999999" customHeight="1" x14ac:dyDescent="0.25">
      <c r="A187" s="91"/>
      <c r="B187" s="91"/>
    </row>
    <row r="188" spans="1:2" ht="19.899999999999999" customHeight="1" x14ac:dyDescent="0.25">
      <c r="A188" s="91"/>
      <c r="B188" s="91"/>
    </row>
    <row r="189" spans="1:2" ht="19.899999999999999" customHeight="1" x14ac:dyDescent="0.25">
      <c r="A189" s="91"/>
      <c r="B189" s="91"/>
    </row>
    <row r="190" spans="1:2" ht="19.899999999999999" customHeight="1" x14ac:dyDescent="0.25">
      <c r="A190" s="91"/>
      <c r="B190" s="91"/>
    </row>
    <row r="191" spans="1:2" ht="19.899999999999999" customHeight="1" x14ac:dyDescent="0.25">
      <c r="A191" s="91"/>
      <c r="B191" s="91"/>
    </row>
    <row r="192" spans="1:2" ht="19.899999999999999" customHeight="1" x14ac:dyDescent="0.25">
      <c r="A192" s="91"/>
      <c r="B192" s="91"/>
    </row>
    <row r="193" spans="1:2" ht="19.899999999999999" customHeight="1" x14ac:dyDescent="0.25">
      <c r="A193" s="91"/>
      <c r="B193" s="91"/>
    </row>
    <row r="194" spans="1:2" ht="19.899999999999999" customHeight="1" x14ac:dyDescent="0.25">
      <c r="A194" s="91"/>
      <c r="B194" s="91"/>
    </row>
    <row r="195" spans="1:2" ht="19.899999999999999" customHeight="1" x14ac:dyDescent="0.25">
      <c r="A195" s="91"/>
      <c r="B195" s="91"/>
    </row>
    <row r="196" spans="1:2" ht="19.899999999999999" customHeight="1" x14ac:dyDescent="0.25">
      <c r="A196" s="91"/>
      <c r="B196" s="91"/>
    </row>
    <row r="197" spans="1:2" ht="19.899999999999999" customHeight="1" x14ac:dyDescent="0.25">
      <c r="A197" s="91"/>
      <c r="B197" s="91"/>
    </row>
    <row r="198" spans="1:2" ht="19.899999999999999" customHeight="1" x14ac:dyDescent="0.25">
      <c r="A198" s="91"/>
      <c r="B198" s="91"/>
    </row>
    <row r="199" spans="1:2" ht="19.899999999999999" customHeight="1" x14ac:dyDescent="0.25">
      <c r="A199" s="91"/>
      <c r="B199" s="91"/>
    </row>
    <row r="200" spans="1:2" ht="19.899999999999999" customHeight="1" x14ac:dyDescent="0.25">
      <c r="A200" s="91"/>
      <c r="B200" s="91"/>
    </row>
    <row r="201" spans="1:2" ht="19.899999999999999" customHeight="1" x14ac:dyDescent="0.25">
      <c r="A201" s="91"/>
      <c r="B201" s="91"/>
    </row>
    <row r="202" spans="1:2" ht="19.899999999999999" customHeight="1" x14ac:dyDescent="0.25">
      <c r="A202" s="91"/>
      <c r="B202" s="91"/>
    </row>
    <row r="203" spans="1:2" ht="19.899999999999999" customHeight="1" x14ac:dyDescent="0.25">
      <c r="A203" s="91"/>
      <c r="B203" s="91"/>
    </row>
    <row r="204" spans="1:2" ht="19.899999999999999" customHeight="1" x14ac:dyDescent="0.25">
      <c r="A204" s="91"/>
      <c r="B204" s="91"/>
    </row>
    <row r="205" spans="1:2" ht="19.899999999999999" customHeight="1" x14ac:dyDescent="0.25">
      <c r="A205" s="91"/>
      <c r="B205" s="91"/>
    </row>
    <row r="206" spans="1:2" ht="19.899999999999999" customHeight="1" x14ac:dyDescent="0.25">
      <c r="A206" s="91"/>
      <c r="B206" s="91"/>
    </row>
    <row r="207" spans="1:2" ht="19.899999999999999" customHeight="1" x14ac:dyDescent="0.25">
      <c r="A207" s="91"/>
      <c r="B207" s="91"/>
    </row>
    <row r="208" spans="1:2" ht="19.899999999999999" customHeight="1" x14ac:dyDescent="0.25">
      <c r="A208" s="91"/>
      <c r="B208" s="91"/>
    </row>
    <row r="209" spans="1:2" ht="19.899999999999999" customHeight="1" x14ac:dyDescent="0.25">
      <c r="A209" s="91"/>
      <c r="B209" s="91"/>
    </row>
    <row r="210" spans="1:2" ht="19.899999999999999" customHeight="1" x14ac:dyDescent="0.25">
      <c r="A210" s="91"/>
      <c r="B210" s="91"/>
    </row>
    <row r="211" spans="1:2" ht="19.899999999999999" customHeight="1" x14ac:dyDescent="0.25">
      <c r="A211" s="91"/>
      <c r="B211" s="91"/>
    </row>
    <row r="212" spans="1:2" ht="19.899999999999999" customHeight="1" x14ac:dyDescent="0.25">
      <c r="A212" s="91"/>
      <c r="B212" s="91"/>
    </row>
    <row r="213" spans="1:2" ht="19.899999999999999" customHeight="1" x14ac:dyDescent="0.25">
      <c r="A213" s="91"/>
      <c r="B213" s="91"/>
    </row>
    <row r="214" spans="1:2" ht="19.899999999999999" customHeight="1" x14ac:dyDescent="0.25">
      <c r="A214" s="91"/>
      <c r="B214" s="91"/>
    </row>
    <row r="215" spans="1:2" ht="19.899999999999999" customHeight="1" x14ac:dyDescent="0.25">
      <c r="A215" s="91"/>
      <c r="B215" s="91"/>
    </row>
    <row r="216" spans="1:2" ht="19.899999999999999" customHeight="1" x14ac:dyDescent="0.25">
      <c r="A216" s="91"/>
      <c r="B216" s="91"/>
    </row>
    <row r="217" spans="1:2" ht="19.899999999999999" customHeight="1" x14ac:dyDescent="0.25">
      <c r="A217" s="91"/>
      <c r="B217" s="91"/>
    </row>
    <row r="218" spans="1:2" ht="19.899999999999999" customHeight="1" x14ac:dyDescent="0.25">
      <c r="A218" s="91"/>
      <c r="B218" s="91"/>
    </row>
    <row r="219" spans="1:2" ht="19.899999999999999" customHeight="1" x14ac:dyDescent="0.25">
      <c r="A219" s="91"/>
      <c r="B219" s="91"/>
    </row>
    <row r="220" spans="1:2" ht="19.899999999999999" customHeight="1" x14ac:dyDescent="0.25">
      <c r="A220" s="91"/>
      <c r="B220" s="91"/>
    </row>
    <row r="221" spans="1:2" ht="19.899999999999999" customHeight="1" x14ac:dyDescent="0.25">
      <c r="A221" s="91"/>
      <c r="B221" s="91"/>
    </row>
    <row r="222" spans="1:2" ht="19.899999999999999" customHeight="1" x14ac:dyDescent="0.25">
      <c r="A222" s="91"/>
      <c r="B222" s="91"/>
    </row>
    <row r="223" spans="1:2" ht="19.899999999999999" customHeight="1" x14ac:dyDescent="0.25">
      <c r="A223" s="91"/>
      <c r="B223" s="91"/>
    </row>
    <row r="224" spans="1:2" ht="19.899999999999999" customHeight="1" x14ac:dyDescent="0.25">
      <c r="A224" s="91"/>
      <c r="B224" s="91"/>
    </row>
    <row r="225" spans="1:2" ht="19.899999999999999" customHeight="1" x14ac:dyDescent="0.25">
      <c r="A225" s="91"/>
      <c r="B225" s="91"/>
    </row>
    <row r="226" spans="1:2" ht="19.899999999999999" customHeight="1" x14ac:dyDescent="0.25">
      <c r="A226" s="91"/>
      <c r="B226" s="91"/>
    </row>
    <row r="227" spans="1:2" ht="19.899999999999999" customHeight="1" x14ac:dyDescent="0.25">
      <c r="A227" s="91"/>
      <c r="B227" s="91"/>
    </row>
    <row r="228" spans="1:2" ht="19.899999999999999" customHeight="1" x14ac:dyDescent="0.25">
      <c r="A228" s="91"/>
      <c r="B228" s="91"/>
    </row>
    <row r="229" spans="1:2" ht="19.899999999999999" customHeight="1" x14ac:dyDescent="0.25">
      <c r="A229" s="91"/>
      <c r="B229" s="91"/>
    </row>
    <row r="230" spans="1:2" ht="19.899999999999999" customHeight="1" x14ac:dyDescent="0.25">
      <c r="A230" s="91"/>
      <c r="B230" s="91"/>
    </row>
    <row r="231" spans="1:2" ht="19.899999999999999" customHeight="1" x14ac:dyDescent="0.25">
      <c r="A231" s="91"/>
      <c r="B231" s="91"/>
    </row>
    <row r="232" spans="1:2" ht="19.899999999999999" customHeight="1" x14ac:dyDescent="0.25">
      <c r="A232" s="91"/>
      <c r="B232" s="91"/>
    </row>
    <row r="233" spans="1:2" ht="19.899999999999999" customHeight="1" x14ac:dyDescent="0.25">
      <c r="A233" s="91"/>
      <c r="B233" s="91"/>
    </row>
    <row r="234" spans="1:2" ht="19.899999999999999" customHeight="1" x14ac:dyDescent="0.25">
      <c r="A234" s="91"/>
      <c r="B234" s="91"/>
    </row>
    <row r="235" spans="1:2" ht="19.899999999999999" customHeight="1" x14ac:dyDescent="0.25">
      <c r="A235" s="91"/>
      <c r="B235" s="91"/>
    </row>
    <row r="236" spans="1:2" ht="19.899999999999999" customHeight="1" x14ac:dyDescent="0.25">
      <c r="A236" s="91"/>
      <c r="B236" s="91"/>
    </row>
    <row r="237" spans="1:2" ht="19.899999999999999" customHeight="1" x14ac:dyDescent="0.25">
      <c r="A237" s="91"/>
      <c r="B237" s="91"/>
    </row>
    <row r="238" spans="1:2" ht="19.899999999999999" customHeight="1" x14ac:dyDescent="0.25">
      <c r="A238" s="91"/>
      <c r="B238" s="91"/>
    </row>
    <row r="239" spans="1:2" ht="19.899999999999999" customHeight="1" x14ac:dyDescent="0.25">
      <c r="A239" s="91"/>
      <c r="B239" s="91"/>
    </row>
    <row r="240" spans="1:2" ht="19.899999999999999" customHeight="1" x14ac:dyDescent="0.25">
      <c r="A240" s="91"/>
      <c r="B240" s="91"/>
    </row>
    <row r="241" spans="1:2" ht="19.899999999999999" customHeight="1" x14ac:dyDescent="0.25">
      <c r="A241" s="91"/>
      <c r="B241" s="91"/>
    </row>
    <row r="242" spans="1:2" ht="19.899999999999999" customHeight="1" x14ac:dyDescent="0.25">
      <c r="A242" s="91"/>
      <c r="B242" s="91"/>
    </row>
    <row r="243" spans="1:2" ht="19.899999999999999" customHeight="1" x14ac:dyDescent="0.25">
      <c r="A243" s="91"/>
      <c r="B243" s="91"/>
    </row>
    <row r="244" spans="1:2" ht="19.899999999999999" customHeight="1" x14ac:dyDescent="0.25">
      <c r="A244" s="91"/>
      <c r="B244" s="91"/>
    </row>
    <row r="245" spans="1:2" ht="19.899999999999999" customHeight="1" x14ac:dyDescent="0.25">
      <c r="A245" s="91"/>
      <c r="B245" s="91"/>
    </row>
    <row r="246" spans="1:2" ht="19.899999999999999" customHeight="1" x14ac:dyDescent="0.25">
      <c r="A246" s="91"/>
      <c r="B246" s="91"/>
    </row>
    <row r="247" spans="1:2" ht="19.899999999999999" customHeight="1" x14ac:dyDescent="0.25">
      <c r="A247" s="91"/>
      <c r="B247" s="91"/>
    </row>
    <row r="248" spans="1:2" ht="19.899999999999999" customHeight="1" x14ac:dyDescent="0.25">
      <c r="A248" s="91"/>
      <c r="B248" s="91"/>
    </row>
    <row r="249" spans="1:2" ht="19.899999999999999" customHeight="1" x14ac:dyDescent="0.25">
      <c r="A249" s="91"/>
      <c r="B249" s="91"/>
    </row>
    <row r="250" spans="1:2" ht="19.899999999999999" customHeight="1" x14ac:dyDescent="0.25">
      <c r="A250" s="91"/>
      <c r="B250" s="91"/>
    </row>
    <row r="251" spans="1:2" ht="19.899999999999999" customHeight="1" x14ac:dyDescent="0.25">
      <c r="A251" s="91"/>
      <c r="B251" s="91"/>
    </row>
    <row r="252" spans="1:2" ht="19.899999999999999" customHeight="1" x14ac:dyDescent="0.25">
      <c r="A252" s="91"/>
      <c r="B252" s="91"/>
    </row>
    <row r="253" spans="1:2" ht="19.899999999999999" customHeight="1" x14ac:dyDescent="0.25">
      <c r="A253" s="91"/>
      <c r="B253" s="91"/>
    </row>
    <row r="254" spans="1:2" ht="19.899999999999999" customHeight="1" x14ac:dyDescent="0.25">
      <c r="A254" s="91"/>
      <c r="B254" s="91"/>
    </row>
    <row r="255" spans="1:2" ht="19.899999999999999" customHeight="1" x14ac:dyDescent="0.25">
      <c r="A255" s="91"/>
      <c r="B255" s="91"/>
    </row>
    <row r="256" spans="1:2" ht="19.899999999999999" customHeight="1" x14ac:dyDescent="0.25">
      <c r="A256" s="91"/>
      <c r="B256" s="91"/>
    </row>
    <row r="257" spans="1:2" ht="19.899999999999999" customHeight="1" x14ac:dyDescent="0.25">
      <c r="A257" s="91"/>
      <c r="B257" s="91"/>
    </row>
    <row r="258" spans="1:2" ht="19.899999999999999" customHeight="1" x14ac:dyDescent="0.25">
      <c r="A258" s="91"/>
      <c r="B258" s="91"/>
    </row>
    <row r="259" spans="1:2" ht="19.899999999999999" customHeight="1" x14ac:dyDescent="0.25">
      <c r="A259" s="91"/>
      <c r="B259" s="91"/>
    </row>
    <row r="260" spans="1:2" ht="19.899999999999999" customHeight="1" x14ac:dyDescent="0.25">
      <c r="A260" s="91"/>
      <c r="B260" s="91"/>
    </row>
    <row r="261" spans="1:2" ht="19.899999999999999" customHeight="1" x14ac:dyDescent="0.25">
      <c r="A261" s="91"/>
      <c r="B261" s="91"/>
    </row>
    <row r="262" spans="1:2" ht="19.899999999999999" customHeight="1" x14ac:dyDescent="0.25">
      <c r="A262" s="91"/>
      <c r="B262" s="91"/>
    </row>
    <row r="263" spans="1:2" ht="19.899999999999999" customHeight="1" x14ac:dyDescent="0.25">
      <c r="A263" s="91"/>
      <c r="B263" s="91"/>
    </row>
    <row r="264" spans="1:2" ht="19.899999999999999" customHeight="1" x14ac:dyDescent="0.25">
      <c r="A264" s="91"/>
      <c r="B264" s="91"/>
    </row>
    <row r="265" spans="1:2" ht="19.899999999999999" customHeight="1" x14ac:dyDescent="0.25">
      <c r="A265" s="91"/>
      <c r="B265" s="91"/>
    </row>
    <row r="266" spans="1:2" ht="19.899999999999999" customHeight="1" x14ac:dyDescent="0.25">
      <c r="A266" s="91"/>
      <c r="B266" s="91"/>
    </row>
    <row r="267" spans="1:2" ht="19.899999999999999" customHeight="1" x14ac:dyDescent="0.25">
      <c r="A267" s="91"/>
      <c r="B267" s="91"/>
    </row>
    <row r="268" spans="1:2" ht="19.899999999999999" customHeight="1" x14ac:dyDescent="0.25">
      <c r="A268" s="91"/>
      <c r="B268" s="91"/>
    </row>
    <row r="269" spans="1:2" ht="19.899999999999999" customHeight="1" x14ac:dyDescent="0.25">
      <c r="A269" s="91"/>
      <c r="B269" s="91"/>
    </row>
    <row r="270" spans="1:2" ht="19.899999999999999" customHeight="1" x14ac:dyDescent="0.25">
      <c r="A270" s="91"/>
      <c r="B270" s="91"/>
    </row>
    <row r="271" spans="1:2" ht="19.899999999999999" customHeight="1" x14ac:dyDescent="0.25">
      <c r="A271" s="91"/>
      <c r="B271" s="91"/>
    </row>
    <row r="272" spans="1:2" ht="19.899999999999999" customHeight="1" x14ac:dyDescent="0.25">
      <c r="A272" s="91"/>
      <c r="B272" s="91"/>
    </row>
    <row r="273" spans="1:2" ht="19.899999999999999" customHeight="1" x14ac:dyDescent="0.25">
      <c r="A273" s="91"/>
      <c r="B273" s="91"/>
    </row>
    <row r="274" spans="1:2" ht="19.899999999999999" customHeight="1" x14ac:dyDescent="0.25">
      <c r="A274" s="91"/>
      <c r="B274" s="91"/>
    </row>
    <row r="275" spans="1:2" ht="19.899999999999999" customHeight="1" x14ac:dyDescent="0.25">
      <c r="A275" s="91"/>
      <c r="B275" s="91"/>
    </row>
    <row r="276" spans="1:2" ht="19.899999999999999" customHeight="1" x14ac:dyDescent="0.25">
      <c r="A276" s="91"/>
      <c r="B276" s="91"/>
    </row>
    <row r="277" spans="1:2" ht="19.899999999999999" customHeight="1" x14ac:dyDescent="0.25">
      <c r="A277" s="91"/>
      <c r="B277" s="91"/>
    </row>
    <row r="278" spans="1:2" ht="19.899999999999999" customHeight="1" x14ac:dyDescent="0.25">
      <c r="A278" s="91"/>
      <c r="B278" s="91"/>
    </row>
    <row r="279" spans="1:2" ht="19.899999999999999" customHeight="1" x14ac:dyDescent="0.25">
      <c r="A279" s="91"/>
      <c r="B279" s="91"/>
    </row>
    <row r="280" spans="1:2" ht="19.899999999999999" customHeight="1" x14ac:dyDescent="0.25">
      <c r="A280" s="91"/>
      <c r="B280" s="91"/>
    </row>
    <row r="281" spans="1:2" ht="19.899999999999999" customHeight="1" x14ac:dyDescent="0.25">
      <c r="A281" s="91"/>
      <c r="B281" s="91"/>
    </row>
    <row r="282" spans="1:2" ht="19.899999999999999" customHeight="1" x14ac:dyDescent="0.25">
      <c r="A282" s="91"/>
      <c r="B282" s="91"/>
    </row>
    <row r="283" spans="1:2" ht="19.899999999999999" customHeight="1" x14ac:dyDescent="0.25">
      <c r="A283" s="91"/>
      <c r="B283" s="91"/>
    </row>
    <row r="284" spans="1:2" ht="19.899999999999999" customHeight="1" x14ac:dyDescent="0.25">
      <c r="A284" s="91"/>
      <c r="B284" s="91"/>
    </row>
    <row r="285" spans="1:2" ht="19.899999999999999" customHeight="1" x14ac:dyDescent="0.25">
      <c r="A285" s="91"/>
      <c r="B285" s="91"/>
    </row>
    <row r="286" spans="1:2" ht="19.899999999999999" customHeight="1" x14ac:dyDescent="0.25">
      <c r="A286" s="91"/>
      <c r="B286" s="91"/>
    </row>
    <row r="287" spans="1:2" ht="19.899999999999999" customHeight="1" x14ac:dyDescent="0.25">
      <c r="A287" s="91"/>
      <c r="B287" s="91"/>
    </row>
    <row r="288" spans="1:2" ht="19.899999999999999" customHeight="1" x14ac:dyDescent="0.25">
      <c r="A288" s="91"/>
      <c r="B288" s="91"/>
    </row>
    <row r="289" spans="1:2" ht="19.899999999999999" customHeight="1" x14ac:dyDescent="0.25">
      <c r="A289" s="91"/>
      <c r="B289" s="91"/>
    </row>
    <row r="290" spans="1:2" ht="19.899999999999999" customHeight="1" x14ac:dyDescent="0.25">
      <c r="A290" s="91"/>
      <c r="B290" s="91"/>
    </row>
    <row r="291" spans="1:2" ht="19.899999999999999" customHeight="1" x14ac:dyDescent="0.25">
      <c r="A291" s="91"/>
      <c r="B291" s="91"/>
    </row>
    <row r="292" spans="1:2" ht="19.899999999999999" customHeight="1" x14ac:dyDescent="0.25">
      <c r="A292" s="91"/>
      <c r="B292" s="91"/>
    </row>
    <row r="293" spans="1:2" ht="19.899999999999999" customHeight="1" x14ac:dyDescent="0.25">
      <c r="A293" s="91"/>
      <c r="B293" s="91"/>
    </row>
    <row r="294" spans="1:2" ht="19.899999999999999" customHeight="1" x14ac:dyDescent="0.25">
      <c r="A294" s="91"/>
      <c r="B294" s="91"/>
    </row>
    <row r="295" spans="1:2" ht="19.899999999999999" customHeight="1" x14ac:dyDescent="0.25">
      <c r="A295" s="91"/>
      <c r="B295" s="91"/>
    </row>
    <row r="296" spans="1:2" ht="19.899999999999999" customHeight="1" x14ac:dyDescent="0.25">
      <c r="A296" s="91"/>
      <c r="B296" s="91"/>
    </row>
    <row r="297" spans="1:2" ht="19.899999999999999" customHeight="1" x14ac:dyDescent="0.25">
      <c r="A297" s="91"/>
      <c r="B297" s="91"/>
    </row>
    <row r="298" spans="1:2" ht="19.899999999999999" customHeight="1" x14ac:dyDescent="0.25">
      <c r="A298" s="91"/>
      <c r="B298" s="91"/>
    </row>
    <row r="299" spans="1:2" ht="19.899999999999999" customHeight="1" x14ac:dyDescent="0.25">
      <c r="A299" s="91"/>
      <c r="B299" s="91"/>
    </row>
    <row r="300" spans="1:2" ht="19.899999999999999" customHeight="1" x14ac:dyDescent="0.25">
      <c r="A300" s="91"/>
      <c r="B300" s="91"/>
    </row>
    <row r="301" spans="1:2" ht="19.899999999999999" customHeight="1" x14ac:dyDescent="0.25">
      <c r="A301" s="91"/>
      <c r="B301" s="91"/>
    </row>
    <row r="302" spans="1:2" ht="19.899999999999999" customHeight="1" x14ac:dyDescent="0.25">
      <c r="A302" s="91"/>
      <c r="B302" s="91"/>
    </row>
    <row r="303" spans="1:2" ht="19.899999999999999" customHeight="1" x14ac:dyDescent="0.25">
      <c r="A303" s="91"/>
      <c r="B303" s="91"/>
    </row>
    <row r="304" spans="1:2" ht="19.899999999999999" customHeight="1" x14ac:dyDescent="0.25">
      <c r="A304" s="91"/>
      <c r="B304" s="91"/>
    </row>
    <row r="305" spans="1:2" ht="19.899999999999999" customHeight="1" x14ac:dyDescent="0.25">
      <c r="A305" s="91"/>
      <c r="B305" s="91"/>
    </row>
    <row r="306" spans="1:2" ht="19.899999999999999" customHeight="1" x14ac:dyDescent="0.25">
      <c r="A306" s="91"/>
      <c r="B306" s="91"/>
    </row>
    <row r="307" spans="1:2" ht="19.899999999999999" customHeight="1" x14ac:dyDescent="0.25">
      <c r="A307" s="91"/>
      <c r="B307" s="91"/>
    </row>
    <row r="308" spans="1:2" ht="19.899999999999999" customHeight="1" x14ac:dyDescent="0.25">
      <c r="A308" s="91"/>
      <c r="B308" s="91"/>
    </row>
    <row r="309" spans="1:2" ht="19.899999999999999" customHeight="1" x14ac:dyDescent="0.25">
      <c r="A309" s="91"/>
      <c r="B309" s="91"/>
    </row>
    <row r="310" spans="1:2" ht="19.899999999999999" customHeight="1" x14ac:dyDescent="0.25">
      <c r="A310" s="91"/>
      <c r="B310" s="91"/>
    </row>
    <row r="311" spans="1:2" ht="19.899999999999999" customHeight="1" x14ac:dyDescent="0.25">
      <c r="A311" s="91"/>
      <c r="B311" s="91"/>
    </row>
    <row r="312" spans="1:2" ht="19.899999999999999" customHeight="1" x14ac:dyDescent="0.25">
      <c r="A312" s="91"/>
      <c r="B312" s="91"/>
    </row>
    <row r="313" spans="1:2" ht="19.899999999999999" customHeight="1" x14ac:dyDescent="0.25">
      <c r="A313" s="91"/>
      <c r="B313" s="91"/>
    </row>
    <row r="314" spans="1:2" ht="19.899999999999999" customHeight="1" x14ac:dyDescent="0.25">
      <c r="A314" s="91"/>
      <c r="B314" s="91"/>
    </row>
    <row r="315" spans="1:2" ht="19.899999999999999" customHeight="1" x14ac:dyDescent="0.25">
      <c r="A315" s="91"/>
      <c r="B315" s="91"/>
    </row>
    <row r="316" spans="1:2" ht="19.899999999999999" customHeight="1" x14ac:dyDescent="0.25">
      <c r="A316" s="91"/>
      <c r="B316" s="91"/>
    </row>
    <row r="317" spans="1:2" ht="19.899999999999999" customHeight="1" x14ac:dyDescent="0.25">
      <c r="A317" s="91"/>
      <c r="B317" s="91"/>
    </row>
    <row r="318" spans="1:2" ht="19.899999999999999" customHeight="1" x14ac:dyDescent="0.25">
      <c r="A318" s="91"/>
      <c r="B318" s="91"/>
    </row>
    <row r="319" spans="1:2" ht="19.899999999999999" customHeight="1" x14ac:dyDescent="0.25">
      <c r="A319" s="91"/>
      <c r="B319" s="91"/>
    </row>
    <row r="320" spans="1:2" ht="19.899999999999999" customHeight="1" x14ac:dyDescent="0.25">
      <c r="A320" s="91"/>
      <c r="B320" s="91"/>
    </row>
    <row r="321" spans="1:2" ht="19.899999999999999" customHeight="1" x14ac:dyDescent="0.25">
      <c r="A321" s="91"/>
      <c r="B321" s="91"/>
    </row>
    <row r="322" spans="1:2" ht="19.899999999999999" customHeight="1" x14ac:dyDescent="0.25">
      <c r="A322" s="91"/>
      <c r="B322" s="91"/>
    </row>
    <row r="323" spans="1:2" ht="19.899999999999999" customHeight="1" x14ac:dyDescent="0.25">
      <c r="A323" s="91"/>
      <c r="B323" s="91"/>
    </row>
    <row r="324" spans="1:2" ht="19.899999999999999" customHeight="1" x14ac:dyDescent="0.25">
      <c r="A324" s="91"/>
      <c r="B324" s="91"/>
    </row>
    <row r="325" spans="1:2" ht="19.899999999999999" customHeight="1" x14ac:dyDescent="0.25">
      <c r="A325" s="91"/>
      <c r="B325" s="91"/>
    </row>
    <row r="326" spans="1:2" ht="19.899999999999999" customHeight="1" x14ac:dyDescent="0.25">
      <c r="A326" s="91"/>
      <c r="B326" s="91"/>
    </row>
    <row r="327" spans="1:2" ht="19.899999999999999" customHeight="1" x14ac:dyDescent="0.25">
      <c r="A327" s="91"/>
      <c r="B327" s="91"/>
    </row>
    <row r="328" spans="1:2" ht="19.899999999999999" customHeight="1" x14ac:dyDescent="0.25">
      <c r="A328" s="91"/>
      <c r="B328" s="91"/>
    </row>
    <row r="329" spans="1:2" ht="19.899999999999999" customHeight="1" x14ac:dyDescent="0.25">
      <c r="A329" s="91"/>
      <c r="B329" s="91"/>
    </row>
    <row r="330" spans="1:2" ht="19.899999999999999" customHeight="1" x14ac:dyDescent="0.25">
      <c r="A330" s="91"/>
      <c r="B330" s="91"/>
    </row>
    <row r="331" spans="1:2" ht="19.899999999999999" customHeight="1" x14ac:dyDescent="0.25">
      <c r="A331" s="91"/>
      <c r="B331" s="91"/>
    </row>
    <row r="332" spans="1:2" ht="19.899999999999999" customHeight="1" x14ac:dyDescent="0.25">
      <c r="A332" s="91"/>
      <c r="B332" s="91"/>
    </row>
    <row r="333" spans="1:2" ht="19.899999999999999" customHeight="1" x14ac:dyDescent="0.25">
      <c r="A333" s="91"/>
      <c r="B333" s="91"/>
    </row>
    <row r="334" spans="1:2" ht="19.899999999999999" customHeight="1" x14ac:dyDescent="0.25">
      <c r="A334" s="91"/>
      <c r="B334" s="91"/>
    </row>
    <row r="335" spans="1:2" ht="19.899999999999999" customHeight="1" x14ac:dyDescent="0.25">
      <c r="A335" s="91"/>
      <c r="B335" s="91"/>
    </row>
    <row r="336" spans="1:2" ht="19.899999999999999" customHeight="1" x14ac:dyDescent="0.25">
      <c r="A336" s="91"/>
      <c r="B336" s="91"/>
    </row>
    <row r="337" spans="1:2" ht="19.899999999999999" customHeight="1" x14ac:dyDescent="0.25">
      <c r="A337" s="91"/>
      <c r="B337" s="91"/>
    </row>
    <row r="338" spans="1:2" ht="19.899999999999999" customHeight="1" x14ac:dyDescent="0.25">
      <c r="A338" s="91"/>
      <c r="B338" s="91"/>
    </row>
    <row r="339" spans="1:2" ht="19.899999999999999" customHeight="1" x14ac:dyDescent="0.25">
      <c r="A339" s="91"/>
      <c r="B339" s="91"/>
    </row>
    <row r="340" spans="1:2" ht="19.899999999999999" customHeight="1" x14ac:dyDescent="0.25">
      <c r="A340" s="91"/>
      <c r="B340" s="91"/>
    </row>
    <row r="341" spans="1:2" ht="19.899999999999999" customHeight="1" x14ac:dyDescent="0.25">
      <c r="A341" s="91"/>
      <c r="B341" s="91"/>
    </row>
    <row r="342" spans="1:2" ht="19.899999999999999" customHeight="1" x14ac:dyDescent="0.25">
      <c r="A342" s="91"/>
      <c r="B342" s="91"/>
    </row>
    <row r="343" spans="1:2" ht="19.899999999999999" customHeight="1" x14ac:dyDescent="0.25">
      <c r="A343" s="91"/>
      <c r="B343" s="91"/>
    </row>
    <row r="344" spans="1:2" ht="19.899999999999999" customHeight="1" x14ac:dyDescent="0.25">
      <c r="A344" s="91"/>
      <c r="B344" s="91"/>
    </row>
    <row r="345" spans="1:2" ht="19.899999999999999" customHeight="1" x14ac:dyDescent="0.25">
      <c r="A345" s="91"/>
      <c r="B345" s="91"/>
    </row>
    <row r="346" spans="1:2" ht="19.899999999999999" customHeight="1" x14ac:dyDescent="0.25">
      <c r="A346" s="91"/>
      <c r="B346" s="91"/>
    </row>
    <row r="347" spans="1:2" ht="19.899999999999999" customHeight="1" x14ac:dyDescent="0.25">
      <c r="A347" s="91"/>
      <c r="B347" s="91"/>
    </row>
    <row r="348" spans="1:2" ht="19.899999999999999" customHeight="1" x14ac:dyDescent="0.25">
      <c r="A348" s="91"/>
      <c r="B348" s="91"/>
    </row>
    <row r="349" spans="1:2" ht="19.899999999999999" customHeight="1" x14ac:dyDescent="0.25">
      <c r="A349" s="91"/>
      <c r="B349" s="91"/>
    </row>
    <row r="350" spans="1:2" ht="19.899999999999999" customHeight="1" x14ac:dyDescent="0.25">
      <c r="A350" s="91"/>
      <c r="B350" s="91"/>
    </row>
    <row r="351" spans="1:2" ht="19.899999999999999" customHeight="1" x14ac:dyDescent="0.25">
      <c r="A351" s="91"/>
      <c r="B351" s="91"/>
    </row>
    <row r="352" spans="1:2" ht="19.899999999999999" customHeight="1" x14ac:dyDescent="0.25">
      <c r="A352" s="91"/>
      <c r="B352" s="91"/>
    </row>
    <row r="353" spans="1:2" ht="19.899999999999999" customHeight="1" x14ac:dyDescent="0.25">
      <c r="A353" s="91"/>
      <c r="B353" s="91"/>
    </row>
    <row r="354" spans="1:2" ht="19.899999999999999" customHeight="1" x14ac:dyDescent="0.25">
      <c r="A354" s="91"/>
      <c r="B354" s="91"/>
    </row>
    <row r="355" spans="1:2" ht="19.899999999999999" customHeight="1" x14ac:dyDescent="0.25">
      <c r="A355" s="91"/>
      <c r="B355" s="91"/>
    </row>
    <row r="356" spans="1:2" ht="19.899999999999999" customHeight="1" x14ac:dyDescent="0.25">
      <c r="A356" s="91"/>
      <c r="B356" s="91"/>
    </row>
    <row r="357" spans="1:2" ht="19.899999999999999" customHeight="1" x14ac:dyDescent="0.25">
      <c r="A357" s="91"/>
      <c r="B357" s="91"/>
    </row>
    <row r="358" spans="1:2" ht="19.899999999999999" customHeight="1" x14ac:dyDescent="0.25">
      <c r="A358" s="91"/>
      <c r="B358" s="91"/>
    </row>
    <row r="359" spans="1:2" ht="19.899999999999999" customHeight="1" x14ac:dyDescent="0.25">
      <c r="A359" s="91"/>
      <c r="B359" s="91"/>
    </row>
    <row r="360" spans="1:2" ht="19.899999999999999" customHeight="1" x14ac:dyDescent="0.25">
      <c r="A360" s="91"/>
      <c r="B360" s="91"/>
    </row>
    <row r="361" spans="1:2" ht="19.899999999999999" customHeight="1" x14ac:dyDescent="0.25">
      <c r="A361" s="91"/>
      <c r="B361" s="91"/>
    </row>
    <row r="362" spans="1:2" ht="19.899999999999999" customHeight="1" x14ac:dyDescent="0.25">
      <c r="A362" s="91"/>
      <c r="B362" s="91"/>
    </row>
    <row r="363" spans="1:2" ht="19.899999999999999" customHeight="1" x14ac:dyDescent="0.25">
      <c r="A363" s="91"/>
      <c r="B363" s="91"/>
    </row>
    <row r="364" spans="1:2" ht="19.899999999999999" customHeight="1" x14ac:dyDescent="0.25">
      <c r="A364" s="91"/>
      <c r="B364" s="91"/>
    </row>
    <row r="365" spans="1:2" ht="19.899999999999999" customHeight="1" x14ac:dyDescent="0.25">
      <c r="A365" s="91"/>
      <c r="B365" s="91"/>
    </row>
    <row r="366" spans="1:2" ht="19.899999999999999" customHeight="1" x14ac:dyDescent="0.25">
      <c r="A366" s="91"/>
      <c r="B366" s="91"/>
    </row>
    <row r="367" spans="1:2" ht="19.899999999999999" customHeight="1" x14ac:dyDescent="0.25">
      <c r="A367" s="91"/>
      <c r="B367" s="91"/>
    </row>
    <row r="368" spans="1:2" ht="19.899999999999999" customHeight="1" x14ac:dyDescent="0.25">
      <c r="A368" s="91"/>
      <c r="B368" s="91"/>
    </row>
    <row r="369" spans="1:2" ht="19.899999999999999" customHeight="1" x14ac:dyDescent="0.25">
      <c r="A369" s="91"/>
      <c r="B369" s="91"/>
    </row>
    <row r="370" spans="1:2" ht="19.899999999999999" customHeight="1" x14ac:dyDescent="0.25">
      <c r="A370" s="91"/>
      <c r="B370" s="91"/>
    </row>
    <row r="371" spans="1:2" ht="19.899999999999999" customHeight="1" x14ac:dyDescent="0.25">
      <c r="A371" s="91"/>
      <c r="B371" s="91"/>
    </row>
    <row r="372" spans="1:2" ht="19.899999999999999" customHeight="1" x14ac:dyDescent="0.25">
      <c r="A372" s="91"/>
      <c r="B372" s="91"/>
    </row>
    <row r="373" spans="1:2" ht="19.899999999999999" customHeight="1" x14ac:dyDescent="0.25">
      <c r="A373" s="91"/>
      <c r="B373" s="91"/>
    </row>
    <row r="374" spans="1:2" ht="19.899999999999999" customHeight="1" x14ac:dyDescent="0.25">
      <c r="A374" s="91"/>
      <c r="B374" s="91"/>
    </row>
    <row r="375" spans="1:2" ht="19.899999999999999" customHeight="1" x14ac:dyDescent="0.25">
      <c r="A375" s="91"/>
      <c r="B375" s="91"/>
    </row>
    <row r="376" spans="1:2" ht="19.899999999999999" customHeight="1" x14ac:dyDescent="0.25">
      <c r="A376" s="91"/>
      <c r="B376" s="91"/>
    </row>
    <row r="377" spans="1:2" ht="19.899999999999999" customHeight="1" x14ac:dyDescent="0.25">
      <c r="A377" s="91"/>
      <c r="B377" s="91"/>
    </row>
    <row r="378" spans="1:2" ht="19.899999999999999" customHeight="1" x14ac:dyDescent="0.25">
      <c r="A378" s="91"/>
      <c r="B378" s="91"/>
    </row>
    <row r="379" spans="1:2" ht="19.899999999999999" customHeight="1" x14ac:dyDescent="0.25">
      <c r="A379" s="91"/>
      <c r="B379" s="91"/>
    </row>
    <row r="380" spans="1:2" ht="19.899999999999999" customHeight="1" x14ac:dyDescent="0.25">
      <c r="A380" s="91"/>
      <c r="B380" s="91"/>
    </row>
    <row r="381" spans="1:2" ht="19.899999999999999" customHeight="1" x14ac:dyDescent="0.25">
      <c r="A381" s="91"/>
      <c r="B381" s="91"/>
    </row>
    <row r="382" spans="1:2" ht="19.899999999999999" customHeight="1" x14ac:dyDescent="0.25">
      <c r="A382" s="91"/>
      <c r="B382" s="91"/>
    </row>
    <row r="383" spans="1:2" ht="19.899999999999999" customHeight="1" x14ac:dyDescent="0.25">
      <c r="A383" s="91"/>
      <c r="B383" s="91"/>
    </row>
    <row r="384" spans="1:2" ht="19.899999999999999" customHeight="1" x14ac:dyDescent="0.25">
      <c r="A384" s="91"/>
      <c r="B384" s="91"/>
    </row>
    <row r="385" spans="1:2" ht="19.899999999999999" customHeight="1" x14ac:dyDescent="0.25">
      <c r="A385" s="91"/>
      <c r="B385" s="91"/>
    </row>
    <row r="386" spans="1:2" ht="19.899999999999999" customHeight="1" x14ac:dyDescent="0.25">
      <c r="A386" s="91"/>
      <c r="B386" s="91"/>
    </row>
    <row r="387" spans="1:2" ht="19.899999999999999" customHeight="1" x14ac:dyDescent="0.25">
      <c r="A387" s="91"/>
      <c r="B387" s="91"/>
    </row>
    <row r="388" spans="1:2" ht="19.899999999999999" customHeight="1" x14ac:dyDescent="0.25">
      <c r="A388" s="91"/>
      <c r="B388" s="91"/>
    </row>
    <row r="389" spans="1:2" ht="19.899999999999999" customHeight="1" x14ac:dyDescent="0.25">
      <c r="A389" s="91"/>
      <c r="B389" s="91"/>
    </row>
    <row r="390" spans="1:2" ht="19.899999999999999" customHeight="1" x14ac:dyDescent="0.25">
      <c r="A390" s="91"/>
      <c r="B390" s="91"/>
    </row>
    <row r="391" spans="1:2" ht="19.899999999999999" customHeight="1" x14ac:dyDescent="0.25">
      <c r="A391" s="91"/>
      <c r="B391" s="91"/>
    </row>
    <row r="392" spans="1:2" ht="19.899999999999999" customHeight="1" x14ac:dyDescent="0.25">
      <c r="A392" s="91"/>
      <c r="B392" s="91"/>
    </row>
    <row r="393" spans="1:2" ht="19.899999999999999" customHeight="1" x14ac:dyDescent="0.25">
      <c r="A393" s="91"/>
      <c r="B393" s="91"/>
    </row>
    <row r="394" spans="1:2" ht="19.899999999999999" customHeight="1" x14ac:dyDescent="0.25">
      <c r="A394" s="91"/>
      <c r="B394" s="91"/>
    </row>
    <row r="395" spans="1:2" ht="19.899999999999999" customHeight="1" x14ac:dyDescent="0.25">
      <c r="A395" s="91"/>
      <c r="B395" s="91"/>
    </row>
    <row r="396" spans="1:2" ht="19.899999999999999" customHeight="1" x14ac:dyDescent="0.25">
      <c r="A396" s="91"/>
      <c r="B396" s="91"/>
    </row>
    <row r="397" spans="1:2" ht="19.899999999999999" customHeight="1" x14ac:dyDescent="0.25">
      <c r="A397" s="91"/>
      <c r="B397" s="91"/>
    </row>
    <row r="398" spans="1:2" ht="19.899999999999999" customHeight="1" x14ac:dyDescent="0.25">
      <c r="A398" s="91"/>
      <c r="B398" s="91"/>
    </row>
    <row r="399" spans="1:2" ht="19.899999999999999" customHeight="1" x14ac:dyDescent="0.25">
      <c r="A399" s="91"/>
      <c r="B399" s="91"/>
    </row>
    <row r="400" spans="1:2" ht="19.899999999999999" customHeight="1" x14ac:dyDescent="0.25">
      <c r="A400" s="91"/>
      <c r="B400" s="91"/>
    </row>
    <row r="401" spans="1:2" ht="19.899999999999999" customHeight="1" x14ac:dyDescent="0.25">
      <c r="A401" s="91"/>
      <c r="B401" s="91"/>
    </row>
    <row r="402" spans="1:2" ht="19.899999999999999" customHeight="1" x14ac:dyDescent="0.25">
      <c r="A402" s="91"/>
      <c r="B402" s="91"/>
    </row>
    <row r="403" spans="1:2" ht="19.899999999999999" customHeight="1" x14ac:dyDescent="0.25">
      <c r="A403" s="91"/>
      <c r="B403" s="91"/>
    </row>
    <row r="404" spans="1:2" ht="19.899999999999999" customHeight="1" x14ac:dyDescent="0.25">
      <c r="A404" s="91"/>
      <c r="B404" s="91"/>
    </row>
    <row r="405" spans="1:2" ht="19.899999999999999" customHeight="1" x14ac:dyDescent="0.25">
      <c r="A405" s="91"/>
      <c r="B405" s="91"/>
    </row>
    <row r="406" spans="1:2" ht="19.899999999999999" customHeight="1" x14ac:dyDescent="0.25">
      <c r="A406" s="91"/>
      <c r="B406" s="91"/>
    </row>
    <row r="407" spans="1:2" ht="19.899999999999999" customHeight="1" x14ac:dyDescent="0.25">
      <c r="A407" s="91"/>
      <c r="B407" s="91"/>
    </row>
    <row r="408" spans="1:2" ht="19.899999999999999" customHeight="1" x14ac:dyDescent="0.25">
      <c r="A408" s="91"/>
      <c r="B408" s="91"/>
    </row>
    <row r="409" spans="1:2" ht="19.899999999999999" customHeight="1" x14ac:dyDescent="0.25">
      <c r="A409" s="91"/>
      <c r="B409" s="91"/>
    </row>
    <row r="410" spans="1:2" ht="19.899999999999999" customHeight="1" x14ac:dyDescent="0.25">
      <c r="A410" s="91"/>
      <c r="B410" s="91"/>
    </row>
    <row r="411" spans="1:2" ht="19.899999999999999" customHeight="1" x14ac:dyDescent="0.25">
      <c r="A411" s="91"/>
      <c r="B411" s="91"/>
    </row>
    <row r="412" spans="1:2" ht="19.899999999999999" customHeight="1" x14ac:dyDescent="0.25">
      <c r="A412" s="91"/>
      <c r="B412" s="91"/>
    </row>
    <row r="413" spans="1:2" ht="19.899999999999999" customHeight="1" x14ac:dyDescent="0.25">
      <c r="A413" s="91"/>
      <c r="B413" s="91"/>
    </row>
    <row r="414" spans="1:2" ht="19.899999999999999" customHeight="1" x14ac:dyDescent="0.25">
      <c r="A414" s="91"/>
      <c r="B414" s="91"/>
    </row>
    <row r="415" spans="1:2" ht="19.899999999999999" customHeight="1" x14ac:dyDescent="0.25">
      <c r="A415" s="91"/>
      <c r="B415" s="91"/>
    </row>
    <row r="416" spans="1:2" ht="19.899999999999999" customHeight="1" x14ac:dyDescent="0.25">
      <c r="A416" s="91"/>
      <c r="B416" s="91"/>
    </row>
    <row r="417" spans="1:2" ht="19.899999999999999" customHeight="1" x14ac:dyDescent="0.25">
      <c r="A417" s="91"/>
      <c r="B417" s="91"/>
    </row>
    <row r="418" spans="1:2" ht="19.899999999999999" customHeight="1" x14ac:dyDescent="0.25">
      <c r="A418" s="91"/>
      <c r="B418" s="91"/>
    </row>
    <row r="419" spans="1:2" ht="19.899999999999999" customHeight="1" x14ac:dyDescent="0.25">
      <c r="A419" s="91"/>
      <c r="B419" s="91"/>
    </row>
    <row r="420" spans="1:2" ht="19.899999999999999" customHeight="1" x14ac:dyDescent="0.25">
      <c r="A420" s="91"/>
      <c r="B420" s="91"/>
    </row>
    <row r="421" spans="1:2" ht="19.899999999999999" customHeight="1" x14ac:dyDescent="0.25">
      <c r="A421" s="91"/>
      <c r="B421" s="91"/>
    </row>
    <row r="422" spans="1:2" ht="19.899999999999999" customHeight="1" x14ac:dyDescent="0.25">
      <c r="A422" s="91"/>
      <c r="B422" s="91"/>
    </row>
    <row r="423" spans="1:2" ht="19.899999999999999" customHeight="1" x14ac:dyDescent="0.25">
      <c r="A423" s="91"/>
      <c r="B423" s="91"/>
    </row>
    <row r="424" spans="1:2" ht="19.899999999999999" customHeight="1" x14ac:dyDescent="0.25">
      <c r="A424" s="91"/>
      <c r="B424" s="91"/>
    </row>
    <row r="425" spans="1:2" ht="19.899999999999999" customHeight="1" x14ac:dyDescent="0.25">
      <c r="A425" s="91"/>
      <c r="B425" s="91"/>
    </row>
    <row r="426" spans="1:2" ht="19.899999999999999" customHeight="1" x14ac:dyDescent="0.25">
      <c r="A426" s="91"/>
      <c r="B426" s="91"/>
    </row>
    <row r="427" spans="1:2" ht="19.899999999999999" customHeight="1" x14ac:dyDescent="0.25">
      <c r="A427" s="91"/>
      <c r="B427" s="91"/>
    </row>
    <row r="428" spans="1:2" ht="19.899999999999999" customHeight="1" x14ac:dyDescent="0.25">
      <c r="A428" s="91"/>
      <c r="B428" s="91"/>
    </row>
    <row r="429" spans="1:2" ht="19.899999999999999" customHeight="1" x14ac:dyDescent="0.25">
      <c r="A429" s="91"/>
      <c r="B429" s="91"/>
    </row>
    <row r="430" spans="1:2" ht="19.899999999999999" customHeight="1" x14ac:dyDescent="0.25">
      <c r="A430" s="91"/>
      <c r="B430" s="91"/>
    </row>
    <row r="431" spans="1:2" ht="19.899999999999999" customHeight="1" x14ac:dyDescent="0.25">
      <c r="A431" s="91"/>
      <c r="B431" s="91"/>
    </row>
    <row r="432" spans="1:2" ht="19.899999999999999" customHeight="1" x14ac:dyDescent="0.25">
      <c r="A432" s="91"/>
      <c r="B432" s="91"/>
    </row>
    <row r="433" spans="1:2" ht="19.899999999999999" customHeight="1" x14ac:dyDescent="0.25">
      <c r="A433" s="91"/>
      <c r="B433" s="91"/>
    </row>
    <row r="434" spans="1:2" ht="19.899999999999999" customHeight="1" x14ac:dyDescent="0.25">
      <c r="A434" s="91"/>
      <c r="B434" s="91"/>
    </row>
    <row r="435" spans="1:2" ht="19.899999999999999" customHeight="1" x14ac:dyDescent="0.25">
      <c r="A435" s="91"/>
      <c r="B435" s="91"/>
    </row>
    <row r="436" spans="1:2" ht="19.899999999999999" customHeight="1" x14ac:dyDescent="0.25">
      <c r="A436" s="91"/>
      <c r="B436" s="91"/>
    </row>
    <row r="437" spans="1:2" ht="19.899999999999999" customHeight="1" x14ac:dyDescent="0.25">
      <c r="A437" s="91"/>
      <c r="B437" s="91"/>
    </row>
    <row r="438" spans="1:2" ht="19.899999999999999" customHeight="1" x14ac:dyDescent="0.25">
      <c r="A438" s="91"/>
      <c r="B438" s="91"/>
    </row>
    <row r="439" spans="1:2" ht="19.899999999999999" customHeight="1" x14ac:dyDescent="0.25">
      <c r="A439" s="91"/>
      <c r="B439" s="91"/>
    </row>
    <row r="440" spans="1:2" ht="19.899999999999999" customHeight="1" x14ac:dyDescent="0.25">
      <c r="A440" s="91"/>
      <c r="B440" s="91"/>
    </row>
    <row r="441" spans="1:2" ht="19.899999999999999" customHeight="1" x14ac:dyDescent="0.25">
      <c r="A441" s="91"/>
      <c r="B441" s="91"/>
    </row>
    <row r="442" spans="1:2" ht="19.899999999999999" customHeight="1" x14ac:dyDescent="0.25">
      <c r="A442" s="91"/>
      <c r="B442" s="91"/>
    </row>
    <row r="443" spans="1:2" ht="19.899999999999999" customHeight="1" x14ac:dyDescent="0.25">
      <c r="A443" s="91"/>
      <c r="B443" s="91"/>
    </row>
    <row r="444" spans="1:2" ht="19.899999999999999" customHeight="1" x14ac:dyDescent="0.25">
      <c r="A444" s="91"/>
      <c r="B444" s="91"/>
    </row>
    <row r="445" spans="1:2" ht="19.899999999999999" customHeight="1" x14ac:dyDescent="0.25">
      <c r="A445" s="91"/>
      <c r="B445" s="91"/>
    </row>
    <row r="446" spans="1:2" ht="19.899999999999999" customHeight="1" x14ac:dyDescent="0.25">
      <c r="A446" s="91"/>
      <c r="B446" s="91"/>
    </row>
    <row r="447" spans="1:2" ht="19.899999999999999" customHeight="1" x14ac:dyDescent="0.25">
      <c r="A447" s="91"/>
      <c r="B447" s="91"/>
    </row>
    <row r="448" spans="1:2" ht="19.899999999999999" customHeight="1" x14ac:dyDescent="0.25">
      <c r="A448" s="91"/>
      <c r="B448" s="91"/>
    </row>
    <row r="449" spans="1:2" ht="19.899999999999999" customHeight="1" x14ac:dyDescent="0.25">
      <c r="A449" s="91"/>
      <c r="B449" s="91"/>
    </row>
    <row r="450" spans="1:2" ht="19.899999999999999" customHeight="1" x14ac:dyDescent="0.25">
      <c r="A450" s="91"/>
      <c r="B450" s="91"/>
    </row>
    <row r="451" spans="1:2" ht="19.899999999999999" customHeight="1" x14ac:dyDescent="0.25">
      <c r="A451" s="91"/>
      <c r="B451" s="91"/>
    </row>
    <row r="452" spans="1:2" ht="19.899999999999999" customHeight="1" x14ac:dyDescent="0.25">
      <c r="A452" s="91"/>
      <c r="B452" s="91"/>
    </row>
    <row r="453" spans="1:2" ht="19.899999999999999" customHeight="1" x14ac:dyDescent="0.25">
      <c r="A453" s="91"/>
      <c r="B453" s="91"/>
    </row>
    <row r="454" spans="1:2" ht="19.899999999999999" customHeight="1" x14ac:dyDescent="0.25">
      <c r="A454" s="91"/>
      <c r="B454" s="91"/>
    </row>
    <row r="455" spans="1:2" ht="19.899999999999999" customHeight="1" x14ac:dyDescent="0.25">
      <c r="A455" s="91"/>
      <c r="B455" s="91"/>
    </row>
    <row r="456" spans="1:2" ht="19.899999999999999" customHeight="1" x14ac:dyDescent="0.25">
      <c r="A456" s="91"/>
      <c r="B456" s="91"/>
    </row>
    <row r="457" spans="1:2" ht="19.899999999999999" customHeight="1" x14ac:dyDescent="0.25">
      <c r="A457" s="91"/>
      <c r="B457" s="91"/>
    </row>
    <row r="458" spans="1:2" ht="19.899999999999999" customHeight="1" x14ac:dyDescent="0.25">
      <c r="A458" s="91"/>
      <c r="B458" s="91"/>
    </row>
    <row r="459" spans="1:2" ht="19.899999999999999" customHeight="1" x14ac:dyDescent="0.25">
      <c r="A459" s="91"/>
      <c r="B459" s="91"/>
    </row>
    <row r="460" spans="1:2" ht="19.899999999999999" customHeight="1" x14ac:dyDescent="0.25">
      <c r="A460" s="91"/>
      <c r="B460" s="91"/>
    </row>
    <row r="461" spans="1:2" ht="19.899999999999999" customHeight="1" x14ac:dyDescent="0.25">
      <c r="A461" s="91"/>
      <c r="B461" s="91"/>
    </row>
    <row r="462" spans="1:2" ht="19.899999999999999" customHeight="1" x14ac:dyDescent="0.25">
      <c r="A462" s="91"/>
      <c r="B462" s="91"/>
    </row>
    <row r="463" spans="1:2" ht="19.899999999999999" customHeight="1" x14ac:dyDescent="0.25">
      <c r="A463" s="91"/>
      <c r="B463" s="91"/>
    </row>
    <row r="464" spans="1:2" ht="19.899999999999999" customHeight="1" x14ac:dyDescent="0.25">
      <c r="A464" s="91"/>
      <c r="B464" s="91"/>
    </row>
    <row r="465" spans="1:2" ht="19.899999999999999" customHeight="1" x14ac:dyDescent="0.25">
      <c r="A465" s="91"/>
      <c r="B465" s="91"/>
    </row>
    <row r="466" spans="1:2" ht="19.899999999999999" customHeight="1" x14ac:dyDescent="0.25">
      <c r="A466" s="91"/>
      <c r="B466" s="91"/>
    </row>
    <row r="467" spans="1:2" ht="19.899999999999999" customHeight="1" x14ac:dyDescent="0.25">
      <c r="A467" s="91"/>
      <c r="B467" s="91"/>
    </row>
    <row r="468" spans="1:2" ht="19.899999999999999" customHeight="1" x14ac:dyDescent="0.25">
      <c r="A468" s="91"/>
      <c r="B468" s="91"/>
    </row>
    <row r="469" spans="1:2" ht="19.899999999999999" customHeight="1" x14ac:dyDescent="0.25">
      <c r="A469" s="91"/>
      <c r="B469" s="91"/>
    </row>
    <row r="470" spans="1:2" ht="19.899999999999999" customHeight="1" x14ac:dyDescent="0.25">
      <c r="A470" s="91"/>
      <c r="B470" s="91"/>
    </row>
    <row r="471" spans="1:2" ht="19.899999999999999" customHeight="1" x14ac:dyDescent="0.25">
      <c r="A471" s="91"/>
      <c r="B471" s="91"/>
    </row>
    <row r="472" spans="1:2" ht="19.899999999999999" customHeight="1" x14ac:dyDescent="0.25">
      <c r="A472" s="91"/>
      <c r="B472" s="91"/>
    </row>
    <row r="473" spans="1:2" ht="19.899999999999999" customHeight="1" x14ac:dyDescent="0.25">
      <c r="A473" s="91"/>
      <c r="B473" s="91"/>
    </row>
    <row r="474" spans="1:2" ht="19.899999999999999" customHeight="1" x14ac:dyDescent="0.25">
      <c r="A474" s="91"/>
      <c r="B474" s="91"/>
    </row>
    <row r="475" spans="1:2" ht="19.899999999999999" customHeight="1" x14ac:dyDescent="0.25">
      <c r="A475" s="91"/>
      <c r="B475" s="91"/>
    </row>
    <row r="476" spans="1:2" ht="19.899999999999999" customHeight="1" x14ac:dyDescent="0.25">
      <c r="A476" s="91"/>
      <c r="B476" s="91"/>
    </row>
    <row r="477" spans="1:2" ht="19.899999999999999" customHeight="1" x14ac:dyDescent="0.25">
      <c r="A477" s="91"/>
      <c r="B477" s="91"/>
    </row>
    <row r="478" spans="1:2" ht="19.899999999999999" customHeight="1" x14ac:dyDescent="0.25">
      <c r="A478" s="91"/>
      <c r="B478" s="91"/>
    </row>
    <row r="479" spans="1:2" ht="19.899999999999999" customHeight="1" x14ac:dyDescent="0.25">
      <c r="A479" s="91"/>
      <c r="B479" s="91"/>
    </row>
    <row r="480" spans="1:2" ht="19.899999999999999" customHeight="1" x14ac:dyDescent="0.25">
      <c r="A480" s="91"/>
      <c r="B480" s="91"/>
    </row>
    <row r="481" spans="1:2" ht="19.899999999999999" customHeight="1" x14ac:dyDescent="0.25">
      <c r="A481" s="91"/>
      <c r="B481" s="91"/>
    </row>
    <row r="482" spans="1:2" ht="19.899999999999999" customHeight="1" x14ac:dyDescent="0.25">
      <c r="A482" s="91"/>
      <c r="B482" s="91"/>
    </row>
    <row r="483" spans="1:2" ht="19.899999999999999" customHeight="1" x14ac:dyDescent="0.25">
      <c r="A483" s="91"/>
      <c r="B483" s="91"/>
    </row>
    <row r="484" spans="1:2" ht="19.899999999999999" customHeight="1" x14ac:dyDescent="0.25">
      <c r="A484" s="91"/>
      <c r="B484" s="91"/>
    </row>
    <row r="485" spans="1:2" ht="19.899999999999999" customHeight="1" x14ac:dyDescent="0.25">
      <c r="A485" s="91"/>
      <c r="B485" s="91"/>
    </row>
    <row r="486" spans="1:2" ht="19.899999999999999" customHeight="1" x14ac:dyDescent="0.25">
      <c r="A486" s="91"/>
      <c r="B486" s="91"/>
    </row>
    <row r="487" spans="1:2" ht="19.899999999999999" customHeight="1" x14ac:dyDescent="0.25">
      <c r="A487" s="91"/>
      <c r="B487" s="91"/>
    </row>
    <row r="488" spans="1:2" ht="19.899999999999999" customHeight="1" x14ac:dyDescent="0.25">
      <c r="A488" s="91"/>
      <c r="B488" s="91"/>
    </row>
    <row r="489" spans="1:2" ht="19.899999999999999" customHeight="1" x14ac:dyDescent="0.25">
      <c r="A489" s="91"/>
      <c r="B489" s="91"/>
    </row>
    <row r="490" spans="1:2" ht="19.899999999999999" customHeight="1" x14ac:dyDescent="0.25">
      <c r="A490" s="91"/>
      <c r="B490" s="91"/>
    </row>
    <row r="491" spans="1:2" ht="19.899999999999999" customHeight="1" x14ac:dyDescent="0.25">
      <c r="A491" s="91"/>
      <c r="B491" s="91"/>
    </row>
    <row r="492" spans="1:2" ht="19.899999999999999" customHeight="1" x14ac:dyDescent="0.25">
      <c r="A492" s="91"/>
      <c r="B492" s="91"/>
    </row>
    <row r="493" spans="1:2" ht="19.899999999999999" customHeight="1" x14ac:dyDescent="0.25">
      <c r="A493" s="91"/>
      <c r="B493" s="91"/>
    </row>
    <row r="494" spans="1:2" ht="19.899999999999999" customHeight="1" x14ac:dyDescent="0.25">
      <c r="A494" s="91"/>
      <c r="B494" s="91"/>
    </row>
    <row r="495" spans="1:2" ht="19.899999999999999" customHeight="1" x14ac:dyDescent="0.25">
      <c r="A495" s="91"/>
      <c r="B495" s="91"/>
    </row>
    <row r="496" spans="1:2" ht="19.899999999999999" customHeight="1" x14ac:dyDescent="0.25">
      <c r="A496" s="91"/>
      <c r="B496" s="91"/>
    </row>
    <row r="497" spans="1:2" ht="19.899999999999999" customHeight="1" x14ac:dyDescent="0.25">
      <c r="A497" s="91"/>
      <c r="B497" s="91"/>
    </row>
    <row r="498" spans="1:2" ht="19.899999999999999" customHeight="1" x14ac:dyDescent="0.25">
      <c r="A498" s="91"/>
      <c r="B498" s="91"/>
    </row>
    <row r="499" spans="1:2" ht="19.899999999999999" customHeight="1" x14ac:dyDescent="0.25">
      <c r="A499" s="91"/>
      <c r="B499" s="91"/>
    </row>
    <row r="500" spans="1:2" ht="19.899999999999999" customHeight="1" x14ac:dyDescent="0.25">
      <c r="A500" s="91"/>
      <c r="B500" s="91"/>
    </row>
    <row r="501" spans="1:2" ht="19.899999999999999" customHeight="1" x14ac:dyDescent="0.25">
      <c r="A501" s="91"/>
      <c r="B501" s="91"/>
    </row>
    <row r="502" spans="1:2" ht="19.899999999999999" customHeight="1" x14ac:dyDescent="0.25">
      <c r="A502" s="91"/>
      <c r="B502" s="91"/>
    </row>
    <row r="503" spans="1:2" ht="19.899999999999999" customHeight="1" x14ac:dyDescent="0.25">
      <c r="A503" s="91"/>
      <c r="B503" s="91"/>
    </row>
    <row r="504" spans="1:2" ht="19.899999999999999" customHeight="1" x14ac:dyDescent="0.25">
      <c r="A504" s="91"/>
      <c r="B504" s="91"/>
    </row>
    <row r="505" spans="1:2" ht="19.899999999999999" customHeight="1" x14ac:dyDescent="0.25">
      <c r="A505" s="91"/>
      <c r="B505" s="91"/>
    </row>
    <row r="506" spans="1:2" ht="19.899999999999999" customHeight="1" x14ac:dyDescent="0.25">
      <c r="A506" s="91"/>
      <c r="B506" s="91"/>
    </row>
    <row r="507" spans="1:2" ht="19.899999999999999" customHeight="1" x14ac:dyDescent="0.25">
      <c r="A507" s="91"/>
      <c r="B507" s="91"/>
    </row>
    <row r="508" spans="1:2" ht="19.899999999999999" customHeight="1" x14ac:dyDescent="0.25">
      <c r="A508" s="91"/>
      <c r="B508" s="91"/>
    </row>
    <row r="509" spans="1:2" ht="19.899999999999999" customHeight="1" x14ac:dyDescent="0.25">
      <c r="A509" s="91"/>
      <c r="B509" s="91"/>
    </row>
    <row r="510" spans="1:2" ht="19.899999999999999" customHeight="1" x14ac:dyDescent="0.25">
      <c r="A510" s="91"/>
      <c r="B510" s="91"/>
    </row>
    <row r="511" spans="1:2" ht="19.899999999999999" customHeight="1" x14ac:dyDescent="0.25">
      <c r="A511" s="91"/>
      <c r="B511" s="91"/>
    </row>
    <row r="512" spans="1:2" ht="19.899999999999999" customHeight="1" x14ac:dyDescent="0.25">
      <c r="A512" s="91"/>
      <c r="B512" s="91"/>
    </row>
    <row r="513" spans="1:2" ht="19.899999999999999" customHeight="1" x14ac:dyDescent="0.25">
      <c r="A513" s="91"/>
      <c r="B513" s="91"/>
    </row>
    <row r="514" spans="1:2" ht="19.899999999999999" customHeight="1" x14ac:dyDescent="0.25">
      <c r="A514" s="91"/>
      <c r="B514" s="91"/>
    </row>
    <row r="515" spans="1:2" ht="19.899999999999999" customHeight="1" x14ac:dyDescent="0.25">
      <c r="A515" s="91"/>
      <c r="B515" s="91"/>
    </row>
    <row r="516" spans="1:2" ht="19.899999999999999" customHeight="1" x14ac:dyDescent="0.25">
      <c r="A516" s="91"/>
      <c r="B516" s="91"/>
    </row>
    <row r="517" spans="1:2" ht="19.899999999999999" customHeight="1" x14ac:dyDescent="0.25">
      <c r="A517" s="91"/>
      <c r="B517" s="91"/>
    </row>
    <row r="518" spans="1:2" ht="19.899999999999999" customHeight="1" x14ac:dyDescent="0.25">
      <c r="A518" s="91"/>
      <c r="B518" s="91"/>
    </row>
    <row r="519" spans="1:2" ht="19.899999999999999" customHeight="1" x14ac:dyDescent="0.25">
      <c r="A519" s="91"/>
      <c r="B519" s="91"/>
    </row>
    <row r="520" spans="1:2" ht="19.899999999999999" customHeight="1" x14ac:dyDescent="0.25">
      <c r="A520" s="91"/>
      <c r="B520" s="91"/>
    </row>
    <row r="521" spans="1:2" ht="19.899999999999999" customHeight="1" x14ac:dyDescent="0.25">
      <c r="A521" s="91"/>
      <c r="B521" s="91"/>
    </row>
    <row r="522" spans="1:2" ht="19.899999999999999" customHeight="1" x14ac:dyDescent="0.25">
      <c r="A522" s="91"/>
      <c r="B522" s="91"/>
    </row>
    <row r="523" spans="1:2" ht="19.899999999999999" customHeight="1" x14ac:dyDescent="0.25">
      <c r="A523" s="91"/>
      <c r="B523" s="91"/>
    </row>
    <row r="524" spans="1:2" ht="19.899999999999999" customHeight="1" x14ac:dyDescent="0.25">
      <c r="A524" s="91"/>
      <c r="B524" s="91"/>
    </row>
    <row r="525" spans="1:2" ht="19.899999999999999" customHeight="1" x14ac:dyDescent="0.25">
      <c r="A525" s="91"/>
      <c r="B525" s="91"/>
    </row>
    <row r="526" spans="1:2" ht="19.899999999999999" customHeight="1" x14ac:dyDescent="0.25">
      <c r="A526" s="91"/>
      <c r="B526" s="91"/>
    </row>
    <row r="527" spans="1:2" ht="19.899999999999999" customHeight="1" x14ac:dyDescent="0.25">
      <c r="A527" s="91"/>
      <c r="B527" s="91"/>
    </row>
    <row r="528" spans="1:2" ht="19.899999999999999" customHeight="1" x14ac:dyDescent="0.25">
      <c r="A528" s="91"/>
      <c r="B528" s="91"/>
    </row>
    <row r="529" spans="1:2" ht="19.899999999999999" customHeight="1" x14ac:dyDescent="0.25">
      <c r="A529" s="91"/>
      <c r="B529" s="91"/>
    </row>
    <row r="530" spans="1:2" ht="19.899999999999999" customHeight="1" x14ac:dyDescent="0.25">
      <c r="A530" s="91"/>
      <c r="B530" s="91"/>
    </row>
    <row r="531" spans="1:2" ht="19.899999999999999" customHeight="1" x14ac:dyDescent="0.25">
      <c r="A531" s="91"/>
      <c r="B531" s="91"/>
    </row>
    <row r="532" spans="1:2" ht="19.899999999999999" customHeight="1" x14ac:dyDescent="0.25">
      <c r="A532" s="91"/>
      <c r="B532" s="91"/>
    </row>
    <row r="533" spans="1:2" ht="19.899999999999999" customHeight="1" x14ac:dyDescent="0.25">
      <c r="A533" s="91"/>
      <c r="B533" s="91"/>
    </row>
    <row r="534" spans="1:2" ht="19.899999999999999" customHeight="1" x14ac:dyDescent="0.25">
      <c r="A534" s="91"/>
      <c r="B534" s="91"/>
    </row>
    <row r="535" spans="1:2" ht="19.899999999999999" customHeight="1" x14ac:dyDescent="0.25">
      <c r="A535" s="91"/>
      <c r="B535" s="91"/>
    </row>
    <row r="536" spans="1:2" ht="19.899999999999999" customHeight="1" x14ac:dyDescent="0.25">
      <c r="A536" s="91"/>
      <c r="B536" s="91"/>
    </row>
    <row r="537" spans="1:2" ht="19.899999999999999" customHeight="1" x14ac:dyDescent="0.25">
      <c r="A537" s="91"/>
      <c r="B537" s="91"/>
    </row>
    <row r="538" spans="1:2" ht="19.899999999999999" customHeight="1" x14ac:dyDescent="0.25">
      <c r="A538" s="91"/>
      <c r="B538" s="91"/>
    </row>
    <row r="539" spans="1:2" ht="19.899999999999999" customHeight="1" x14ac:dyDescent="0.25">
      <c r="A539" s="91"/>
      <c r="B539" s="91"/>
    </row>
    <row r="540" spans="1:2" ht="19.899999999999999" customHeight="1" x14ac:dyDescent="0.25">
      <c r="A540" s="91"/>
      <c r="B540" s="91"/>
    </row>
    <row r="541" spans="1:2" ht="19.899999999999999" customHeight="1" x14ac:dyDescent="0.25">
      <c r="A541" s="91"/>
      <c r="B541" s="91"/>
    </row>
    <row r="542" spans="1:2" ht="19.899999999999999" customHeight="1" x14ac:dyDescent="0.25">
      <c r="A542" s="91"/>
      <c r="B542" s="91"/>
    </row>
    <row r="543" spans="1:2" ht="19.899999999999999" customHeight="1" x14ac:dyDescent="0.25">
      <c r="A543" s="91"/>
      <c r="B543" s="91"/>
    </row>
    <row r="544" spans="1:2" ht="19.899999999999999" customHeight="1" x14ac:dyDescent="0.25">
      <c r="A544" s="91"/>
      <c r="B544" s="91"/>
    </row>
    <row r="545" spans="1:2" ht="19.899999999999999" customHeight="1" x14ac:dyDescent="0.25">
      <c r="A545" s="91"/>
      <c r="B545" s="91"/>
    </row>
    <row r="546" spans="1:2" ht="19.899999999999999" customHeight="1" x14ac:dyDescent="0.25">
      <c r="A546" s="91"/>
      <c r="B546" s="91"/>
    </row>
    <row r="547" spans="1:2" ht="19.899999999999999" customHeight="1" x14ac:dyDescent="0.25">
      <c r="A547" s="91"/>
      <c r="B547" s="91"/>
    </row>
    <row r="548" spans="1:2" ht="19.899999999999999" customHeight="1" x14ac:dyDescent="0.25">
      <c r="A548" s="91"/>
      <c r="B548" s="91"/>
    </row>
    <row r="549" spans="1:2" ht="19.899999999999999" customHeight="1" x14ac:dyDescent="0.25">
      <c r="A549" s="91"/>
      <c r="B549" s="91"/>
    </row>
    <row r="550" spans="1:2" ht="19.899999999999999" customHeight="1" x14ac:dyDescent="0.25">
      <c r="A550" s="91"/>
      <c r="B550" s="91"/>
    </row>
    <row r="551" spans="1:2" ht="19.899999999999999" customHeight="1" x14ac:dyDescent="0.25">
      <c r="A551" s="91"/>
      <c r="B551" s="91"/>
    </row>
    <row r="552" spans="1:2" ht="19.899999999999999" customHeight="1" x14ac:dyDescent="0.25">
      <c r="A552" s="91"/>
      <c r="B552" s="91"/>
    </row>
    <row r="553" spans="1:2" ht="19.899999999999999" customHeight="1" x14ac:dyDescent="0.25">
      <c r="A553" s="91"/>
      <c r="B553" s="91"/>
    </row>
    <row r="554" spans="1:2" ht="19.899999999999999" customHeight="1" x14ac:dyDescent="0.25">
      <c r="A554" s="91"/>
      <c r="B554" s="91"/>
    </row>
    <row r="555" spans="1:2" ht="19.899999999999999" customHeight="1" x14ac:dyDescent="0.25">
      <c r="A555" s="91"/>
      <c r="B555" s="91"/>
    </row>
    <row r="556" spans="1:2" ht="19.899999999999999" customHeight="1" x14ac:dyDescent="0.25">
      <c r="A556" s="91"/>
      <c r="B556" s="91"/>
    </row>
    <row r="557" spans="1:2" ht="19.899999999999999" customHeight="1" x14ac:dyDescent="0.25">
      <c r="A557" s="91"/>
      <c r="B557" s="91"/>
    </row>
    <row r="558" spans="1:2" ht="19.899999999999999" customHeight="1" x14ac:dyDescent="0.25">
      <c r="A558" s="91"/>
      <c r="B558" s="91"/>
    </row>
    <row r="559" spans="1:2" ht="19.899999999999999" customHeight="1" x14ac:dyDescent="0.25">
      <c r="A559" s="91"/>
      <c r="B559" s="91"/>
    </row>
    <row r="560" spans="1:2" ht="19.899999999999999" customHeight="1" x14ac:dyDescent="0.25">
      <c r="A560" s="91"/>
      <c r="B560" s="91"/>
    </row>
    <row r="561" spans="1:2" ht="19.899999999999999" customHeight="1" x14ac:dyDescent="0.25">
      <c r="A561" s="91"/>
      <c r="B561" s="91"/>
    </row>
    <row r="562" spans="1:2" ht="19.899999999999999" customHeight="1" x14ac:dyDescent="0.25">
      <c r="A562" s="91"/>
      <c r="B562" s="91"/>
    </row>
    <row r="563" spans="1:2" ht="19.899999999999999" customHeight="1" x14ac:dyDescent="0.25">
      <c r="A563" s="91"/>
      <c r="B563" s="91"/>
    </row>
    <row r="564" spans="1:2" ht="19.899999999999999" customHeight="1" x14ac:dyDescent="0.25">
      <c r="A564" s="91"/>
      <c r="B564" s="91"/>
    </row>
    <row r="565" spans="1:2" ht="19.899999999999999" customHeight="1" x14ac:dyDescent="0.25">
      <c r="A565" s="91"/>
      <c r="B565" s="91"/>
    </row>
    <row r="566" spans="1:2" ht="19.899999999999999" customHeight="1" x14ac:dyDescent="0.25">
      <c r="A566" s="91"/>
      <c r="B566" s="91"/>
    </row>
    <row r="567" spans="1:2" ht="19.899999999999999" customHeight="1" x14ac:dyDescent="0.25">
      <c r="A567" s="91"/>
      <c r="B567" s="91"/>
    </row>
    <row r="568" spans="1:2" ht="19.899999999999999" customHeight="1" x14ac:dyDescent="0.25">
      <c r="A568" s="91"/>
      <c r="B568" s="91"/>
    </row>
    <row r="569" spans="1:2" ht="19.899999999999999" customHeight="1" x14ac:dyDescent="0.25">
      <c r="A569" s="91"/>
      <c r="B569" s="91"/>
    </row>
    <row r="570" spans="1:2" ht="19.899999999999999" customHeight="1" x14ac:dyDescent="0.25">
      <c r="A570" s="91"/>
      <c r="B570" s="91"/>
    </row>
    <row r="571" spans="1:2" ht="19.899999999999999" customHeight="1" x14ac:dyDescent="0.25">
      <c r="A571" s="91"/>
      <c r="B571" s="91"/>
    </row>
    <row r="572" spans="1:2" ht="19.899999999999999" customHeight="1" x14ac:dyDescent="0.25">
      <c r="A572" s="91"/>
      <c r="B572" s="91"/>
    </row>
    <row r="573" spans="1:2" ht="19.899999999999999" customHeight="1" x14ac:dyDescent="0.25">
      <c r="A573" s="91"/>
      <c r="B573" s="91"/>
    </row>
    <row r="574" spans="1:2" ht="19.899999999999999" customHeight="1" x14ac:dyDescent="0.25">
      <c r="A574" s="91"/>
      <c r="B574" s="91"/>
    </row>
    <row r="575" spans="1:2" ht="19.899999999999999" customHeight="1" x14ac:dyDescent="0.25">
      <c r="A575" s="91"/>
      <c r="B575" s="91"/>
    </row>
    <row r="576" spans="1:2" ht="19.899999999999999" customHeight="1" x14ac:dyDescent="0.25">
      <c r="A576" s="91"/>
      <c r="B576" s="91"/>
    </row>
    <row r="577" spans="1:2" ht="19.899999999999999" customHeight="1" x14ac:dyDescent="0.25">
      <c r="A577" s="91"/>
      <c r="B577" s="91"/>
    </row>
    <row r="578" spans="1:2" ht="19.899999999999999" customHeight="1" x14ac:dyDescent="0.25">
      <c r="A578" s="91"/>
      <c r="B578" s="91"/>
    </row>
    <row r="579" spans="1:2" ht="19.899999999999999" customHeight="1" x14ac:dyDescent="0.25">
      <c r="A579" s="91"/>
      <c r="B579" s="91"/>
    </row>
    <row r="580" spans="1:2" ht="19.899999999999999" customHeight="1" x14ac:dyDescent="0.25">
      <c r="A580" s="91"/>
      <c r="B580" s="91"/>
    </row>
    <row r="581" spans="1:2" ht="19.899999999999999" customHeight="1" x14ac:dyDescent="0.25">
      <c r="A581" s="91"/>
      <c r="B581" s="91"/>
    </row>
    <row r="582" spans="1:2" ht="19.899999999999999" customHeight="1" x14ac:dyDescent="0.25">
      <c r="A582" s="91"/>
      <c r="B582" s="91"/>
    </row>
    <row r="583" spans="1:2" ht="19.899999999999999" customHeight="1" x14ac:dyDescent="0.25">
      <c r="A583" s="91"/>
      <c r="B583" s="91"/>
    </row>
    <row r="584" spans="1:2" ht="19.899999999999999" customHeight="1" x14ac:dyDescent="0.25">
      <c r="A584" s="91"/>
      <c r="B584" s="91"/>
    </row>
    <row r="585" spans="1:2" ht="19.899999999999999" customHeight="1" x14ac:dyDescent="0.25">
      <c r="A585" s="91"/>
      <c r="B585" s="91"/>
    </row>
    <row r="586" spans="1:2" ht="19.899999999999999" customHeight="1" x14ac:dyDescent="0.25">
      <c r="A586" s="91"/>
      <c r="B586" s="91"/>
    </row>
    <row r="587" spans="1:2" ht="19.899999999999999" customHeight="1" x14ac:dyDescent="0.25">
      <c r="A587" s="91"/>
      <c r="B587" s="91"/>
    </row>
    <row r="588" spans="1:2" ht="19.899999999999999" customHeight="1" x14ac:dyDescent="0.25">
      <c r="A588" s="91"/>
      <c r="B588" s="91"/>
    </row>
    <row r="589" spans="1:2" ht="19.899999999999999" customHeight="1" x14ac:dyDescent="0.25">
      <c r="A589" s="91"/>
      <c r="B589" s="91"/>
    </row>
    <row r="590" spans="1:2" ht="19.899999999999999" customHeight="1" x14ac:dyDescent="0.25">
      <c r="A590" s="91"/>
      <c r="B590" s="91"/>
    </row>
    <row r="591" spans="1:2" ht="19.899999999999999" customHeight="1" x14ac:dyDescent="0.25">
      <c r="A591" s="91"/>
      <c r="B591" s="91"/>
    </row>
    <row r="592" spans="1:2" ht="19.899999999999999" customHeight="1" x14ac:dyDescent="0.25">
      <c r="A592" s="91"/>
      <c r="B592" s="91"/>
    </row>
    <row r="593" spans="1:2" ht="19.899999999999999" customHeight="1" x14ac:dyDescent="0.25">
      <c r="A593" s="91"/>
      <c r="B593" s="91"/>
    </row>
    <row r="594" spans="1:2" ht="19.899999999999999" customHeight="1" x14ac:dyDescent="0.25">
      <c r="A594" s="91"/>
      <c r="B594" s="91"/>
    </row>
    <row r="595" spans="1:2" ht="19.899999999999999" customHeight="1" x14ac:dyDescent="0.25">
      <c r="A595" s="91"/>
      <c r="B595" s="91"/>
    </row>
    <row r="596" spans="1:2" ht="19.899999999999999" customHeight="1" x14ac:dyDescent="0.25">
      <c r="A596" s="91"/>
      <c r="B596" s="91"/>
    </row>
    <row r="597" spans="1:2" ht="19.899999999999999" customHeight="1" x14ac:dyDescent="0.25">
      <c r="A597" s="91"/>
      <c r="B597" s="91"/>
    </row>
    <row r="598" spans="1:2" ht="19.899999999999999" customHeight="1" x14ac:dyDescent="0.25">
      <c r="A598" s="91"/>
      <c r="B598" s="91"/>
    </row>
    <row r="599" spans="1:2" ht="19.899999999999999" customHeight="1" x14ac:dyDescent="0.25">
      <c r="A599" s="91"/>
      <c r="B599" s="91"/>
    </row>
    <row r="600" spans="1:2" ht="19.899999999999999" customHeight="1" x14ac:dyDescent="0.25">
      <c r="A600" s="91"/>
      <c r="B600" s="91"/>
    </row>
    <row r="601" spans="1:2" ht="19.899999999999999" customHeight="1" x14ac:dyDescent="0.25">
      <c r="A601" s="91"/>
      <c r="B601" s="91"/>
    </row>
    <row r="602" spans="1:2" ht="19.899999999999999" customHeight="1" x14ac:dyDescent="0.25">
      <c r="A602" s="91"/>
      <c r="B602" s="91"/>
    </row>
    <row r="603" spans="1:2" ht="19.899999999999999" customHeight="1" x14ac:dyDescent="0.25">
      <c r="A603" s="91"/>
      <c r="B603" s="91"/>
    </row>
    <row r="604" spans="1:2" ht="19.899999999999999" customHeight="1" x14ac:dyDescent="0.25">
      <c r="A604" s="91"/>
      <c r="B604" s="91"/>
    </row>
    <row r="605" spans="1:2" ht="19.899999999999999" customHeight="1" x14ac:dyDescent="0.25">
      <c r="A605" s="91"/>
      <c r="B605" s="91"/>
    </row>
    <row r="606" spans="1:2" ht="19.899999999999999" customHeight="1" x14ac:dyDescent="0.25">
      <c r="A606" s="91"/>
      <c r="B606" s="91"/>
    </row>
    <row r="607" spans="1:2" ht="19.899999999999999" customHeight="1" x14ac:dyDescent="0.25">
      <c r="A607" s="91"/>
      <c r="B607" s="91"/>
    </row>
    <row r="608" spans="1:2" ht="19.899999999999999" customHeight="1" x14ac:dyDescent="0.25">
      <c r="A608" s="91"/>
      <c r="B608" s="91"/>
    </row>
    <row r="609" spans="1:2" ht="19.899999999999999" customHeight="1" x14ac:dyDescent="0.25">
      <c r="A609" s="91"/>
      <c r="B609" s="91"/>
    </row>
    <row r="610" spans="1:2" ht="19.899999999999999" customHeight="1" x14ac:dyDescent="0.25">
      <c r="A610" s="91"/>
      <c r="B610" s="91"/>
    </row>
    <row r="611" spans="1:2" ht="19.899999999999999" customHeight="1" x14ac:dyDescent="0.25">
      <c r="A611" s="91"/>
      <c r="B611" s="91"/>
    </row>
    <row r="612" spans="1:2" ht="19.899999999999999" customHeight="1" x14ac:dyDescent="0.25">
      <c r="A612" s="91"/>
      <c r="B612" s="91"/>
    </row>
    <row r="613" spans="1:2" ht="19.899999999999999" customHeight="1" x14ac:dyDescent="0.25">
      <c r="A613" s="91"/>
      <c r="B613" s="91"/>
    </row>
    <row r="614" spans="1:2" ht="19.899999999999999" customHeight="1" x14ac:dyDescent="0.25">
      <c r="A614" s="91"/>
      <c r="B614" s="91"/>
    </row>
    <row r="615" spans="1:2" ht="19.899999999999999" customHeight="1" x14ac:dyDescent="0.25">
      <c r="A615" s="91"/>
      <c r="B615" s="91"/>
    </row>
    <row r="616" spans="1:2" ht="19.899999999999999" customHeight="1" x14ac:dyDescent="0.25">
      <c r="A616" s="91"/>
      <c r="B616" s="91"/>
    </row>
    <row r="617" spans="1:2" ht="19.899999999999999" customHeight="1" x14ac:dyDescent="0.25">
      <c r="A617" s="91"/>
      <c r="B617" s="91"/>
    </row>
    <row r="618" spans="1:2" ht="19.899999999999999" customHeight="1" x14ac:dyDescent="0.25">
      <c r="A618" s="91"/>
      <c r="B618" s="91"/>
    </row>
    <row r="619" spans="1:2" ht="19.899999999999999" customHeight="1" x14ac:dyDescent="0.25">
      <c r="A619" s="91"/>
      <c r="B619" s="91"/>
    </row>
    <row r="620" spans="1:2" ht="19.899999999999999" customHeight="1" x14ac:dyDescent="0.25">
      <c r="A620" s="91"/>
      <c r="B620" s="91"/>
    </row>
    <row r="621" spans="1:2" ht="19.899999999999999" customHeight="1" x14ac:dyDescent="0.25">
      <c r="A621" s="91"/>
      <c r="B621" s="91"/>
    </row>
    <row r="622" spans="1:2" ht="19.899999999999999" customHeight="1" x14ac:dyDescent="0.25">
      <c r="A622" s="91"/>
      <c r="B622" s="91"/>
    </row>
    <row r="623" spans="1:2" ht="19.899999999999999" customHeight="1" x14ac:dyDescent="0.25">
      <c r="A623" s="91"/>
      <c r="B623" s="91"/>
    </row>
    <row r="624" spans="1:2" ht="19.899999999999999" customHeight="1" x14ac:dyDescent="0.25">
      <c r="A624" s="91"/>
      <c r="B624" s="91"/>
    </row>
    <row r="625" spans="1:2" ht="19.899999999999999" customHeight="1" x14ac:dyDescent="0.25">
      <c r="A625" s="91"/>
      <c r="B625" s="91"/>
    </row>
    <row r="626" spans="1:2" ht="19.899999999999999" customHeight="1" x14ac:dyDescent="0.25">
      <c r="A626" s="91"/>
      <c r="B626" s="91"/>
    </row>
    <row r="627" spans="1:2" ht="19.899999999999999" customHeight="1" x14ac:dyDescent="0.25">
      <c r="A627" s="91"/>
      <c r="B627" s="91"/>
    </row>
    <row r="628" spans="1:2" ht="19.899999999999999" customHeight="1" x14ac:dyDescent="0.25">
      <c r="A628" s="91"/>
      <c r="B628" s="91"/>
    </row>
    <row r="629" spans="1:2" ht="19.899999999999999" customHeight="1" x14ac:dyDescent="0.25">
      <c r="A629" s="91"/>
      <c r="B629" s="91"/>
    </row>
    <row r="630" spans="1:2" ht="19.899999999999999" customHeight="1" x14ac:dyDescent="0.25">
      <c r="A630" s="91"/>
      <c r="B630" s="91"/>
    </row>
    <row r="631" spans="1:2" ht="19.899999999999999" customHeight="1" x14ac:dyDescent="0.25">
      <c r="A631" s="91"/>
      <c r="B631" s="91"/>
    </row>
    <row r="632" spans="1:2" ht="19.899999999999999" customHeight="1" x14ac:dyDescent="0.25">
      <c r="A632" s="91"/>
      <c r="B632" s="91"/>
    </row>
    <row r="633" spans="1:2" ht="19.899999999999999" customHeight="1" x14ac:dyDescent="0.25">
      <c r="A633" s="91"/>
      <c r="B633" s="91"/>
    </row>
    <row r="634" spans="1:2" ht="19.899999999999999" customHeight="1" x14ac:dyDescent="0.25">
      <c r="A634" s="91"/>
      <c r="B634" s="91"/>
    </row>
    <row r="635" spans="1:2" ht="19.899999999999999" customHeight="1" x14ac:dyDescent="0.25">
      <c r="A635" s="91"/>
      <c r="B635" s="91"/>
    </row>
    <row r="636" spans="1:2" ht="19.899999999999999" customHeight="1" x14ac:dyDescent="0.25">
      <c r="A636" s="91"/>
      <c r="B636" s="91"/>
    </row>
    <row r="637" spans="1:2" ht="19.899999999999999" customHeight="1" x14ac:dyDescent="0.25">
      <c r="A637" s="91"/>
      <c r="B637" s="91"/>
    </row>
    <row r="638" spans="1:2" ht="19.899999999999999" customHeight="1" x14ac:dyDescent="0.25">
      <c r="A638" s="91"/>
      <c r="B638" s="91"/>
    </row>
    <row r="639" spans="1:2" ht="19.899999999999999" customHeight="1" x14ac:dyDescent="0.25">
      <c r="A639" s="91"/>
      <c r="B639" s="91"/>
    </row>
    <row r="640" spans="1:2" ht="19.899999999999999" customHeight="1" x14ac:dyDescent="0.25">
      <c r="A640" s="91"/>
      <c r="B640" s="91"/>
    </row>
    <row r="641" spans="1:2" ht="19.899999999999999" customHeight="1" x14ac:dyDescent="0.25">
      <c r="A641" s="91"/>
      <c r="B641" s="91"/>
    </row>
    <row r="642" spans="1:2" ht="19.899999999999999" customHeight="1" x14ac:dyDescent="0.25">
      <c r="A642" s="91"/>
      <c r="B642" s="91"/>
    </row>
    <row r="643" spans="1:2" ht="19.899999999999999" customHeight="1" x14ac:dyDescent="0.25">
      <c r="A643" s="91"/>
      <c r="B643" s="91"/>
    </row>
    <row r="644" spans="1:2" ht="19.899999999999999" customHeight="1" x14ac:dyDescent="0.25">
      <c r="A644" s="91"/>
      <c r="B644" s="91"/>
    </row>
    <row r="645" spans="1:2" ht="19.899999999999999" customHeight="1" x14ac:dyDescent="0.25">
      <c r="A645" s="91"/>
      <c r="B645" s="91"/>
    </row>
    <row r="646" spans="1:2" ht="19.899999999999999" customHeight="1" x14ac:dyDescent="0.25">
      <c r="A646" s="91"/>
      <c r="B646" s="91"/>
    </row>
    <row r="647" spans="1:2" ht="19.899999999999999" customHeight="1" x14ac:dyDescent="0.25">
      <c r="A647" s="91"/>
      <c r="B647" s="91"/>
    </row>
    <row r="648" spans="1:2" ht="19.899999999999999" customHeight="1" x14ac:dyDescent="0.25">
      <c r="A648" s="91"/>
      <c r="B648" s="91"/>
    </row>
    <row r="649" spans="1:2" ht="19.899999999999999" customHeight="1" x14ac:dyDescent="0.25">
      <c r="A649" s="91"/>
      <c r="B649" s="91"/>
    </row>
    <row r="650" spans="1:2" ht="19.899999999999999" customHeight="1" x14ac:dyDescent="0.25">
      <c r="A650" s="91"/>
      <c r="B650" s="91"/>
    </row>
    <row r="651" spans="1:2" ht="19.899999999999999" customHeight="1" x14ac:dyDescent="0.25">
      <c r="A651" s="91"/>
      <c r="B651" s="91"/>
    </row>
    <row r="652" spans="1:2" ht="19.899999999999999" customHeight="1" x14ac:dyDescent="0.25">
      <c r="A652" s="91"/>
      <c r="B652" s="91"/>
    </row>
    <row r="653" spans="1:2" ht="19.899999999999999" customHeight="1" x14ac:dyDescent="0.25">
      <c r="A653" s="91"/>
      <c r="B653" s="91"/>
    </row>
    <row r="654" spans="1:2" ht="19.899999999999999" customHeight="1" x14ac:dyDescent="0.25">
      <c r="A654" s="91"/>
      <c r="B654" s="91"/>
    </row>
    <row r="655" spans="1:2" ht="19.899999999999999" customHeight="1" x14ac:dyDescent="0.25">
      <c r="A655" s="91"/>
      <c r="B655" s="91"/>
    </row>
    <row r="656" spans="1:2" ht="19.899999999999999" customHeight="1" x14ac:dyDescent="0.25">
      <c r="A656" s="91"/>
      <c r="B656" s="91"/>
    </row>
    <row r="657" spans="1:2" ht="19.899999999999999" customHeight="1" x14ac:dyDescent="0.25">
      <c r="A657" s="91"/>
      <c r="B657" s="91"/>
    </row>
    <row r="658" spans="1:2" ht="19.899999999999999" customHeight="1" x14ac:dyDescent="0.25">
      <c r="A658" s="91"/>
      <c r="B658" s="91"/>
    </row>
    <row r="659" spans="1:2" ht="19.899999999999999" customHeight="1" x14ac:dyDescent="0.25">
      <c r="A659" s="91"/>
      <c r="B659" s="91"/>
    </row>
    <row r="660" spans="1:2" ht="19.899999999999999" customHeight="1" x14ac:dyDescent="0.25">
      <c r="A660" s="91"/>
      <c r="B660" s="91"/>
    </row>
    <row r="661" spans="1:2" ht="19.899999999999999" customHeight="1" x14ac:dyDescent="0.25">
      <c r="A661" s="91"/>
      <c r="B661" s="91"/>
    </row>
    <row r="662" spans="1:2" ht="19.899999999999999" customHeight="1" x14ac:dyDescent="0.25">
      <c r="A662" s="91"/>
      <c r="B662" s="91"/>
    </row>
    <row r="663" spans="1:2" ht="19.899999999999999" customHeight="1" x14ac:dyDescent="0.25">
      <c r="A663" s="91"/>
      <c r="B663" s="91"/>
    </row>
    <row r="664" spans="1:2" ht="19.899999999999999" customHeight="1" x14ac:dyDescent="0.25">
      <c r="A664" s="91"/>
      <c r="B664" s="91"/>
    </row>
    <row r="665" spans="1:2" ht="19.899999999999999" customHeight="1" x14ac:dyDescent="0.25">
      <c r="A665" s="91"/>
      <c r="B665" s="91"/>
    </row>
    <row r="666" spans="1:2" ht="19.899999999999999" customHeight="1" x14ac:dyDescent="0.25">
      <c r="A666" s="91"/>
      <c r="B666" s="91"/>
    </row>
    <row r="667" spans="1:2" ht="19.899999999999999" customHeight="1" x14ac:dyDescent="0.25">
      <c r="A667" s="91"/>
      <c r="B667" s="91"/>
    </row>
    <row r="668" spans="1:2" ht="19.899999999999999" customHeight="1" x14ac:dyDescent="0.25">
      <c r="A668" s="91"/>
      <c r="B668" s="91"/>
    </row>
    <row r="669" spans="1:2" ht="19.899999999999999" customHeight="1" x14ac:dyDescent="0.25">
      <c r="A669" s="91"/>
      <c r="B669" s="91"/>
    </row>
    <row r="670" spans="1:2" ht="19.899999999999999" customHeight="1" x14ac:dyDescent="0.25">
      <c r="A670" s="91"/>
      <c r="B670" s="91"/>
    </row>
    <row r="671" spans="1:2" ht="19.899999999999999" customHeight="1" x14ac:dyDescent="0.25">
      <c r="A671" s="91"/>
      <c r="B671" s="91"/>
    </row>
    <row r="672" spans="1:2" ht="19.899999999999999" customHeight="1" x14ac:dyDescent="0.25">
      <c r="A672" s="91"/>
      <c r="B672" s="91"/>
    </row>
    <row r="673" spans="1:2" ht="19.899999999999999" customHeight="1" x14ac:dyDescent="0.25">
      <c r="A673" s="91"/>
      <c r="B673" s="91"/>
    </row>
    <row r="674" spans="1:2" ht="19.899999999999999" customHeight="1" x14ac:dyDescent="0.25">
      <c r="A674" s="91"/>
      <c r="B674" s="91"/>
    </row>
    <row r="675" spans="1:2" ht="19.899999999999999" customHeight="1" x14ac:dyDescent="0.25">
      <c r="A675" s="91"/>
      <c r="B675" s="91"/>
    </row>
    <row r="676" spans="1:2" ht="19.899999999999999" customHeight="1" x14ac:dyDescent="0.25">
      <c r="A676" s="91"/>
      <c r="B676" s="91"/>
    </row>
    <row r="677" spans="1:2" ht="19.899999999999999" customHeight="1" x14ac:dyDescent="0.25">
      <c r="A677" s="91"/>
      <c r="B677" s="91"/>
    </row>
    <row r="678" spans="1:2" ht="19.899999999999999" customHeight="1" x14ac:dyDescent="0.25">
      <c r="A678" s="91"/>
      <c r="B678" s="91"/>
    </row>
    <row r="679" spans="1:2" ht="19.899999999999999" customHeight="1" x14ac:dyDescent="0.25">
      <c r="A679" s="91"/>
      <c r="B679" s="91"/>
    </row>
    <row r="680" spans="1:2" ht="19.899999999999999" customHeight="1" x14ac:dyDescent="0.25">
      <c r="A680" s="91"/>
      <c r="B680" s="91"/>
    </row>
    <row r="681" spans="1:2" ht="19.899999999999999" customHeight="1" x14ac:dyDescent="0.25">
      <c r="A681" s="91"/>
      <c r="B681" s="91"/>
    </row>
    <row r="682" spans="1:2" ht="19.899999999999999" customHeight="1" x14ac:dyDescent="0.25">
      <c r="A682" s="91"/>
      <c r="B682" s="91"/>
    </row>
    <row r="683" spans="1:2" ht="19.899999999999999" customHeight="1" x14ac:dyDescent="0.25">
      <c r="A683" s="91"/>
      <c r="B683" s="91"/>
    </row>
    <row r="684" spans="1:2" ht="19.899999999999999" customHeight="1" x14ac:dyDescent="0.25">
      <c r="A684" s="91"/>
      <c r="B684" s="91"/>
    </row>
    <row r="685" spans="1:2" ht="19.899999999999999" customHeight="1" x14ac:dyDescent="0.25">
      <c r="A685" s="91"/>
      <c r="B685" s="91"/>
    </row>
    <row r="686" spans="1:2" ht="19.899999999999999" customHeight="1" x14ac:dyDescent="0.25">
      <c r="A686" s="91"/>
      <c r="B686" s="91"/>
    </row>
    <row r="687" spans="1:2" ht="19.899999999999999" customHeight="1" x14ac:dyDescent="0.25">
      <c r="A687" s="91"/>
      <c r="B687" s="91"/>
    </row>
    <row r="688" spans="1:2" ht="19.899999999999999" customHeight="1" x14ac:dyDescent="0.25">
      <c r="A688" s="91"/>
      <c r="B688" s="91"/>
    </row>
    <row r="689" spans="1:2" ht="19.899999999999999" customHeight="1" x14ac:dyDescent="0.25">
      <c r="A689" s="91"/>
      <c r="B689" s="91"/>
    </row>
    <row r="690" spans="1:2" ht="19.899999999999999" customHeight="1" x14ac:dyDescent="0.25">
      <c r="A690" s="91"/>
      <c r="B690" s="91"/>
    </row>
    <row r="691" spans="1:2" ht="19.899999999999999" customHeight="1" x14ac:dyDescent="0.25">
      <c r="A691" s="91"/>
      <c r="B691" s="91"/>
    </row>
    <row r="692" spans="1:2" ht="19.899999999999999" customHeight="1" x14ac:dyDescent="0.25">
      <c r="A692" s="91"/>
      <c r="B692" s="91"/>
    </row>
    <row r="693" spans="1:2" ht="19.899999999999999" customHeight="1" x14ac:dyDescent="0.25">
      <c r="A693" s="91"/>
      <c r="B693" s="91"/>
    </row>
    <row r="694" spans="1:2" ht="19.899999999999999" customHeight="1" x14ac:dyDescent="0.25">
      <c r="A694" s="91"/>
      <c r="B694" s="91"/>
    </row>
    <row r="695" spans="1:2" ht="19.899999999999999" customHeight="1" x14ac:dyDescent="0.25">
      <c r="A695" s="91"/>
      <c r="B695" s="91"/>
    </row>
    <row r="696" spans="1:2" ht="19.899999999999999" customHeight="1" x14ac:dyDescent="0.25">
      <c r="A696" s="91"/>
      <c r="B696" s="91"/>
    </row>
    <row r="697" spans="1:2" ht="19.899999999999999" customHeight="1" x14ac:dyDescent="0.25">
      <c r="A697" s="91"/>
      <c r="B697" s="91"/>
    </row>
    <row r="698" spans="1:2" ht="19.899999999999999" customHeight="1" x14ac:dyDescent="0.25">
      <c r="A698" s="91"/>
      <c r="B698" s="91"/>
    </row>
    <row r="699" spans="1:2" ht="19.899999999999999" customHeight="1" x14ac:dyDescent="0.25">
      <c r="A699" s="91"/>
      <c r="B699" s="91"/>
    </row>
    <row r="700" spans="1:2" ht="19.899999999999999" customHeight="1" x14ac:dyDescent="0.25">
      <c r="A700" s="91"/>
      <c r="B700" s="91"/>
    </row>
    <row r="701" spans="1:2" ht="19.899999999999999" customHeight="1" x14ac:dyDescent="0.25">
      <c r="A701" s="91"/>
      <c r="B701" s="91"/>
    </row>
    <row r="702" spans="1:2" ht="19.899999999999999" customHeight="1" x14ac:dyDescent="0.25">
      <c r="A702" s="91"/>
      <c r="B702" s="91"/>
    </row>
    <row r="703" spans="1:2" ht="19.899999999999999" customHeight="1" x14ac:dyDescent="0.25">
      <c r="A703" s="91"/>
      <c r="B703" s="91"/>
    </row>
    <row r="704" spans="1:2" ht="19.899999999999999" customHeight="1" x14ac:dyDescent="0.25">
      <c r="A704" s="91"/>
      <c r="B704" s="91"/>
    </row>
    <row r="705" spans="1:2" ht="19.899999999999999" customHeight="1" x14ac:dyDescent="0.25">
      <c r="A705" s="91"/>
      <c r="B705" s="91"/>
    </row>
    <row r="706" spans="1:2" ht="19.899999999999999" customHeight="1" x14ac:dyDescent="0.25">
      <c r="A706" s="91"/>
      <c r="B706" s="91"/>
    </row>
    <row r="707" spans="1:2" ht="19.899999999999999" customHeight="1" x14ac:dyDescent="0.25">
      <c r="A707" s="91"/>
      <c r="B707" s="91"/>
    </row>
    <row r="708" spans="1:2" ht="19.899999999999999" customHeight="1" x14ac:dyDescent="0.25">
      <c r="A708" s="91"/>
      <c r="B708" s="91"/>
    </row>
    <row r="709" spans="1:2" ht="19.899999999999999" customHeight="1" x14ac:dyDescent="0.25">
      <c r="A709" s="91"/>
      <c r="B709" s="91"/>
    </row>
    <row r="710" spans="1:2" ht="19.899999999999999" customHeight="1" x14ac:dyDescent="0.25">
      <c r="A710" s="91"/>
      <c r="B710" s="91"/>
    </row>
    <row r="711" spans="1:2" ht="19.899999999999999" customHeight="1" x14ac:dyDescent="0.25">
      <c r="A711" s="91"/>
      <c r="B711" s="91"/>
    </row>
    <row r="712" spans="1:2" ht="19.899999999999999" customHeight="1" x14ac:dyDescent="0.25">
      <c r="A712" s="91"/>
      <c r="B712" s="91"/>
    </row>
    <row r="713" spans="1:2" ht="19.899999999999999" customHeight="1" x14ac:dyDescent="0.25">
      <c r="A713" s="91"/>
      <c r="B713" s="91"/>
    </row>
    <row r="714" spans="1:2" ht="19.899999999999999" customHeight="1" x14ac:dyDescent="0.25">
      <c r="A714" s="91"/>
      <c r="B714" s="91"/>
    </row>
    <row r="715" spans="1:2" ht="19.899999999999999" customHeight="1" x14ac:dyDescent="0.25">
      <c r="A715" s="91"/>
      <c r="B715" s="91"/>
    </row>
    <row r="716" spans="1:2" ht="19.899999999999999" customHeight="1" x14ac:dyDescent="0.25">
      <c r="A716" s="91"/>
      <c r="B716" s="91"/>
    </row>
    <row r="717" spans="1:2" ht="19.899999999999999" customHeight="1" x14ac:dyDescent="0.25">
      <c r="A717" s="91"/>
      <c r="B717" s="91"/>
    </row>
    <row r="718" spans="1:2" ht="19.899999999999999" customHeight="1" x14ac:dyDescent="0.25">
      <c r="A718" s="91"/>
      <c r="B718" s="91"/>
    </row>
    <row r="719" spans="1:2" ht="19.899999999999999" customHeight="1" x14ac:dyDescent="0.25">
      <c r="A719" s="91"/>
      <c r="B719" s="91"/>
    </row>
    <row r="720" spans="1:2" ht="19.899999999999999" customHeight="1" x14ac:dyDescent="0.25">
      <c r="A720" s="91"/>
      <c r="B720" s="91"/>
    </row>
    <row r="721" spans="1:2" ht="19.899999999999999" customHeight="1" x14ac:dyDescent="0.25">
      <c r="A721" s="89"/>
      <c r="B721" s="90"/>
    </row>
    <row r="722" spans="1:2" ht="19.899999999999999" customHeight="1" x14ac:dyDescent="0.25">
      <c r="A722" s="89"/>
      <c r="B722" s="90"/>
    </row>
    <row r="723" spans="1:2" ht="19.899999999999999" customHeight="1" x14ac:dyDescent="0.25">
      <c r="A723" s="89"/>
      <c r="B723" s="90"/>
    </row>
    <row r="724" spans="1:2" ht="19.899999999999999" customHeight="1" x14ac:dyDescent="0.25">
      <c r="A724" s="89"/>
      <c r="B724" s="90"/>
    </row>
    <row r="725" spans="1:2" ht="19.899999999999999" customHeight="1" x14ac:dyDescent="0.25">
      <c r="A725" s="89"/>
      <c r="B725" s="90"/>
    </row>
    <row r="726" spans="1:2" ht="19.899999999999999" customHeight="1" x14ac:dyDescent="0.25">
      <c r="A726" s="89"/>
      <c r="B726" s="90"/>
    </row>
    <row r="727" spans="1:2" ht="19.899999999999999" customHeight="1" x14ac:dyDescent="0.25">
      <c r="A727" s="89"/>
      <c r="B727" s="90"/>
    </row>
    <row r="728" spans="1:2" ht="19.899999999999999" customHeight="1" x14ac:dyDescent="0.25">
      <c r="A728" s="89"/>
      <c r="B728" s="90"/>
    </row>
    <row r="729" spans="1:2" ht="19.899999999999999" customHeight="1" x14ac:dyDescent="0.25">
      <c r="A729" s="89"/>
      <c r="B729" s="90"/>
    </row>
    <row r="730" spans="1:2" ht="19.899999999999999" customHeight="1" x14ac:dyDescent="0.25">
      <c r="A730" s="89"/>
      <c r="B730" s="90"/>
    </row>
    <row r="731" spans="1:2" ht="19.899999999999999" customHeight="1" x14ac:dyDescent="0.25">
      <c r="A731" s="89"/>
      <c r="B731" s="90"/>
    </row>
    <row r="732" spans="1:2" ht="19.899999999999999" customHeight="1" x14ac:dyDescent="0.25">
      <c r="A732" s="89"/>
      <c r="B732" s="90"/>
    </row>
    <row r="733" spans="1:2" ht="19.899999999999999" customHeight="1" x14ac:dyDescent="0.25">
      <c r="A733" s="89"/>
      <c r="B733" s="90"/>
    </row>
    <row r="734" spans="1:2" ht="19.899999999999999" customHeight="1" x14ac:dyDescent="0.25">
      <c r="A734" s="89"/>
      <c r="B734" s="90"/>
    </row>
    <row r="735" spans="1:2" ht="19.899999999999999" customHeight="1" x14ac:dyDescent="0.25">
      <c r="A735" s="89"/>
      <c r="B735" s="90"/>
    </row>
    <row r="736" spans="1:2" ht="19.899999999999999" customHeight="1" x14ac:dyDescent="0.25">
      <c r="A736" s="89"/>
      <c r="B736" s="90"/>
    </row>
    <row r="737" spans="1:2" ht="19.899999999999999" customHeight="1" x14ac:dyDescent="0.25">
      <c r="A737" s="89"/>
      <c r="B737" s="90"/>
    </row>
    <row r="738" spans="1:2" ht="19.899999999999999" customHeight="1" x14ac:dyDescent="0.25">
      <c r="A738" s="89"/>
      <c r="B738" s="90"/>
    </row>
    <row r="739" spans="1:2" ht="19.899999999999999" customHeight="1" x14ac:dyDescent="0.25">
      <c r="A739" s="89"/>
      <c r="B739" s="90"/>
    </row>
    <row r="740" spans="1:2" ht="19.899999999999999" customHeight="1" x14ac:dyDescent="0.25">
      <c r="A740" s="89"/>
      <c r="B740" s="90"/>
    </row>
    <row r="741" spans="1:2" ht="19.899999999999999" customHeight="1" x14ac:dyDescent="0.25">
      <c r="A741" s="89"/>
      <c r="B741" s="90"/>
    </row>
    <row r="742" spans="1:2" ht="19.899999999999999" customHeight="1" x14ac:dyDescent="0.25">
      <c r="A742" s="89"/>
      <c r="B742" s="90"/>
    </row>
    <row r="743" spans="1:2" ht="19.899999999999999" customHeight="1" x14ac:dyDescent="0.25">
      <c r="A743" s="89"/>
      <c r="B743" s="90"/>
    </row>
    <row r="744" spans="1:2" ht="19.899999999999999" customHeight="1" x14ac:dyDescent="0.25">
      <c r="A744" s="89"/>
      <c r="B744" s="90"/>
    </row>
    <row r="745" spans="1:2" ht="19.899999999999999" customHeight="1" x14ac:dyDescent="0.25">
      <c r="A745" s="89"/>
      <c r="B745" s="90"/>
    </row>
    <row r="746" spans="1:2" ht="19.899999999999999" customHeight="1" x14ac:dyDescent="0.25">
      <c r="A746" s="89"/>
      <c r="B746" s="90"/>
    </row>
    <row r="747" spans="1:2" ht="19.899999999999999" customHeight="1" x14ac:dyDescent="0.25">
      <c r="A747" s="89"/>
      <c r="B747" s="90"/>
    </row>
    <row r="748" spans="1:2" ht="19.899999999999999" customHeight="1" x14ac:dyDescent="0.25">
      <c r="A748" s="89"/>
      <c r="B748" s="90"/>
    </row>
    <row r="749" spans="1:2" ht="19.899999999999999" customHeight="1" x14ac:dyDescent="0.25">
      <c r="A749" s="89"/>
      <c r="B749" s="90"/>
    </row>
    <row r="750" spans="1:2" ht="19.899999999999999" customHeight="1" x14ac:dyDescent="0.25">
      <c r="A750" s="89"/>
      <c r="B750" s="90"/>
    </row>
    <row r="751" spans="1:2" ht="19.899999999999999" customHeight="1" x14ac:dyDescent="0.25">
      <c r="A751" s="89"/>
      <c r="B751" s="90"/>
    </row>
    <row r="752" spans="1:2" ht="19.899999999999999" customHeight="1" x14ac:dyDescent="0.25">
      <c r="A752" s="89"/>
      <c r="B752" s="90"/>
    </row>
    <row r="753" spans="1:2" ht="19.899999999999999" customHeight="1" x14ac:dyDescent="0.25">
      <c r="A753" s="89"/>
      <c r="B753" s="90"/>
    </row>
    <row r="754" spans="1:2" ht="19.899999999999999" customHeight="1" x14ac:dyDescent="0.25">
      <c r="A754" s="89"/>
      <c r="B754" s="90"/>
    </row>
    <row r="755" spans="1:2" ht="19.899999999999999" customHeight="1" x14ac:dyDescent="0.25">
      <c r="A755" s="89"/>
      <c r="B755" s="90"/>
    </row>
    <row r="756" spans="1:2" ht="19.899999999999999" customHeight="1" x14ac:dyDescent="0.25">
      <c r="A756" s="89"/>
      <c r="B756" s="90"/>
    </row>
    <row r="757" spans="1:2" ht="19.899999999999999" customHeight="1" x14ac:dyDescent="0.25">
      <c r="A757" s="89"/>
      <c r="B757" s="90"/>
    </row>
    <row r="758" spans="1:2" ht="19.899999999999999" customHeight="1" x14ac:dyDescent="0.25">
      <c r="A758" s="89"/>
      <c r="B758" s="90"/>
    </row>
    <row r="759" spans="1:2" ht="19.899999999999999" customHeight="1" x14ac:dyDescent="0.25">
      <c r="A759" s="89"/>
      <c r="B759" s="90"/>
    </row>
    <row r="760" spans="1:2" ht="19.899999999999999" customHeight="1" x14ac:dyDescent="0.25">
      <c r="A760" s="89"/>
      <c r="B760" s="90"/>
    </row>
    <row r="761" spans="1:2" ht="19.899999999999999" customHeight="1" x14ac:dyDescent="0.25">
      <c r="A761" s="89"/>
      <c r="B761" s="90"/>
    </row>
    <row r="762" spans="1:2" ht="19.899999999999999" customHeight="1" x14ac:dyDescent="0.25">
      <c r="A762" s="89"/>
      <c r="B762" s="90"/>
    </row>
    <row r="763" spans="1:2" ht="19.899999999999999" customHeight="1" x14ac:dyDescent="0.25">
      <c r="A763" s="89"/>
      <c r="B763" s="90"/>
    </row>
    <row r="764" spans="1:2" ht="19.899999999999999" customHeight="1" x14ac:dyDescent="0.25">
      <c r="A764" s="89"/>
      <c r="B764" s="90"/>
    </row>
    <row r="765" spans="1:2" ht="19.899999999999999" customHeight="1" x14ac:dyDescent="0.25">
      <c r="A765" s="89"/>
      <c r="B765" s="90"/>
    </row>
    <row r="766" spans="1:2" ht="19.899999999999999" customHeight="1" x14ac:dyDescent="0.25">
      <c r="A766" s="89"/>
      <c r="B766" s="90"/>
    </row>
    <row r="767" spans="1:2" ht="19.899999999999999" customHeight="1" x14ac:dyDescent="0.25">
      <c r="A767" s="89"/>
      <c r="B767" s="90"/>
    </row>
    <row r="768" spans="1:2" ht="19.899999999999999" customHeight="1" x14ac:dyDescent="0.25">
      <c r="A768" s="89"/>
      <c r="B768" s="90"/>
    </row>
    <row r="769" spans="1:2" ht="19.899999999999999" customHeight="1" x14ac:dyDescent="0.25">
      <c r="A769" s="89"/>
      <c r="B769" s="90"/>
    </row>
    <row r="770" spans="1:2" ht="19.899999999999999" customHeight="1" x14ac:dyDescent="0.25">
      <c r="A770" s="89"/>
      <c r="B770" s="90"/>
    </row>
    <row r="771" spans="1:2" ht="19.899999999999999" customHeight="1" x14ac:dyDescent="0.25">
      <c r="A771" s="89"/>
      <c r="B771" s="90"/>
    </row>
    <row r="772" spans="1:2" ht="19.899999999999999" customHeight="1" x14ac:dyDescent="0.25">
      <c r="A772" s="89"/>
      <c r="B772" s="90"/>
    </row>
    <row r="773" spans="1:2" ht="19.899999999999999" customHeight="1" x14ac:dyDescent="0.25">
      <c r="A773" s="89"/>
      <c r="B773" s="90"/>
    </row>
    <row r="774" spans="1:2" ht="19.899999999999999" customHeight="1" x14ac:dyDescent="0.25">
      <c r="A774" s="89"/>
      <c r="B774" s="90"/>
    </row>
    <row r="775" spans="1:2" ht="19.899999999999999" customHeight="1" x14ac:dyDescent="0.25">
      <c r="A775" s="89"/>
      <c r="B775" s="90"/>
    </row>
    <row r="776" spans="1:2" ht="19.899999999999999" customHeight="1" x14ac:dyDescent="0.25">
      <c r="A776" s="89"/>
      <c r="B776" s="90"/>
    </row>
    <row r="777" spans="1:2" ht="19.899999999999999" customHeight="1" x14ac:dyDescent="0.25">
      <c r="A777" s="89"/>
      <c r="B777" s="90"/>
    </row>
    <row r="778" spans="1:2" ht="19.899999999999999" customHeight="1" x14ac:dyDescent="0.25">
      <c r="A778" s="89"/>
      <c r="B778" s="90"/>
    </row>
    <row r="779" spans="1:2" ht="19.899999999999999" customHeight="1" x14ac:dyDescent="0.25">
      <c r="A779" s="89"/>
      <c r="B779" s="90"/>
    </row>
    <row r="780" spans="1:2" ht="19.899999999999999" customHeight="1" x14ac:dyDescent="0.25">
      <c r="A780" s="89"/>
      <c r="B780" s="90"/>
    </row>
    <row r="781" spans="1:2" ht="19.899999999999999" customHeight="1" x14ac:dyDescent="0.25">
      <c r="A781" s="89"/>
      <c r="B781" s="90"/>
    </row>
    <row r="782" spans="1:2" ht="19.899999999999999" customHeight="1" x14ac:dyDescent="0.25">
      <c r="A782" s="89"/>
      <c r="B782" s="90"/>
    </row>
    <row r="783" spans="1:2" ht="19.899999999999999" customHeight="1" x14ac:dyDescent="0.25">
      <c r="A783" s="89"/>
      <c r="B783" s="90"/>
    </row>
    <row r="784" spans="1:2" ht="19.899999999999999" customHeight="1" x14ac:dyDescent="0.25">
      <c r="A784" s="89"/>
      <c r="B784" s="90"/>
    </row>
    <row r="785" spans="1:2" ht="19.899999999999999" customHeight="1" x14ac:dyDescent="0.25">
      <c r="A785" s="89"/>
      <c r="B785" s="90"/>
    </row>
    <row r="786" spans="1:2" ht="19.899999999999999" customHeight="1" x14ac:dyDescent="0.25">
      <c r="A786" s="89"/>
      <c r="B786" s="90"/>
    </row>
    <row r="787" spans="1:2" ht="19.899999999999999" customHeight="1" x14ac:dyDescent="0.25">
      <c r="A787" s="89"/>
      <c r="B787" s="90"/>
    </row>
    <row r="788" spans="1:2" ht="19.899999999999999" customHeight="1" x14ac:dyDescent="0.25">
      <c r="A788" s="89"/>
      <c r="B788" s="90"/>
    </row>
    <row r="789" spans="1:2" ht="19.899999999999999" customHeight="1" x14ac:dyDescent="0.25">
      <c r="A789" s="89"/>
      <c r="B789" s="90"/>
    </row>
    <row r="790" spans="1:2" ht="19.899999999999999" customHeight="1" x14ac:dyDescent="0.25">
      <c r="A790" s="89"/>
      <c r="B790" s="90"/>
    </row>
    <row r="791" spans="1:2" ht="19.899999999999999" customHeight="1" x14ac:dyDescent="0.25">
      <c r="A791" s="89"/>
      <c r="B791" s="90"/>
    </row>
    <row r="792" spans="1:2" ht="19.899999999999999" customHeight="1" x14ac:dyDescent="0.25">
      <c r="A792" s="89"/>
      <c r="B792" s="90"/>
    </row>
    <row r="793" spans="1:2" ht="19.899999999999999" customHeight="1" x14ac:dyDescent="0.25">
      <c r="A793" s="89"/>
      <c r="B793" s="90"/>
    </row>
    <row r="794" spans="1:2" ht="19.899999999999999" customHeight="1" x14ac:dyDescent="0.25">
      <c r="A794" s="89"/>
      <c r="B794" s="90"/>
    </row>
    <row r="795" spans="1:2" ht="19.899999999999999" customHeight="1" x14ac:dyDescent="0.25">
      <c r="A795" s="89"/>
      <c r="B795" s="90"/>
    </row>
    <row r="796" spans="1:2" ht="19.899999999999999" customHeight="1" x14ac:dyDescent="0.25">
      <c r="A796" s="89"/>
      <c r="B796" s="90"/>
    </row>
    <row r="797" spans="1:2" ht="19.899999999999999" customHeight="1" x14ac:dyDescent="0.25">
      <c r="A797" s="89"/>
      <c r="B797" s="90"/>
    </row>
    <row r="798" spans="1:2" ht="19.899999999999999" customHeight="1" x14ac:dyDescent="0.25">
      <c r="A798" s="89"/>
      <c r="B798" s="90"/>
    </row>
    <row r="799" spans="1:2" ht="19.899999999999999" customHeight="1" x14ac:dyDescent="0.25">
      <c r="A799" s="89"/>
      <c r="B799" s="90"/>
    </row>
    <row r="800" spans="1:2" ht="19.899999999999999" customHeight="1" x14ac:dyDescent="0.25">
      <c r="A800" s="89"/>
      <c r="B800" s="90"/>
    </row>
    <row r="801" spans="1:2" ht="19.899999999999999" customHeight="1" x14ac:dyDescent="0.25">
      <c r="A801" s="89"/>
      <c r="B801" s="90"/>
    </row>
    <row r="802" spans="1:2" ht="19.899999999999999" customHeight="1" x14ac:dyDescent="0.25">
      <c r="A802" s="89"/>
      <c r="B802" s="90"/>
    </row>
    <row r="803" spans="1:2" ht="19.899999999999999" customHeight="1" x14ac:dyDescent="0.25">
      <c r="A803" s="89"/>
      <c r="B803" s="90"/>
    </row>
    <row r="804" spans="1:2" ht="19.899999999999999" customHeight="1" x14ac:dyDescent="0.25">
      <c r="A804" s="89"/>
      <c r="B804" s="90"/>
    </row>
    <row r="805" spans="1:2" ht="19.899999999999999" customHeight="1" x14ac:dyDescent="0.25">
      <c r="A805" s="89"/>
      <c r="B805" s="90"/>
    </row>
    <row r="806" spans="1:2" ht="19.899999999999999" customHeight="1" x14ac:dyDescent="0.25">
      <c r="A806" s="89"/>
      <c r="B806" s="90"/>
    </row>
    <row r="807" spans="1:2" ht="19.899999999999999" customHeight="1" x14ac:dyDescent="0.25">
      <c r="A807" s="89"/>
      <c r="B807" s="90"/>
    </row>
    <row r="808" spans="1:2" ht="19.899999999999999" customHeight="1" x14ac:dyDescent="0.25">
      <c r="A808" s="89"/>
      <c r="B808" s="90"/>
    </row>
    <row r="809" spans="1:2" ht="19.899999999999999" customHeight="1" x14ac:dyDescent="0.25">
      <c r="A809" s="89"/>
      <c r="B809" s="90"/>
    </row>
    <row r="810" spans="1:2" ht="19.899999999999999" customHeight="1" x14ac:dyDescent="0.25">
      <c r="A810" s="89"/>
      <c r="B810" s="90"/>
    </row>
    <row r="811" spans="1:2" ht="19.899999999999999" customHeight="1" x14ac:dyDescent="0.25">
      <c r="A811" s="89"/>
      <c r="B811" s="90"/>
    </row>
    <row r="812" spans="1:2" ht="19.899999999999999" customHeight="1" x14ac:dyDescent="0.25">
      <c r="A812" s="89"/>
      <c r="B812" s="90"/>
    </row>
    <row r="813" spans="1:2" ht="19.899999999999999" customHeight="1" x14ac:dyDescent="0.25">
      <c r="A813" s="89"/>
      <c r="B813" s="90"/>
    </row>
    <row r="814" spans="1:2" ht="19.899999999999999" customHeight="1" x14ac:dyDescent="0.25">
      <c r="A814" s="89"/>
      <c r="B814" s="90"/>
    </row>
    <row r="815" spans="1:2" ht="19.899999999999999" customHeight="1" x14ac:dyDescent="0.25">
      <c r="A815" s="89"/>
      <c r="B815" s="90"/>
    </row>
    <row r="816" spans="1:2" ht="19.899999999999999" customHeight="1" x14ac:dyDescent="0.25">
      <c r="A816" s="89"/>
      <c r="B816" s="90"/>
    </row>
    <row r="817" spans="1:2" ht="19.899999999999999" customHeight="1" x14ac:dyDescent="0.25">
      <c r="A817" s="89"/>
      <c r="B817" s="90"/>
    </row>
    <row r="818" spans="1:2" ht="19.899999999999999" customHeight="1" x14ac:dyDescent="0.25">
      <c r="A818" s="89"/>
      <c r="B818" s="90"/>
    </row>
    <row r="819" spans="1:2" ht="19.899999999999999" customHeight="1" x14ac:dyDescent="0.25">
      <c r="A819" s="89"/>
      <c r="B819" s="90"/>
    </row>
    <row r="820" spans="1:2" ht="19.899999999999999" customHeight="1" x14ac:dyDescent="0.25">
      <c r="A820" s="89"/>
      <c r="B820" s="90"/>
    </row>
    <row r="821" spans="1:2" ht="19.899999999999999" customHeight="1" x14ac:dyDescent="0.25">
      <c r="A821" s="89"/>
      <c r="B821" s="90"/>
    </row>
    <row r="822" spans="1:2" ht="19.899999999999999" customHeight="1" x14ac:dyDescent="0.25">
      <c r="A822" s="89"/>
      <c r="B822" s="90"/>
    </row>
    <row r="823" spans="1:2" ht="19.899999999999999" customHeight="1" x14ac:dyDescent="0.25">
      <c r="A823" s="89"/>
      <c r="B823" s="90"/>
    </row>
    <row r="824" spans="1:2" ht="19.899999999999999" customHeight="1" x14ac:dyDescent="0.25">
      <c r="A824" s="89"/>
      <c r="B824" s="90"/>
    </row>
    <row r="825" spans="1:2" ht="19.899999999999999" customHeight="1" x14ac:dyDescent="0.25">
      <c r="A825" s="89"/>
      <c r="B825" s="90"/>
    </row>
    <row r="826" spans="1:2" ht="19.899999999999999" customHeight="1" x14ac:dyDescent="0.25">
      <c r="A826" s="89"/>
      <c r="B826" s="90"/>
    </row>
    <row r="827" spans="1:2" ht="19.899999999999999" customHeight="1" x14ac:dyDescent="0.25">
      <c r="A827" s="89"/>
      <c r="B827" s="90"/>
    </row>
    <row r="828" spans="1:2" ht="19.899999999999999" customHeight="1" x14ac:dyDescent="0.25">
      <c r="A828" s="89"/>
      <c r="B828" s="90"/>
    </row>
    <row r="829" spans="1:2" ht="19.899999999999999" customHeight="1" x14ac:dyDescent="0.25">
      <c r="A829" s="89"/>
      <c r="B829" s="90"/>
    </row>
    <row r="830" spans="1:2" ht="19.899999999999999" customHeight="1" x14ac:dyDescent="0.25">
      <c r="A830" s="89"/>
      <c r="B830" s="90"/>
    </row>
    <row r="831" spans="1:2" ht="19.899999999999999" customHeight="1" x14ac:dyDescent="0.25">
      <c r="A831" s="89"/>
      <c r="B831" s="90"/>
    </row>
    <row r="832" spans="1:2" ht="19.899999999999999" customHeight="1" x14ac:dyDescent="0.25">
      <c r="A832" s="89"/>
      <c r="B832" s="90"/>
    </row>
    <row r="833" spans="1:2" ht="19.899999999999999" customHeight="1" x14ac:dyDescent="0.25">
      <c r="A833" s="89"/>
      <c r="B833" s="90"/>
    </row>
    <row r="834" spans="1:2" ht="19.899999999999999" customHeight="1" x14ac:dyDescent="0.25">
      <c r="A834" s="89"/>
      <c r="B834" s="90"/>
    </row>
    <row r="835" spans="1:2" ht="19.899999999999999" customHeight="1" x14ac:dyDescent="0.25">
      <c r="A835" s="89"/>
      <c r="B835" s="90"/>
    </row>
    <row r="836" spans="1:2" ht="19.899999999999999" customHeight="1" x14ac:dyDescent="0.25">
      <c r="A836" s="89"/>
      <c r="B836" s="90"/>
    </row>
    <row r="837" spans="1:2" ht="19.899999999999999" customHeight="1" x14ac:dyDescent="0.25">
      <c r="A837" s="89"/>
      <c r="B837" s="90"/>
    </row>
    <row r="838" spans="1:2" ht="19.899999999999999" customHeight="1" x14ac:dyDescent="0.25">
      <c r="A838" s="89"/>
      <c r="B838" s="90"/>
    </row>
    <row r="839" spans="1:2" ht="19.899999999999999" customHeight="1" x14ac:dyDescent="0.25">
      <c r="A839" s="89"/>
      <c r="B839" s="90"/>
    </row>
    <row r="840" spans="1:2" ht="19.899999999999999" customHeight="1" x14ac:dyDescent="0.25">
      <c r="A840" s="89"/>
      <c r="B840" s="90"/>
    </row>
    <row r="841" spans="1:2" ht="19.899999999999999" customHeight="1" x14ac:dyDescent="0.25">
      <c r="A841" s="89"/>
      <c r="B841" s="90"/>
    </row>
    <row r="842" spans="1:2" ht="19.899999999999999" customHeight="1" x14ac:dyDescent="0.25">
      <c r="A842" s="89"/>
      <c r="B842" s="90"/>
    </row>
    <row r="843" spans="1:2" ht="19.899999999999999" customHeight="1" x14ac:dyDescent="0.25">
      <c r="A843" s="89"/>
      <c r="B843" s="90"/>
    </row>
    <row r="844" spans="1:2" ht="19.899999999999999" customHeight="1" x14ac:dyDescent="0.25">
      <c r="A844" s="89"/>
      <c r="B844" s="90"/>
    </row>
    <row r="845" spans="1:2" ht="19.899999999999999" customHeight="1" x14ac:dyDescent="0.25">
      <c r="A845" s="89"/>
      <c r="B845" s="90"/>
    </row>
    <row r="846" spans="1:2" ht="19.899999999999999" customHeight="1" x14ac:dyDescent="0.25">
      <c r="A846" s="89"/>
      <c r="B846" s="90"/>
    </row>
    <row r="847" spans="1:2" ht="19.899999999999999" customHeight="1" x14ac:dyDescent="0.25">
      <c r="A847" s="89"/>
      <c r="B847" s="90"/>
    </row>
    <row r="848" spans="1:2" ht="19.899999999999999" customHeight="1" x14ac:dyDescent="0.25">
      <c r="A848" s="89"/>
      <c r="B848" s="90"/>
    </row>
    <row r="849" spans="1:2" ht="19.899999999999999" customHeight="1" x14ac:dyDescent="0.25">
      <c r="A849" s="89"/>
      <c r="B849" s="90"/>
    </row>
    <row r="850" spans="1:2" ht="19.899999999999999" customHeight="1" x14ac:dyDescent="0.25">
      <c r="A850" s="89"/>
      <c r="B850" s="90"/>
    </row>
    <row r="851" spans="1:2" ht="19.899999999999999" customHeight="1" x14ac:dyDescent="0.25">
      <c r="A851" s="89"/>
      <c r="B851" s="90"/>
    </row>
    <row r="852" spans="1:2" ht="19.899999999999999" customHeight="1" x14ac:dyDescent="0.25">
      <c r="A852" s="89"/>
      <c r="B852" s="90"/>
    </row>
    <row r="853" spans="1:2" ht="19.899999999999999" customHeight="1" x14ac:dyDescent="0.25">
      <c r="A853" s="89"/>
      <c r="B853" s="90"/>
    </row>
    <row r="854" spans="1:2" ht="19.899999999999999" customHeight="1" x14ac:dyDescent="0.25">
      <c r="A854" s="89"/>
      <c r="B854" s="90"/>
    </row>
    <row r="855" spans="1:2" ht="19.899999999999999" customHeight="1" x14ac:dyDescent="0.25">
      <c r="A855" s="89"/>
      <c r="B855" s="90"/>
    </row>
    <row r="856" spans="1:2" ht="19.899999999999999" customHeight="1" x14ac:dyDescent="0.25">
      <c r="A856" s="89"/>
      <c r="B856" s="90"/>
    </row>
    <row r="857" spans="1:2" ht="19.899999999999999" customHeight="1" x14ac:dyDescent="0.25">
      <c r="A857" s="89"/>
      <c r="B857" s="90"/>
    </row>
    <row r="858" spans="1:2" ht="19.899999999999999" customHeight="1" x14ac:dyDescent="0.25">
      <c r="A858" s="89"/>
      <c r="B858" s="90"/>
    </row>
    <row r="859" spans="1:2" ht="19.899999999999999" customHeight="1" x14ac:dyDescent="0.25">
      <c r="A859" s="89"/>
      <c r="B859" s="90"/>
    </row>
    <row r="860" spans="1:2" ht="19.899999999999999" customHeight="1" x14ac:dyDescent="0.25">
      <c r="A860" s="89"/>
      <c r="B860" s="90"/>
    </row>
    <row r="861" spans="1:2" ht="19.899999999999999" customHeight="1" x14ac:dyDescent="0.25">
      <c r="A861" s="89"/>
      <c r="B861" s="90"/>
    </row>
    <row r="862" spans="1:2" ht="19.899999999999999" customHeight="1" x14ac:dyDescent="0.25">
      <c r="A862" s="89"/>
      <c r="B862" s="90"/>
    </row>
    <row r="863" spans="1:2" ht="19.899999999999999" customHeight="1" x14ac:dyDescent="0.25">
      <c r="A863" s="89"/>
      <c r="B863" s="90"/>
    </row>
    <row r="864" spans="1:2" ht="19.899999999999999" customHeight="1" x14ac:dyDescent="0.25">
      <c r="A864" s="89"/>
      <c r="B864" s="90"/>
    </row>
    <row r="865" spans="1:2" ht="19.899999999999999" customHeight="1" x14ac:dyDescent="0.25">
      <c r="A865" s="89"/>
      <c r="B865" s="90"/>
    </row>
    <row r="866" spans="1:2" ht="19.899999999999999" customHeight="1" x14ac:dyDescent="0.25">
      <c r="A866" s="89"/>
      <c r="B866" s="90"/>
    </row>
    <row r="867" spans="1:2" ht="19.899999999999999" customHeight="1" x14ac:dyDescent="0.25">
      <c r="A867" s="89"/>
      <c r="B867" s="90"/>
    </row>
    <row r="868" spans="1:2" ht="19.899999999999999" customHeight="1" x14ac:dyDescent="0.25">
      <c r="A868" s="89"/>
      <c r="B868" s="90"/>
    </row>
    <row r="869" spans="1:2" ht="19.899999999999999" customHeight="1" x14ac:dyDescent="0.25">
      <c r="A869" s="89"/>
      <c r="B869" s="90"/>
    </row>
    <row r="870" spans="1:2" ht="19.899999999999999" customHeight="1" x14ac:dyDescent="0.25">
      <c r="A870" s="89"/>
      <c r="B870" s="90"/>
    </row>
    <row r="871" spans="1:2" ht="19.899999999999999" customHeight="1" x14ac:dyDescent="0.25">
      <c r="A871" s="89"/>
      <c r="B871" s="90"/>
    </row>
    <row r="872" spans="1:2" ht="19.899999999999999" customHeight="1" x14ac:dyDescent="0.25">
      <c r="A872" s="89"/>
      <c r="B872" s="90"/>
    </row>
    <row r="873" spans="1:2" ht="19.899999999999999" customHeight="1" x14ac:dyDescent="0.25">
      <c r="A873" s="89"/>
      <c r="B873" s="90"/>
    </row>
    <row r="874" spans="1:2" ht="19.899999999999999" customHeight="1" x14ac:dyDescent="0.25">
      <c r="A874" s="89"/>
      <c r="B874" s="90"/>
    </row>
    <row r="875" spans="1:2" ht="19.899999999999999" customHeight="1" x14ac:dyDescent="0.25">
      <c r="A875" s="89"/>
      <c r="B875" s="90"/>
    </row>
    <row r="876" spans="1:2" ht="19.899999999999999" customHeight="1" x14ac:dyDescent="0.25">
      <c r="A876" s="89"/>
      <c r="B876" s="90"/>
    </row>
    <row r="877" spans="1:2" ht="19.899999999999999" customHeight="1" x14ac:dyDescent="0.25">
      <c r="A877" s="89"/>
      <c r="B877" s="90"/>
    </row>
    <row r="878" spans="1:2" ht="19.899999999999999" customHeight="1" x14ac:dyDescent="0.25">
      <c r="A878" s="89"/>
      <c r="B878" s="90"/>
    </row>
    <row r="879" spans="1:2" ht="19.899999999999999" customHeight="1" x14ac:dyDescent="0.25">
      <c r="A879" s="89"/>
      <c r="B879" s="90"/>
    </row>
    <row r="880" spans="1:2" ht="19.899999999999999" customHeight="1" x14ac:dyDescent="0.25">
      <c r="A880" s="89"/>
      <c r="B880" s="90"/>
    </row>
    <row r="881" spans="1:2" ht="19.899999999999999" customHeight="1" x14ac:dyDescent="0.25">
      <c r="A881" s="89"/>
      <c r="B881" s="90"/>
    </row>
    <row r="882" spans="1:2" ht="19.899999999999999" customHeight="1" x14ac:dyDescent="0.25">
      <c r="A882" s="89"/>
      <c r="B882" s="90"/>
    </row>
    <row r="883" spans="1:2" ht="19.899999999999999" customHeight="1" x14ac:dyDescent="0.25">
      <c r="A883" s="89"/>
      <c r="B883" s="90"/>
    </row>
    <row r="884" spans="1:2" ht="19.899999999999999" customHeight="1" x14ac:dyDescent="0.25">
      <c r="A884" s="89"/>
      <c r="B884" s="90"/>
    </row>
    <row r="885" spans="1:2" ht="19.899999999999999" customHeight="1" x14ac:dyDescent="0.25">
      <c r="A885" s="89"/>
      <c r="B885" s="90"/>
    </row>
    <row r="886" spans="1:2" ht="19.899999999999999" customHeight="1" x14ac:dyDescent="0.25">
      <c r="A886" s="89"/>
      <c r="B886" s="90"/>
    </row>
    <row r="887" spans="1:2" ht="19.899999999999999" customHeight="1" x14ac:dyDescent="0.25">
      <c r="A887" s="89"/>
      <c r="B887" s="90"/>
    </row>
    <row r="888" spans="1:2" ht="19.899999999999999" customHeight="1" x14ac:dyDescent="0.25">
      <c r="A888" s="89"/>
      <c r="B888" s="90"/>
    </row>
    <row r="889" spans="1:2" ht="19.899999999999999" customHeight="1" x14ac:dyDescent="0.25">
      <c r="A889" s="89"/>
      <c r="B889" s="90"/>
    </row>
    <row r="890" spans="1:2" ht="19.899999999999999" customHeight="1" x14ac:dyDescent="0.25">
      <c r="A890" s="89"/>
      <c r="B890" s="90"/>
    </row>
    <row r="891" spans="1:2" ht="19.899999999999999" customHeight="1" x14ac:dyDescent="0.25">
      <c r="A891" s="89"/>
      <c r="B891" s="90"/>
    </row>
    <row r="892" spans="1:2" ht="19.899999999999999" customHeight="1" x14ac:dyDescent="0.25">
      <c r="A892" s="89"/>
      <c r="B892" s="90"/>
    </row>
    <row r="893" spans="1:2" ht="19.899999999999999" customHeight="1" x14ac:dyDescent="0.25">
      <c r="A893" s="89"/>
      <c r="B893" s="90"/>
    </row>
    <row r="894" spans="1:2" ht="19.899999999999999" customHeight="1" x14ac:dyDescent="0.25">
      <c r="A894" s="89"/>
      <c r="B894" s="90"/>
    </row>
    <row r="895" spans="1:2" ht="19.899999999999999" customHeight="1" x14ac:dyDescent="0.25">
      <c r="A895" s="89"/>
      <c r="B895" s="90"/>
    </row>
    <row r="896" spans="1:2" ht="19.899999999999999" customHeight="1" x14ac:dyDescent="0.25">
      <c r="A896" s="89"/>
      <c r="B896" s="90"/>
    </row>
    <row r="897" spans="1:2" ht="19.899999999999999" customHeight="1" x14ac:dyDescent="0.25">
      <c r="A897" s="89"/>
      <c r="B897" s="90"/>
    </row>
    <row r="898" spans="1:2" ht="19.899999999999999" customHeight="1" x14ac:dyDescent="0.25">
      <c r="A898" s="89"/>
      <c r="B898" s="90"/>
    </row>
    <row r="899" spans="1:2" ht="19.899999999999999" customHeight="1" x14ac:dyDescent="0.25">
      <c r="A899" s="89"/>
      <c r="B899" s="90"/>
    </row>
    <row r="900" spans="1:2" ht="19.899999999999999" customHeight="1" x14ac:dyDescent="0.25">
      <c r="A900" s="89"/>
      <c r="B900" s="90"/>
    </row>
    <row r="901" spans="1:2" ht="19.899999999999999" customHeight="1" x14ac:dyDescent="0.25">
      <c r="A901" s="89"/>
      <c r="B901" s="90"/>
    </row>
    <row r="902" spans="1:2" ht="19.899999999999999" customHeight="1" x14ac:dyDescent="0.25">
      <c r="A902" s="89"/>
      <c r="B902" s="90"/>
    </row>
    <row r="903" spans="1:2" ht="19.899999999999999" customHeight="1" x14ac:dyDescent="0.25">
      <c r="A903" s="89"/>
      <c r="B903" s="90"/>
    </row>
    <row r="904" spans="1:2" ht="19.899999999999999" customHeight="1" x14ac:dyDescent="0.25">
      <c r="A904" s="89"/>
      <c r="B904" s="90"/>
    </row>
    <row r="905" spans="1:2" ht="19.899999999999999" customHeight="1" x14ac:dyDescent="0.25">
      <c r="A905" s="89"/>
      <c r="B905" s="90"/>
    </row>
    <row r="906" spans="1:2" ht="19.899999999999999" customHeight="1" x14ac:dyDescent="0.25">
      <c r="A906" s="89"/>
      <c r="B906" s="90"/>
    </row>
    <row r="907" spans="1:2" ht="19.899999999999999" customHeight="1" x14ac:dyDescent="0.25">
      <c r="A907" s="89"/>
      <c r="B907" s="90"/>
    </row>
    <row r="908" spans="1:2" ht="19.899999999999999" customHeight="1" x14ac:dyDescent="0.25">
      <c r="A908" s="89"/>
      <c r="B908" s="90"/>
    </row>
    <row r="909" spans="1:2" ht="19.899999999999999" customHeight="1" x14ac:dyDescent="0.25">
      <c r="A909" s="89"/>
      <c r="B909" s="90"/>
    </row>
    <row r="910" spans="1:2" ht="19.899999999999999" customHeight="1" x14ac:dyDescent="0.25">
      <c r="A910" s="89"/>
      <c r="B910" s="90"/>
    </row>
    <row r="911" spans="1:2" ht="19.899999999999999" customHeight="1" x14ac:dyDescent="0.25">
      <c r="A911" s="89"/>
      <c r="B911" s="90"/>
    </row>
    <row r="912" spans="1:2" ht="19.899999999999999" customHeight="1" x14ac:dyDescent="0.25">
      <c r="A912" s="89"/>
      <c r="B912" s="90"/>
    </row>
    <row r="913" spans="1:2" ht="19.899999999999999" customHeight="1" x14ac:dyDescent="0.25">
      <c r="A913" s="89"/>
      <c r="B913" s="90"/>
    </row>
    <row r="914" spans="1:2" ht="19.899999999999999" customHeight="1" x14ac:dyDescent="0.25">
      <c r="A914" s="89"/>
      <c r="B914" s="90"/>
    </row>
    <row r="915" spans="1:2" ht="19.899999999999999" customHeight="1" x14ac:dyDescent="0.25">
      <c r="A915" s="89"/>
      <c r="B915" s="90"/>
    </row>
    <row r="916" spans="1:2" ht="19.899999999999999" customHeight="1" x14ac:dyDescent="0.25">
      <c r="A916" s="89"/>
      <c r="B916" s="90"/>
    </row>
    <row r="917" spans="1:2" ht="19.899999999999999" customHeight="1" x14ac:dyDescent="0.25">
      <c r="A917" s="89"/>
      <c r="B917" s="90"/>
    </row>
    <row r="918" spans="1:2" ht="19.899999999999999" customHeight="1" x14ac:dyDescent="0.25">
      <c r="A918" s="89"/>
      <c r="B918" s="90"/>
    </row>
    <row r="919" spans="1:2" ht="19.899999999999999" customHeight="1" x14ac:dyDescent="0.25">
      <c r="A919" s="89"/>
      <c r="B919" s="90"/>
    </row>
    <row r="920" spans="1:2" ht="19.899999999999999" customHeight="1" x14ac:dyDescent="0.25">
      <c r="A920" s="89"/>
      <c r="B920" s="90"/>
    </row>
    <row r="921" spans="1:2" ht="19.899999999999999" customHeight="1" x14ac:dyDescent="0.25">
      <c r="A921" s="89"/>
      <c r="B921" s="90"/>
    </row>
    <row r="922" spans="1:2" ht="19.899999999999999" customHeight="1" x14ac:dyDescent="0.25">
      <c r="A922" s="89"/>
      <c r="B922" s="90"/>
    </row>
    <row r="923" spans="1:2" ht="19.899999999999999" customHeight="1" x14ac:dyDescent="0.25">
      <c r="A923" s="89"/>
      <c r="B923" s="90"/>
    </row>
    <row r="924" spans="1:2" ht="19.899999999999999" customHeight="1" x14ac:dyDescent="0.25">
      <c r="A924" s="89"/>
      <c r="B924" s="90"/>
    </row>
    <row r="925" spans="1:2" ht="19.899999999999999" customHeight="1" x14ac:dyDescent="0.25">
      <c r="A925" s="89"/>
      <c r="B925" s="90"/>
    </row>
    <row r="926" spans="1:2" ht="19.899999999999999" customHeight="1" x14ac:dyDescent="0.25">
      <c r="A926" s="89"/>
      <c r="B926" s="90"/>
    </row>
    <row r="927" spans="1:2" ht="19.899999999999999" customHeight="1" x14ac:dyDescent="0.25">
      <c r="A927" s="89"/>
      <c r="B927" s="90"/>
    </row>
    <row r="928" spans="1:2" ht="19.899999999999999" customHeight="1" x14ac:dyDescent="0.25">
      <c r="A928" s="89"/>
      <c r="B928" s="90"/>
    </row>
    <row r="929" spans="1:2" ht="19.899999999999999" customHeight="1" x14ac:dyDescent="0.25">
      <c r="A929" s="89"/>
      <c r="B929" s="90"/>
    </row>
    <row r="930" spans="1:2" ht="19.899999999999999" customHeight="1" x14ac:dyDescent="0.25">
      <c r="A930" s="89"/>
      <c r="B930" s="90"/>
    </row>
    <row r="931" spans="1:2" ht="19.899999999999999" customHeight="1" x14ac:dyDescent="0.25">
      <c r="A931" s="89"/>
      <c r="B931" s="90"/>
    </row>
    <row r="932" spans="1:2" ht="19.899999999999999" customHeight="1" x14ac:dyDescent="0.25">
      <c r="A932" s="89"/>
      <c r="B932" s="90"/>
    </row>
    <row r="933" spans="1:2" ht="19.899999999999999" customHeight="1" x14ac:dyDescent="0.25">
      <c r="A933" s="89"/>
      <c r="B933" s="90"/>
    </row>
    <row r="934" spans="1:2" ht="19.899999999999999" customHeight="1" x14ac:dyDescent="0.25">
      <c r="A934" s="89"/>
      <c r="B934" s="90"/>
    </row>
    <row r="935" spans="1:2" ht="19.899999999999999" customHeight="1" x14ac:dyDescent="0.25">
      <c r="A935" s="89"/>
      <c r="B935" s="90"/>
    </row>
    <row r="936" spans="1:2" ht="19.899999999999999" customHeight="1" x14ac:dyDescent="0.25">
      <c r="A936" s="89"/>
      <c r="B936" s="90"/>
    </row>
    <row r="937" spans="1:2" ht="19.899999999999999" customHeight="1" x14ac:dyDescent="0.25">
      <c r="A937" s="89"/>
      <c r="B937" s="90"/>
    </row>
    <row r="938" spans="1:2" ht="19.899999999999999" customHeight="1" x14ac:dyDescent="0.25">
      <c r="A938" s="89"/>
      <c r="B938" s="90"/>
    </row>
    <row r="939" spans="1:2" ht="19.899999999999999" customHeight="1" x14ac:dyDescent="0.25">
      <c r="A939" s="89"/>
      <c r="B939" s="90"/>
    </row>
    <row r="940" spans="1:2" ht="19.899999999999999" customHeight="1" x14ac:dyDescent="0.25">
      <c r="A940" s="89"/>
      <c r="B940" s="90"/>
    </row>
    <row r="941" spans="1:2" ht="19.899999999999999" customHeight="1" x14ac:dyDescent="0.25">
      <c r="A941" s="89"/>
      <c r="B941" s="90"/>
    </row>
    <row r="942" spans="1:2" ht="19.899999999999999" customHeight="1" x14ac:dyDescent="0.25">
      <c r="A942" s="89"/>
      <c r="B942" s="90"/>
    </row>
    <row r="943" spans="1:2" ht="19.899999999999999" customHeight="1" x14ac:dyDescent="0.25">
      <c r="A943" s="89"/>
      <c r="B943" s="90"/>
    </row>
    <row r="944" spans="1:2" ht="19.899999999999999" customHeight="1" x14ac:dyDescent="0.25">
      <c r="A944" s="89"/>
      <c r="B944" s="90"/>
    </row>
    <row r="945" spans="1:2" ht="19.899999999999999" customHeight="1" x14ac:dyDescent="0.25">
      <c r="A945" s="89"/>
      <c r="B945" s="90"/>
    </row>
    <row r="946" spans="1:2" ht="19.899999999999999" customHeight="1" x14ac:dyDescent="0.25">
      <c r="A946" s="89"/>
      <c r="B946" s="90"/>
    </row>
    <row r="947" spans="1:2" ht="19.899999999999999" customHeight="1" x14ac:dyDescent="0.25">
      <c r="A947" s="89"/>
      <c r="B947" s="90"/>
    </row>
    <row r="948" spans="1:2" ht="19.899999999999999" customHeight="1" x14ac:dyDescent="0.25">
      <c r="A948" s="89"/>
      <c r="B948" s="90"/>
    </row>
    <row r="949" spans="1:2" ht="19.899999999999999" customHeight="1" x14ac:dyDescent="0.25">
      <c r="A949" s="89"/>
      <c r="B949" s="90"/>
    </row>
    <row r="950" spans="1:2" ht="19.899999999999999" customHeight="1" x14ac:dyDescent="0.25">
      <c r="A950" s="89"/>
      <c r="B950" s="90"/>
    </row>
    <row r="951" spans="1:2" ht="19.899999999999999" customHeight="1" x14ac:dyDescent="0.25">
      <c r="A951" s="89"/>
      <c r="B951" s="90"/>
    </row>
    <row r="952" spans="1:2" ht="19.899999999999999" customHeight="1" x14ac:dyDescent="0.25">
      <c r="A952" s="89"/>
      <c r="B952" s="90"/>
    </row>
    <row r="953" spans="1:2" ht="19.899999999999999" customHeight="1" x14ac:dyDescent="0.25">
      <c r="A953" s="89"/>
      <c r="B953" s="90"/>
    </row>
    <row r="954" spans="1:2" ht="19.899999999999999" customHeight="1" x14ac:dyDescent="0.25">
      <c r="A954" s="89"/>
      <c r="B954" s="90"/>
    </row>
    <row r="955" spans="1:2" ht="19.899999999999999" customHeight="1" x14ac:dyDescent="0.25">
      <c r="A955" s="89"/>
      <c r="B955" s="90"/>
    </row>
    <row r="956" spans="1:2" ht="19.899999999999999" customHeight="1" x14ac:dyDescent="0.25">
      <c r="A956" s="89"/>
      <c r="B956" s="90"/>
    </row>
    <row r="957" spans="1:2" ht="19.899999999999999" customHeight="1" x14ac:dyDescent="0.25">
      <c r="A957" s="89"/>
      <c r="B957" s="90"/>
    </row>
    <row r="958" spans="1:2" ht="19.899999999999999" customHeight="1" x14ac:dyDescent="0.25">
      <c r="A958" s="89"/>
      <c r="B958" s="90"/>
    </row>
    <row r="959" spans="1:2" ht="19.899999999999999" customHeight="1" x14ac:dyDescent="0.25">
      <c r="A959" s="89"/>
      <c r="B959" s="90"/>
    </row>
    <row r="960" spans="1:2" ht="19.899999999999999" customHeight="1" x14ac:dyDescent="0.25">
      <c r="A960" s="89"/>
      <c r="B960" s="90"/>
    </row>
    <row r="961" spans="1:2" ht="19.899999999999999" customHeight="1" x14ac:dyDescent="0.25">
      <c r="A961" s="89"/>
      <c r="B961" s="90"/>
    </row>
    <row r="962" spans="1:2" ht="19.899999999999999" customHeight="1" x14ac:dyDescent="0.25">
      <c r="A962" s="89"/>
      <c r="B962" s="90"/>
    </row>
    <row r="963" spans="1:2" ht="19.899999999999999" customHeight="1" x14ac:dyDescent="0.25">
      <c r="A963" s="89"/>
      <c r="B963" s="90"/>
    </row>
    <row r="964" spans="1:2" ht="19.899999999999999" customHeight="1" x14ac:dyDescent="0.25">
      <c r="A964" s="89"/>
      <c r="B964" s="90"/>
    </row>
    <row r="965" spans="1:2" ht="19.899999999999999" customHeight="1" x14ac:dyDescent="0.25">
      <c r="A965" s="89"/>
      <c r="B965" s="90"/>
    </row>
    <row r="966" spans="1:2" ht="19.899999999999999" customHeight="1" x14ac:dyDescent="0.25">
      <c r="A966" s="89"/>
      <c r="B966" s="90"/>
    </row>
    <row r="967" spans="1:2" ht="19.899999999999999" customHeight="1" x14ac:dyDescent="0.25">
      <c r="A967" s="89"/>
      <c r="B967" s="90"/>
    </row>
    <row r="968" spans="1:2" ht="19.899999999999999" customHeight="1" x14ac:dyDescent="0.25">
      <c r="A968" s="89"/>
      <c r="B968" s="90"/>
    </row>
    <row r="969" spans="1:2" ht="19.899999999999999" customHeight="1" x14ac:dyDescent="0.25">
      <c r="A969" s="89"/>
      <c r="B969" s="90"/>
    </row>
    <row r="970" spans="1:2" ht="19.899999999999999" customHeight="1" x14ac:dyDescent="0.25">
      <c r="A970" s="89"/>
      <c r="B970" s="90"/>
    </row>
    <row r="971" spans="1:2" ht="19.899999999999999" customHeight="1" x14ac:dyDescent="0.25">
      <c r="A971" s="89"/>
      <c r="B971" s="90"/>
    </row>
    <row r="972" spans="1:2" ht="19.899999999999999" customHeight="1" x14ac:dyDescent="0.25">
      <c r="A972" s="89"/>
      <c r="B972" s="90"/>
    </row>
    <row r="973" spans="1:2" ht="19.899999999999999" customHeight="1" x14ac:dyDescent="0.25">
      <c r="A973" s="89"/>
      <c r="B973" s="90"/>
    </row>
    <row r="974" spans="1:2" ht="19.899999999999999" customHeight="1" x14ac:dyDescent="0.25">
      <c r="A974" s="89"/>
      <c r="B974" s="90"/>
    </row>
    <row r="975" spans="1:2" ht="19.899999999999999" customHeight="1" x14ac:dyDescent="0.25">
      <c r="A975" s="89"/>
      <c r="B975" s="90"/>
    </row>
    <row r="976" spans="1:2" ht="19.899999999999999" customHeight="1" x14ac:dyDescent="0.25">
      <c r="A976" s="89"/>
      <c r="B976" s="90"/>
    </row>
    <row r="977" spans="1:2" ht="19.899999999999999" customHeight="1" x14ac:dyDescent="0.25">
      <c r="A977" s="89"/>
      <c r="B977" s="90"/>
    </row>
    <row r="978" spans="1:2" ht="19.899999999999999" customHeight="1" x14ac:dyDescent="0.25">
      <c r="A978" s="89"/>
      <c r="B978" s="90"/>
    </row>
    <row r="979" spans="1:2" ht="19.899999999999999" customHeight="1" x14ac:dyDescent="0.25">
      <c r="A979" s="89"/>
      <c r="B979" s="90"/>
    </row>
    <row r="980" spans="1:2" ht="19.899999999999999" customHeight="1" x14ac:dyDescent="0.25">
      <c r="A980" s="89"/>
      <c r="B980" s="90"/>
    </row>
    <row r="981" spans="1:2" ht="19.899999999999999" customHeight="1" x14ac:dyDescent="0.25">
      <c r="A981" s="89"/>
      <c r="B981" s="90"/>
    </row>
    <row r="982" spans="1:2" ht="19.899999999999999" customHeight="1" x14ac:dyDescent="0.25">
      <c r="A982" s="89"/>
      <c r="B982" s="90"/>
    </row>
    <row r="983" spans="1:2" ht="19.899999999999999" customHeight="1" x14ac:dyDescent="0.25">
      <c r="A983" s="89"/>
      <c r="B983" s="90"/>
    </row>
    <row r="984" spans="1:2" ht="19.899999999999999" customHeight="1" x14ac:dyDescent="0.25">
      <c r="A984" s="89"/>
      <c r="B984" s="90"/>
    </row>
    <row r="985" spans="1:2" ht="19.899999999999999" customHeight="1" x14ac:dyDescent="0.25">
      <c r="A985" s="89"/>
      <c r="B985" s="90"/>
    </row>
    <row r="986" spans="1:2" ht="19.899999999999999" customHeight="1" x14ac:dyDescent="0.25">
      <c r="A986" s="89"/>
      <c r="B986" s="90"/>
    </row>
    <row r="987" spans="1:2" ht="19.899999999999999" customHeight="1" x14ac:dyDescent="0.25">
      <c r="A987" s="89"/>
      <c r="B987" s="90"/>
    </row>
    <row r="988" spans="1:2" ht="19.899999999999999" customHeight="1" x14ac:dyDescent="0.25">
      <c r="A988" s="89"/>
      <c r="B988" s="90"/>
    </row>
    <row r="989" spans="1:2" ht="19.899999999999999" customHeight="1" x14ac:dyDescent="0.25">
      <c r="A989" s="89"/>
      <c r="B989" s="90"/>
    </row>
    <row r="990" spans="1:2" ht="19.899999999999999" customHeight="1" x14ac:dyDescent="0.25">
      <c r="A990" s="89"/>
      <c r="B990" s="90"/>
    </row>
    <row r="991" spans="1:2" ht="19.899999999999999" customHeight="1" x14ac:dyDescent="0.25">
      <c r="A991" s="89"/>
      <c r="B991" s="90"/>
    </row>
    <row r="992" spans="1:2" ht="19.899999999999999" customHeight="1" x14ac:dyDescent="0.25">
      <c r="A992" s="89"/>
      <c r="B992" s="90"/>
    </row>
    <row r="993" spans="1:2" ht="19.899999999999999" customHeight="1" x14ac:dyDescent="0.25">
      <c r="A993" s="89"/>
      <c r="B993" s="90"/>
    </row>
    <row r="994" spans="1:2" ht="19.899999999999999" customHeight="1" x14ac:dyDescent="0.25">
      <c r="A994" s="89"/>
      <c r="B994" s="90"/>
    </row>
    <row r="995" spans="1:2" ht="19.899999999999999" customHeight="1" x14ac:dyDescent="0.25">
      <c r="A995" s="89"/>
      <c r="B995" s="90"/>
    </row>
    <row r="996" spans="1:2" ht="19.899999999999999" customHeight="1" x14ac:dyDescent="0.25">
      <c r="A996" s="89"/>
      <c r="B996" s="90"/>
    </row>
    <row r="997" spans="1:2" ht="19.899999999999999" customHeight="1" x14ac:dyDescent="0.25">
      <c r="A997" s="89"/>
      <c r="B997" s="90"/>
    </row>
    <row r="998" spans="1:2" ht="19.899999999999999" customHeight="1" x14ac:dyDescent="0.25">
      <c r="A998" s="89"/>
      <c r="B998" s="90"/>
    </row>
    <row r="999" spans="1:2" ht="19.899999999999999" customHeight="1" x14ac:dyDescent="0.25">
      <c r="A999" s="89"/>
      <c r="B999" s="90"/>
    </row>
    <row r="1000" spans="1:2" ht="19.899999999999999" customHeight="1" x14ac:dyDescent="0.25">
      <c r="A1000" s="89"/>
      <c r="B1000" s="90"/>
    </row>
    <row r="1001" spans="1:2" ht="19.899999999999999" customHeight="1" x14ac:dyDescent="0.25">
      <c r="A1001" s="89"/>
      <c r="B1001" s="90"/>
    </row>
    <row r="1002" spans="1:2" ht="19.899999999999999" customHeight="1" x14ac:dyDescent="0.25">
      <c r="A1002" s="89"/>
      <c r="B1002" s="90"/>
    </row>
    <row r="1003" spans="1:2" ht="19.899999999999999" customHeight="1" x14ac:dyDescent="0.25">
      <c r="A1003" s="89"/>
      <c r="B1003" s="90"/>
    </row>
    <row r="1004" spans="1:2" ht="19.899999999999999" customHeight="1" x14ac:dyDescent="0.25">
      <c r="A1004" s="89"/>
      <c r="B1004" s="90"/>
    </row>
    <row r="1005" spans="1:2" ht="19.899999999999999" customHeight="1" x14ac:dyDescent="0.25">
      <c r="A1005" s="89"/>
      <c r="B1005" s="90"/>
    </row>
    <row r="1006" spans="1:2" ht="19.899999999999999" customHeight="1" x14ac:dyDescent="0.25">
      <c r="A1006" s="89"/>
      <c r="B1006" s="90"/>
    </row>
    <row r="1007" spans="1:2" ht="19.899999999999999" customHeight="1" x14ac:dyDescent="0.25">
      <c r="A1007" s="89"/>
      <c r="B1007" s="90"/>
    </row>
    <row r="1008" spans="1:2" ht="19.899999999999999" customHeight="1" x14ac:dyDescent="0.25">
      <c r="A1008" s="89"/>
      <c r="B1008" s="90"/>
    </row>
    <row r="1009" spans="1:2" ht="19.899999999999999" customHeight="1" x14ac:dyDescent="0.25">
      <c r="A1009" s="89"/>
      <c r="B1009" s="90"/>
    </row>
    <row r="1010" spans="1:2" ht="19.899999999999999" customHeight="1" x14ac:dyDescent="0.25">
      <c r="A1010" s="89"/>
      <c r="B1010" s="90"/>
    </row>
    <row r="1011" spans="1:2" ht="19.899999999999999" customHeight="1" x14ac:dyDescent="0.25">
      <c r="A1011" s="89"/>
      <c r="B1011" s="90"/>
    </row>
    <row r="1012" spans="1:2" ht="19.899999999999999" customHeight="1" x14ac:dyDescent="0.25">
      <c r="A1012" s="89"/>
      <c r="B1012" s="90"/>
    </row>
    <row r="1013" spans="1:2" ht="19.899999999999999" customHeight="1" x14ac:dyDescent="0.25">
      <c r="A1013" s="89"/>
      <c r="B1013" s="90"/>
    </row>
    <row r="1014" spans="1:2" ht="19.899999999999999" customHeight="1" x14ac:dyDescent="0.25">
      <c r="A1014" s="89"/>
      <c r="B1014" s="90"/>
    </row>
    <row r="1015" spans="1:2" ht="19.899999999999999" customHeight="1" x14ac:dyDescent="0.25">
      <c r="A1015" s="89"/>
      <c r="B1015" s="90"/>
    </row>
    <row r="1016" spans="1:2" ht="19.899999999999999" customHeight="1" x14ac:dyDescent="0.25">
      <c r="A1016" s="89"/>
      <c r="B1016" s="90"/>
    </row>
    <row r="1017" spans="1:2" ht="19.899999999999999" customHeight="1" x14ac:dyDescent="0.25">
      <c r="A1017" s="89"/>
      <c r="B1017" s="90"/>
    </row>
    <row r="1018" spans="1:2" ht="19.899999999999999" customHeight="1" x14ac:dyDescent="0.25">
      <c r="A1018" s="89"/>
      <c r="B1018" s="90"/>
    </row>
    <row r="1019" spans="1:2" ht="19.899999999999999" customHeight="1" x14ac:dyDescent="0.25">
      <c r="A1019" s="89"/>
      <c r="B1019" s="90"/>
    </row>
    <row r="1020" spans="1:2" ht="19.899999999999999" customHeight="1" x14ac:dyDescent="0.25">
      <c r="A1020" s="89"/>
      <c r="B1020" s="90"/>
    </row>
    <row r="1021" spans="1:2" ht="19.899999999999999" customHeight="1" x14ac:dyDescent="0.25">
      <c r="A1021" s="89"/>
      <c r="B1021" s="90"/>
    </row>
    <row r="1022" spans="1:2" ht="19.899999999999999" customHeight="1" x14ac:dyDescent="0.25">
      <c r="A1022" s="89"/>
      <c r="B1022" s="90"/>
    </row>
    <row r="1023" spans="1:2" ht="19.899999999999999" customHeight="1" x14ac:dyDescent="0.25">
      <c r="A1023" s="89"/>
      <c r="B1023" s="90"/>
    </row>
    <row r="1024" spans="1:2" ht="19.899999999999999" customHeight="1" x14ac:dyDescent="0.25">
      <c r="A1024" s="89"/>
      <c r="B1024" s="90"/>
    </row>
    <row r="1025" spans="1:2" ht="19.899999999999999" customHeight="1" x14ac:dyDescent="0.25">
      <c r="A1025" s="89"/>
      <c r="B1025" s="90"/>
    </row>
    <row r="1026" spans="1:2" ht="19.899999999999999" customHeight="1" x14ac:dyDescent="0.25">
      <c r="A1026" s="89"/>
      <c r="B1026" s="90"/>
    </row>
    <row r="1027" spans="1:2" ht="19.899999999999999" customHeight="1" x14ac:dyDescent="0.25">
      <c r="A1027" s="89"/>
      <c r="B1027" s="90"/>
    </row>
    <row r="1028" spans="1:2" ht="19.899999999999999" customHeight="1" x14ac:dyDescent="0.25">
      <c r="A1028" s="89"/>
      <c r="B1028" s="90"/>
    </row>
    <row r="1029" spans="1:2" ht="19.899999999999999" customHeight="1" x14ac:dyDescent="0.25">
      <c r="A1029" s="89"/>
      <c r="B1029" s="90"/>
    </row>
    <row r="1030" spans="1:2" ht="19.899999999999999" customHeight="1" x14ac:dyDescent="0.25">
      <c r="A1030" s="89"/>
      <c r="B1030" s="90"/>
    </row>
    <row r="1031" spans="1:2" ht="19.899999999999999" customHeight="1" x14ac:dyDescent="0.25">
      <c r="A1031" s="89"/>
      <c r="B1031" s="90"/>
    </row>
    <row r="1032" spans="1:2" ht="19.899999999999999" customHeight="1" x14ac:dyDescent="0.25">
      <c r="A1032" s="89"/>
      <c r="B1032" s="90"/>
    </row>
    <row r="1033" spans="1:2" ht="19.899999999999999" customHeight="1" x14ac:dyDescent="0.25">
      <c r="A1033" s="89"/>
      <c r="B1033" s="90"/>
    </row>
    <row r="1034" spans="1:2" ht="19.899999999999999" customHeight="1" x14ac:dyDescent="0.25">
      <c r="A1034" s="89"/>
      <c r="B1034" s="90"/>
    </row>
    <row r="1035" spans="1:2" ht="19.899999999999999" customHeight="1" x14ac:dyDescent="0.25">
      <c r="A1035" s="89"/>
      <c r="B1035" s="90"/>
    </row>
    <row r="1036" spans="1:2" ht="19.899999999999999" customHeight="1" x14ac:dyDescent="0.25">
      <c r="A1036" s="89"/>
      <c r="B1036" s="90"/>
    </row>
    <row r="1037" spans="1:2" ht="19.899999999999999" customHeight="1" x14ac:dyDescent="0.25">
      <c r="A1037" s="89"/>
      <c r="B1037" s="90"/>
    </row>
    <row r="1038" spans="1:2" ht="19.899999999999999" customHeight="1" x14ac:dyDescent="0.25">
      <c r="A1038" s="89"/>
      <c r="B1038" s="90"/>
    </row>
    <row r="1039" spans="1:2" ht="19.899999999999999" customHeight="1" x14ac:dyDescent="0.25">
      <c r="A1039" s="89"/>
      <c r="B1039" s="90"/>
    </row>
    <row r="1040" spans="1:2" ht="19.899999999999999" customHeight="1" x14ac:dyDescent="0.25">
      <c r="A1040" s="89"/>
      <c r="B1040" s="90"/>
    </row>
    <row r="1041" spans="1:2" ht="19.899999999999999" customHeight="1" x14ac:dyDescent="0.25">
      <c r="A1041" s="89"/>
      <c r="B1041" s="90"/>
    </row>
    <row r="1042" spans="1:2" ht="19.899999999999999" customHeight="1" x14ac:dyDescent="0.25">
      <c r="A1042" s="89"/>
      <c r="B1042" s="90"/>
    </row>
    <row r="1043" spans="1:2" ht="19.899999999999999" customHeight="1" x14ac:dyDescent="0.25">
      <c r="A1043" s="89"/>
      <c r="B1043" s="90"/>
    </row>
    <row r="1044" spans="1:2" ht="19.899999999999999" customHeight="1" x14ac:dyDescent="0.25">
      <c r="A1044" s="89"/>
      <c r="B1044" s="90"/>
    </row>
    <row r="1045" spans="1:2" ht="19.899999999999999" customHeight="1" x14ac:dyDescent="0.25">
      <c r="A1045" s="89"/>
      <c r="B1045" s="90"/>
    </row>
    <row r="1046" spans="1:2" ht="19.899999999999999" customHeight="1" x14ac:dyDescent="0.25">
      <c r="A1046" s="89"/>
      <c r="B1046" s="90"/>
    </row>
    <row r="1047" spans="1:2" ht="19.899999999999999" customHeight="1" x14ac:dyDescent="0.25">
      <c r="A1047" s="89"/>
      <c r="B1047" s="90"/>
    </row>
    <row r="1048" spans="1:2" ht="19.899999999999999" customHeight="1" x14ac:dyDescent="0.25">
      <c r="A1048" s="89"/>
      <c r="B1048" s="90"/>
    </row>
    <row r="1049" spans="1:2" ht="19.899999999999999" customHeight="1" x14ac:dyDescent="0.25">
      <c r="A1049" s="89"/>
      <c r="B1049" s="90"/>
    </row>
    <row r="1050" spans="1:2" ht="19.899999999999999" customHeight="1" x14ac:dyDescent="0.25">
      <c r="A1050" s="89"/>
      <c r="B1050" s="90"/>
    </row>
    <row r="1051" spans="1:2" ht="19.899999999999999" customHeight="1" x14ac:dyDescent="0.25">
      <c r="A1051" s="89"/>
      <c r="B1051" s="90"/>
    </row>
    <row r="1052" spans="1:2" ht="19.899999999999999" customHeight="1" x14ac:dyDescent="0.25">
      <c r="A1052" s="89"/>
      <c r="B1052" s="90"/>
    </row>
    <row r="1053" spans="1:2" ht="19.899999999999999" customHeight="1" x14ac:dyDescent="0.25">
      <c r="A1053" s="89"/>
      <c r="B1053" s="90"/>
    </row>
    <row r="1054" spans="1:2" ht="19.899999999999999" customHeight="1" x14ac:dyDescent="0.25">
      <c r="A1054" s="89"/>
      <c r="B1054" s="90"/>
    </row>
    <row r="1055" spans="1:2" ht="19.899999999999999" customHeight="1" x14ac:dyDescent="0.25">
      <c r="A1055" s="89"/>
      <c r="B1055" s="90"/>
    </row>
    <row r="1056" spans="1:2" ht="19.899999999999999" customHeight="1" x14ac:dyDescent="0.25">
      <c r="A1056" s="89"/>
      <c r="B1056" s="90"/>
    </row>
    <row r="1057" spans="1:2" ht="19.899999999999999" customHeight="1" x14ac:dyDescent="0.25">
      <c r="A1057" s="89"/>
      <c r="B1057" s="90"/>
    </row>
    <row r="1058" spans="1:2" ht="19.899999999999999" customHeight="1" x14ac:dyDescent="0.25">
      <c r="A1058" s="89"/>
      <c r="B1058" s="90"/>
    </row>
    <row r="1059" spans="1:2" ht="19.899999999999999" customHeight="1" x14ac:dyDescent="0.25">
      <c r="A1059" s="89"/>
      <c r="B1059" s="90"/>
    </row>
    <row r="1060" spans="1:2" ht="19.899999999999999" customHeight="1" x14ac:dyDescent="0.25">
      <c r="A1060" s="89"/>
      <c r="B1060" s="90"/>
    </row>
    <row r="1061" spans="1:2" ht="19.899999999999999" customHeight="1" x14ac:dyDescent="0.25">
      <c r="A1061" s="89"/>
      <c r="B1061" s="90"/>
    </row>
    <row r="1062" spans="1:2" ht="19.899999999999999" customHeight="1" x14ac:dyDescent="0.25">
      <c r="A1062" s="89"/>
      <c r="B1062" s="90"/>
    </row>
    <row r="1063" spans="1:2" ht="19.899999999999999" customHeight="1" x14ac:dyDescent="0.25">
      <c r="A1063" s="89"/>
      <c r="B1063" s="90"/>
    </row>
    <row r="1064" spans="1:2" ht="19.899999999999999" customHeight="1" x14ac:dyDescent="0.25">
      <c r="A1064" s="89"/>
      <c r="B1064" s="90"/>
    </row>
    <row r="1065" spans="1:2" ht="19.899999999999999" customHeight="1" x14ac:dyDescent="0.25">
      <c r="A1065" s="89"/>
      <c r="B1065" s="90"/>
    </row>
    <row r="1066" spans="1:2" ht="19.899999999999999" customHeight="1" x14ac:dyDescent="0.25">
      <c r="A1066" s="89"/>
      <c r="B1066" s="90"/>
    </row>
    <row r="1067" spans="1:2" ht="19.899999999999999" customHeight="1" x14ac:dyDescent="0.25">
      <c r="A1067" s="89"/>
      <c r="B1067" s="90"/>
    </row>
    <row r="1068" spans="1:2" ht="19.899999999999999" customHeight="1" x14ac:dyDescent="0.25">
      <c r="A1068" s="89"/>
      <c r="B1068" s="90"/>
    </row>
    <row r="1069" spans="1:2" ht="19.899999999999999" customHeight="1" x14ac:dyDescent="0.25">
      <c r="A1069" s="89"/>
      <c r="B1069" s="90"/>
    </row>
    <row r="1070" spans="1:2" ht="19.899999999999999" customHeight="1" x14ac:dyDescent="0.25">
      <c r="A1070" s="89"/>
      <c r="B1070" s="90"/>
    </row>
    <row r="1071" spans="1:2" ht="19.899999999999999" customHeight="1" x14ac:dyDescent="0.25">
      <c r="A1071" s="89"/>
      <c r="B1071" s="90"/>
    </row>
    <row r="1072" spans="1:2" ht="19.899999999999999" customHeight="1" x14ac:dyDescent="0.25">
      <c r="A1072" s="89"/>
      <c r="B1072" s="90"/>
    </row>
    <row r="1073" spans="1:2" ht="19.899999999999999" customHeight="1" x14ac:dyDescent="0.25">
      <c r="A1073" s="89"/>
      <c r="B1073" s="90"/>
    </row>
    <row r="1074" spans="1:2" ht="19.899999999999999" customHeight="1" x14ac:dyDescent="0.25">
      <c r="A1074" s="89"/>
      <c r="B1074" s="90"/>
    </row>
    <row r="1075" spans="1:2" ht="19.899999999999999" customHeight="1" x14ac:dyDescent="0.25">
      <c r="A1075" s="89"/>
      <c r="B1075" s="90"/>
    </row>
    <row r="1076" spans="1:2" ht="19.899999999999999" customHeight="1" x14ac:dyDescent="0.25">
      <c r="A1076" s="89"/>
      <c r="B1076" s="90"/>
    </row>
    <row r="1077" spans="1:2" ht="19.899999999999999" customHeight="1" x14ac:dyDescent="0.25">
      <c r="A1077" s="89"/>
      <c r="B1077" s="90"/>
    </row>
    <row r="1078" spans="1:2" ht="19.899999999999999" customHeight="1" x14ac:dyDescent="0.25">
      <c r="A1078" s="89"/>
      <c r="B1078" s="90"/>
    </row>
    <row r="1079" spans="1:2" ht="19.899999999999999" customHeight="1" x14ac:dyDescent="0.25">
      <c r="A1079" s="89"/>
      <c r="B1079" s="90"/>
    </row>
    <row r="1080" spans="1:2" ht="19.899999999999999" customHeight="1" x14ac:dyDescent="0.25">
      <c r="A1080" s="89"/>
      <c r="B1080" s="90"/>
    </row>
    <row r="1081" spans="1:2" ht="19.899999999999999" customHeight="1" x14ac:dyDescent="0.25">
      <c r="A1081" s="89"/>
      <c r="B1081" s="90"/>
    </row>
    <row r="1082" spans="1:2" ht="19.899999999999999" customHeight="1" x14ac:dyDescent="0.25">
      <c r="A1082" s="89"/>
      <c r="B1082" s="90"/>
    </row>
    <row r="1083" spans="1:2" ht="19.899999999999999" customHeight="1" x14ac:dyDescent="0.25">
      <c r="A1083" s="89"/>
      <c r="B1083" s="90"/>
    </row>
    <row r="1084" spans="1:2" ht="19.899999999999999" customHeight="1" x14ac:dyDescent="0.25">
      <c r="A1084" s="89"/>
      <c r="B1084" s="90"/>
    </row>
    <row r="1085" spans="1:2" ht="19.899999999999999" customHeight="1" x14ac:dyDescent="0.25">
      <c r="A1085" s="89"/>
      <c r="B1085" s="90"/>
    </row>
    <row r="1086" spans="1:2" ht="19.899999999999999" customHeight="1" x14ac:dyDescent="0.25">
      <c r="A1086" s="89"/>
      <c r="B1086" s="90"/>
    </row>
    <row r="1087" spans="1:2" ht="19.899999999999999" customHeight="1" x14ac:dyDescent="0.25">
      <c r="A1087" s="89"/>
      <c r="B1087" s="90"/>
    </row>
    <row r="1088" spans="1:2" ht="19.899999999999999" customHeight="1" x14ac:dyDescent="0.25">
      <c r="A1088" s="89"/>
      <c r="B1088" s="90"/>
    </row>
    <row r="1089" spans="1:2" ht="19.899999999999999" customHeight="1" x14ac:dyDescent="0.25">
      <c r="A1089" s="89"/>
      <c r="B1089" s="90"/>
    </row>
    <row r="1090" spans="1:2" ht="19.899999999999999" customHeight="1" x14ac:dyDescent="0.25">
      <c r="A1090" s="89"/>
      <c r="B1090" s="90"/>
    </row>
    <row r="1091" spans="1:2" ht="19.899999999999999" customHeight="1" x14ac:dyDescent="0.25">
      <c r="A1091" s="89"/>
      <c r="B1091" s="90"/>
    </row>
    <row r="1092" spans="1:2" ht="19.899999999999999" customHeight="1" x14ac:dyDescent="0.25">
      <c r="A1092" s="89"/>
      <c r="B1092" s="90"/>
    </row>
    <row r="1093" spans="1:2" ht="19.899999999999999" customHeight="1" x14ac:dyDescent="0.25">
      <c r="A1093" s="89"/>
      <c r="B1093" s="90"/>
    </row>
    <row r="1094" spans="1:2" ht="19.899999999999999" customHeight="1" x14ac:dyDescent="0.25">
      <c r="A1094" s="89"/>
      <c r="B1094" s="90"/>
    </row>
    <row r="1095" spans="1:2" ht="19.899999999999999" customHeight="1" x14ac:dyDescent="0.25">
      <c r="A1095" s="89"/>
      <c r="B1095" s="90"/>
    </row>
    <row r="1096" spans="1:2" ht="19.899999999999999" customHeight="1" x14ac:dyDescent="0.25">
      <c r="A1096" s="89"/>
      <c r="B1096" s="90"/>
    </row>
    <row r="1097" spans="1:2" ht="19.899999999999999" customHeight="1" x14ac:dyDescent="0.25">
      <c r="A1097" s="89"/>
      <c r="B1097" s="90"/>
    </row>
    <row r="1098" spans="1:2" ht="19.899999999999999" customHeight="1" x14ac:dyDescent="0.25">
      <c r="A1098" s="89"/>
      <c r="B1098" s="90"/>
    </row>
    <row r="1099" spans="1:2" ht="19.899999999999999" customHeight="1" x14ac:dyDescent="0.25">
      <c r="A1099" s="89"/>
      <c r="B1099" s="90"/>
    </row>
    <row r="1100" spans="1:2" ht="19.899999999999999" customHeight="1" x14ac:dyDescent="0.25">
      <c r="A1100" s="89"/>
      <c r="B1100" s="90"/>
    </row>
    <row r="1101" spans="1:2" ht="19.899999999999999" customHeight="1" x14ac:dyDescent="0.25">
      <c r="A1101" s="89"/>
      <c r="B1101" s="90"/>
    </row>
    <row r="1102" spans="1:2" ht="19.899999999999999" customHeight="1" x14ac:dyDescent="0.25">
      <c r="A1102" s="89"/>
      <c r="B1102" s="90"/>
    </row>
    <row r="1103" spans="1:2" ht="19.899999999999999" customHeight="1" x14ac:dyDescent="0.25">
      <c r="A1103" s="89"/>
      <c r="B1103" s="90"/>
    </row>
    <row r="1104" spans="1:2" ht="19.899999999999999" customHeight="1" x14ac:dyDescent="0.25">
      <c r="A1104" s="89"/>
      <c r="B1104" s="90"/>
    </row>
    <row r="1105" spans="1:2" ht="19.899999999999999" customHeight="1" x14ac:dyDescent="0.25">
      <c r="A1105" s="89"/>
      <c r="B1105" s="90"/>
    </row>
    <row r="1106" spans="1:2" ht="19.899999999999999" customHeight="1" x14ac:dyDescent="0.25">
      <c r="A1106" s="89"/>
      <c r="B1106" s="90"/>
    </row>
    <row r="1107" spans="1:2" ht="19.899999999999999" customHeight="1" x14ac:dyDescent="0.25">
      <c r="A1107" s="89"/>
      <c r="B1107" s="90"/>
    </row>
    <row r="1108" spans="1:2" ht="19.899999999999999" customHeight="1" x14ac:dyDescent="0.25">
      <c r="A1108" s="89"/>
      <c r="B1108" s="90"/>
    </row>
    <row r="1109" spans="1:2" ht="19.899999999999999" customHeight="1" x14ac:dyDescent="0.25">
      <c r="A1109" s="89"/>
      <c r="B1109" s="90"/>
    </row>
    <row r="1110" spans="1:2" ht="19.899999999999999" customHeight="1" x14ac:dyDescent="0.25">
      <c r="A1110" s="89"/>
      <c r="B1110" s="90"/>
    </row>
    <row r="1111" spans="1:2" ht="19.899999999999999" customHeight="1" x14ac:dyDescent="0.25">
      <c r="A1111" s="89"/>
      <c r="B1111" s="90"/>
    </row>
    <row r="1112" spans="1:2" ht="19.899999999999999" customHeight="1" x14ac:dyDescent="0.25">
      <c r="A1112" s="89"/>
      <c r="B1112" s="90"/>
    </row>
    <row r="1113" spans="1:2" ht="19.899999999999999" customHeight="1" x14ac:dyDescent="0.25">
      <c r="A1113" s="89"/>
      <c r="B1113" s="90"/>
    </row>
    <row r="1114" spans="1:2" ht="19.899999999999999" customHeight="1" x14ac:dyDescent="0.25">
      <c r="A1114" s="89"/>
      <c r="B1114" s="90"/>
    </row>
    <row r="1115" spans="1:2" ht="19.899999999999999" customHeight="1" x14ac:dyDescent="0.25">
      <c r="A1115" s="89"/>
      <c r="B1115" s="90"/>
    </row>
    <row r="1116" spans="1:2" ht="19.899999999999999" customHeight="1" x14ac:dyDescent="0.25">
      <c r="A1116" s="89"/>
      <c r="B1116" s="90"/>
    </row>
    <row r="1117" spans="1:2" ht="19.899999999999999" customHeight="1" x14ac:dyDescent="0.25">
      <c r="A1117" s="89"/>
      <c r="B1117" s="90"/>
    </row>
    <row r="1118" spans="1:2" ht="19.899999999999999" customHeight="1" x14ac:dyDescent="0.25">
      <c r="A1118" s="89"/>
      <c r="B1118" s="90"/>
    </row>
    <row r="1119" spans="1:2" ht="19.899999999999999" customHeight="1" x14ac:dyDescent="0.25">
      <c r="A1119" s="89"/>
      <c r="B1119" s="90"/>
    </row>
    <row r="1120" spans="1:2" ht="19.899999999999999" customHeight="1" x14ac:dyDescent="0.25">
      <c r="A1120" s="89"/>
      <c r="B1120" s="90"/>
    </row>
    <row r="1121" spans="1:2" ht="19.899999999999999" customHeight="1" x14ac:dyDescent="0.25">
      <c r="A1121" s="89"/>
      <c r="B1121" s="90"/>
    </row>
    <row r="1122" spans="1:2" ht="19.899999999999999" customHeight="1" x14ac:dyDescent="0.25">
      <c r="A1122" s="89"/>
      <c r="B1122" s="90"/>
    </row>
    <row r="1123" spans="1:2" ht="19.899999999999999" customHeight="1" x14ac:dyDescent="0.25">
      <c r="A1123" s="89"/>
      <c r="B1123" s="90"/>
    </row>
    <row r="1124" spans="1:2" ht="19.899999999999999" customHeight="1" x14ac:dyDescent="0.25">
      <c r="A1124" s="89"/>
      <c r="B1124" s="90"/>
    </row>
    <row r="1125" spans="1:2" ht="19.899999999999999" customHeight="1" x14ac:dyDescent="0.25">
      <c r="A1125" s="89"/>
      <c r="B1125" s="90"/>
    </row>
    <row r="1126" spans="1:2" ht="19.899999999999999" customHeight="1" x14ac:dyDescent="0.25">
      <c r="A1126" s="89"/>
      <c r="B1126" s="90"/>
    </row>
    <row r="1127" spans="1:2" ht="19.899999999999999" customHeight="1" x14ac:dyDescent="0.25">
      <c r="A1127" s="89"/>
      <c r="B1127" s="90"/>
    </row>
    <row r="1128" spans="1:2" ht="19.899999999999999" customHeight="1" x14ac:dyDescent="0.25">
      <c r="A1128" s="89"/>
      <c r="B1128" s="90"/>
    </row>
    <row r="1129" spans="1:2" ht="19.899999999999999" customHeight="1" x14ac:dyDescent="0.25">
      <c r="A1129" s="89"/>
      <c r="B1129" s="90"/>
    </row>
    <row r="1130" spans="1:2" ht="19.899999999999999" customHeight="1" x14ac:dyDescent="0.25">
      <c r="A1130" s="89"/>
      <c r="B1130" s="90"/>
    </row>
    <row r="1131" spans="1:2" ht="19.899999999999999" customHeight="1" x14ac:dyDescent="0.25">
      <c r="A1131" s="89"/>
      <c r="B1131" s="90"/>
    </row>
    <row r="1132" spans="1:2" ht="19.899999999999999" customHeight="1" x14ac:dyDescent="0.25">
      <c r="A1132" s="89"/>
      <c r="B1132" s="90"/>
    </row>
    <row r="1133" spans="1:2" ht="19.899999999999999" customHeight="1" x14ac:dyDescent="0.25">
      <c r="A1133" s="89"/>
      <c r="B1133" s="90"/>
    </row>
    <row r="1134" spans="1:2" ht="19.899999999999999" customHeight="1" x14ac:dyDescent="0.25">
      <c r="A1134" s="89"/>
      <c r="B1134" s="90"/>
    </row>
    <row r="1135" spans="1:2" ht="19.899999999999999" customHeight="1" x14ac:dyDescent="0.25">
      <c r="A1135" s="89"/>
      <c r="B1135" s="90"/>
    </row>
    <row r="1136" spans="1:2" ht="19.899999999999999" customHeight="1" x14ac:dyDescent="0.25">
      <c r="A1136" s="89"/>
      <c r="B1136" s="90"/>
    </row>
    <row r="1137" spans="1:2" ht="19.899999999999999" customHeight="1" x14ac:dyDescent="0.25">
      <c r="A1137" s="89"/>
      <c r="B1137" s="90"/>
    </row>
    <row r="1138" spans="1:2" ht="19.899999999999999" customHeight="1" x14ac:dyDescent="0.25">
      <c r="A1138" s="89"/>
      <c r="B1138" s="90"/>
    </row>
    <row r="1139" spans="1:2" ht="19.899999999999999" customHeight="1" x14ac:dyDescent="0.25">
      <c r="A1139" s="89"/>
      <c r="B1139" s="90"/>
    </row>
    <row r="1140" spans="1:2" ht="19.899999999999999" customHeight="1" x14ac:dyDescent="0.25">
      <c r="A1140" s="89"/>
      <c r="B1140" s="90"/>
    </row>
    <row r="1141" spans="1:2" ht="19.899999999999999" customHeight="1" x14ac:dyDescent="0.25">
      <c r="A1141" s="89"/>
      <c r="B1141" s="90"/>
    </row>
    <row r="1142" spans="1:2" ht="19.899999999999999" customHeight="1" x14ac:dyDescent="0.25">
      <c r="A1142" s="89"/>
      <c r="B1142" s="90"/>
    </row>
    <row r="1143" spans="1:2" ht="19.899999999999999" customHeight="1" x14ac:dyDescent="0.25">
      <c r="A1143" s="89"/>
      <c r="B1143" s="90"/>
    </row>
    <row r="1144" spans="1:2" ht="19.899999999999999" customHeight="1" x14ac:dyDescent="0.25">
      <c r="A1144" s="89"/>
      <c r="B1144" s="90"/>
    </row>
    <row r="1145" spans="1:2" ht="19.899999999999999" customHeight="1" x14ac:dyDescent="0.25">
      <c r="A1145" s="89"/>
      <c r="B1145" s="90"/>
    </row>
    <row r="1146" spans="1:2" ht="19.899999999999999" customHeight="1" x14ac:dyDescent="0.25">
      <c r="A1146" s="89"/>
      <c r="B1146" s="90"/>
    </row>
    <row r="1147" spans="1:2" ht="19.899999999999999" customHeight="1" x14ac:dyDescent="0.25">
      <c r="A1147" s="89"/>
      <c r="B1147" s="90"/>
    </row>
    <row r="1148" spans="1:2" ht="19.899999999999999" customHeight="1" x14ac:dyDescent="0.25">
      <c r="A1148" s="89"/>
      <c r="B1148" s="90"/>
    </row>
    <row r="1149" spans="1:2" ht="19.899999999999999" customHeight="1" x14ac:dyDescent="0.25">
      <c r="A1149" s="89"/>
      <c r="B1149" s="90"/>
    </row>
    <row r="1150" spans="1:2" ht="19.899999999999999" customHeight="1" x14ac:dyDescent="0.25">
      <c r="A1150" s="89"/>
      <c r="B1150" s="90"/>
    </row>
    <row r="1151" spans="1:2" ht="19.899999999999999" customHeight="1" x14ac:dyDescent="0.25">
      <c r="A1151" s="89"/>
      <c r="B1151" s="90"/>
    </row>
    <row r="1152" spans="1:2" ht="19.899999999999999" customHeight="1" x14ac:dyDescent="0.25">
      <c r="A1152" s="89"/>
      <c r="B1152" s="90"/>
    </row>
    <row r="1153" spans="1:2" ht="19.899999999999999" customHeight="1" x14ac:dyDescent="0.25">
      <c r="A1153" s="89"/>
      <c r="B1153" s="90"/>
    </row>
    <row r="1154" spans="1:2" ht="19.899999999999999" customHeight="1" x14ac:dyDescent="0.25">
      <c r="A1154" s="89"/>
      <c r="B1154" s="90"/>
    </row>
    <row r="1155" spans="1:2" ht="19.899999999999999" customHeight="1" x14ac:dyDescent="0.25">
      <c r="A1155" s="89"/>
      <c r="B1155" s="90"/>
    </row>
    <row r="1156" spans="1:2" ht="19.899999999999999" customHeight="1" x14ac:dyDescent="0.25">
      <c r="A1156" s="89"/>
      <c r="B1156" s="90"/>
    </row>
    <row r="1157" spans="1:2" ht="19.899999999999999" customHeight="1" x14ac:dyDescent="0.25">
      <c r="A1157" s="89"/>
      <c r="B1157" s="90"/>
    </row>
    <row r="1158" spans="1:2" ht="19.899999999999999" customHeight="1" x14ac:dyDescent="0.25">
      <c r="A1158" s="89"/>
      <c r="B1158" s="90"/>
    </row>
    <row r="1159" spans="1:2" ht="19.899999999999999" customHeight="1" x14ac:dyDescent="0.25">
      <c r="A1159" s="89"/>
      <c r="B1159" s="90"/>
    </row>
    <row r="1160" spans="1:2" ht="19.899999999999999" customHeight="1" x14ac:dyDescent="0.25">
      <c r="A1160" s="89"/>
      <c r="B1160" s="90"/>
    </row>
    <row r="1161" spans="1:2" ht="19.899999999999999" customHeight="1" x14ac:dyDescent="0.25">
      <c r="A1161" s="89"/>
      <c r="B1161" s="90"/>
    </row>
    <row r="1162" spans="1:2" ht="19.899999999999999" customHeight="1" x14ac:dyDescent="0.25">
      <c r="A1162" s="89"/>
      <c r="B1162" s="90"/>
    </row>
    <row r="1163" spans="1:2" ht="19.899999999999999" customHeight="1" x14ac:dyDescent="0.25">
      <c r="A1163" s="89"/>
      <c r="B1163" s="90"/>
    </row>
    <row r="1164" spans="1:2" ht="19.899999999999999" customHeight="1" x14ac:dyDescent="0.25">
      <c r="A1164" s="89"/>
      <c r="B1164" s="90"/>
    </row>
    <row r="1165" spans="1:2" ht="19.899999999999999" customHeight="1" x14ac:dyDescent="0.25">
      <c r="A1165" s="89"/>
      <c r="B1165" s="90"/>
    </row>
    <row r="1166" spans="1:2" ht="19.899999999999999" customHeight="1" x14ac:dyDescent="0.25">
      <c r="A1166" s="89"/>
      <c r="B1166" s="90"/>
    </row>
    <row r="1167" spans="1:2" ht="19.899999999999999" customHeight="1" x14ac:dyDescent="0.25">
      <c r="A1167" s="89"/>
      <c r="B1167" s="90"/>
    </row>
    <row r="1168" spans="1:2" ht="19.899999999999999" customHeight="1" x14ac:dyDescent="0.25">
      <c r="A1168" s="89"/>
      <c r="B1168" s="90"/>
    </row>
    <row r="1169" spans="1:2" ht="19.899999999999999" customHeight="1" x14ac:dyDescent="0.25">
      <c r="A1169" s="89"/>
      <c r="B1169" s="90"/>
    </row>
    <row r="1170" spans="1:2" ht="19.899999999999999" customHeight="1" x14ac:dyDescent="0.25">
      <c r="A1170" s="89"/>
      <c r="B1170" s="90"/>
    </row>
    <row r="1171" spans="1:2" ht="19.899999999999999" customHeight="1" x14ac:dyDescent="0.25">
      <c r="A1171" s="89"/>
      <c r="B1171" s="90"/>
    </row>
    <row r="1172" spans="1:2" ht="19.899999999999999" customHeight="1" x14ac:dyDescent="0.25">
      <c r="A1172" s="89"/>
      <c r="B1172" s="90"/>
    </row>
    <row r="1173" spans="1:2" ht="19.899999999999999" customHeight="1" x14ac:dyDescent="0.25">
      <c r="A1173" s="89"/>
      <c r="B1173" s="90"/>
    </row>
    <row r="1174" spans="1:2" ht="19.899999999999999" customHeight="1" x14ac:dyDescent="0.25">
      <c r="A1174" s="89"/>
      <c r="B1174" s="90"/>
    </row>
    <row r="1175" spans="1:2" ht="19.899999999999999" customHeight="1" x14ac:dyDescent="0.25">
      <c r="A1175" s="89"/>
      <c r="B1175" s="90"/>
    </row>
    <row r="1176" spans="1:2" ht="19.899999999999999" customHeight="1" x14ac:dyDescent="0.25">
      <c r="A1176" s="89"/>
      <c r="B1176" s="90"/>
    </row>
    <row r="1177" spans="1:2" ht="19.899999999999999" customHeight="1" x14ac:dyDescent="0.25">
      <c r="A1177" s="89"/>
      <c r="B1177" s="90"/>
    </row>
    <row r="1178" spans="1:2" ht="19.899999999999999" customHeight="1" x14ac:dyDescent="0.25">
      <c r="A1178" s="89"/>
      <c r="B1178" s="90"/>
    </row>
    <row r="1179" spans="1:2" ht="19.899999999999999" customHeight="1" x14ac:dyDescent="0.25">
      <c r="A1179" s="89"/>
      <c r="B1179" s="90"/>
    </row>
    <row r="1180" spans="1:2" ht="19.899999999999999" customHeight="1" x14ac:dyDescent="0.25">
      <c r="A1180" s="89"/>
      <c r="B1180" s="90"/>
    </row>
    <row r="1181" spans="1:2" ht="19.899999999999999" customHeight="1" x14ac:dyDescent="0.25">
      <c r="A1181" s="89"/>
      <c r="B1181" s="90"/>
    </row>
    <row r="1182" spans="1:2" ht="19.899999999999999" customHeight="1" x14ac:dyDescent="0.25">
      <c r="A1182" s="89"/>
      <c r="B1182" s="90"/>
    </row>
    <row r="1183" spans="1:2" ht="19.899999999999999" customHeight="1" x14ac:dyDescent="0.25">
      <c r="A1183" s="89"/>
      <c r="B1183" s="90"/>
    </row>
    <row r="1184" spans="1:2" ht="19.899999999999999" customHeight="1" x14ac:dyDescent="0.25">
      <c r="A1184" s="89"/>
      <c r="B1184" s="90"/>
    </row>
    <row r="1185" spans="1:2" ht="19.899999999999999" customHeight="1" x14ac:dyDescent="0.25">
      <c r="A1185" s="89"/>
      <c r="B1185" s="90"/>
    </row>
    <row r="1186" spans="1:2" ht="19.899999999999999" customHeight="1" x14ac:dyDescent="0.25">
      <c r="A1186" s="89"/>
      <c r="B1186" s="90"/>
    </row>
    <row r="1187" spans="1:2" ht="19.899999999999999" customHeight="1" x14ac:dyDescent="0.25">
      <c r="A1187" s="89"/>
      <c r="B1187" s="90"/>
    </row>
    <row r="1188" spans="1:2" ht="19.899999999999999" customHeight="1" x14ac:dyDescent="0.25">
      <c r="A1188" s="89"/>
      <c r="B1188" s="90"/>
    </row>
    <row r="1189" spans="1:2" ht="19.899999999999999" customHeight="1" x14ac:dyDescent="0.25">
      <c r="A1189" s="89"/>
      <c r="B1189" s="90"/>
    </row>
    <row r="1190" spans="1:2" ht="19.899999999999999" customHeight="1" x14ac:dyDescent="0.25">
      <c r="A1190" s="89"/>
      <c r="B1190" s="90"/>
    </row>
    <row r="1191" spans="1:2" ht="19.899999999999999" customHeight="1" x14ac:dyDescent="0.25">
      <c r="A1191" s="89"/>
      <c r="B1191" s="90"/>
    </row>
    <row r="1192" spans="1:2" ht="19.899999999999999" customHeight="1" x14ac:dyDescent="0.25">
      <c r="A1192" s="89"/>
      <c r="B1192" s="90"/>
    </row>
    <row r="1193" spans="1:2" ht="19.899999999999999" customHeight="1" x14ac:dyDescent="0.25">
      <c r="A1193" s="89"/>
      <c r="B1193" s="90"/>
    </row>
    <row r="1194" spans="1:2" ht="19.899999999999999" customHeight="1" x14ac:dyDescent="0.25">
      <c r="A1194" s="89"/>
      <c r="B1194" s="90"/>
    </row>
    <row r="1195" spans="1:2" ht="19.899999999999999" customHeight="1" x14ac:dyDescent="0.25">
      <c r="A1195" s="89"/>
      <c r="B1195" s="90"/>
    </row>
    <row r="1196" spans="1:2" ht="19.899999999999999" customHeight="1" x14ac:dyDescent="0.25">
      <c r="A1196" s="89"/>
      <c r="B1196" s="90"/>
    </row>
    <row r="1197" spans="1:2" ht="19.899999999999999" customHeight="1" x14ac:dyDescent="0.25">
      <c r="A1197" s="89"/>
      <c r="B1197" s="90"/>
    </row>
    <row r="1198" spans="1:2" ht="19.899999999999999" customHeight="1" x14ac:dyDescent="0.25">
      <c r="A1198" s="89"/>
      <c r="B1198" s="90"/>
    </row>
    <row r="1199" spans="1:2" ht="19.899999999999999" customHeight="1" x14ac:dyDescent="0.25">
      <c r="A1199" s="89"/>
      <c r="B1199" s="90"/>
    </row>
    <row r="1200" spans="1:2" ht="19.899999999999999" customHeight="1" x14ac:dyDescent="0.25">
      <c r="A1200" s="89"/>
      <c r="B1200" s="90"/>
    </row>
    <row r="1201" spans="1:2" ht="19.899999999999999" customHeight="1" x14ac:dyDescent="0.25">
      <c r="A1201" s="89"/>
      <c r="B1201" s="90"/>
    </row>
    <row r="1202" spans="1:2" ht="19.899999999999999" customHeight="1" x14ac:dyDescent="0.25">
      <c r="A1202" s="89"/>
      <c r="B1202" s="90"/>
    </row>
    <row r="1203" spans="1:2" ht="19.899999999999999" customHeight="1" x14ac:dyDescent="0.25">
      <c r="A1203" s="89"/>
      <c r="B1203" s="90"/>
    </row>
    <row r="1204" spans="1:2" ht="19.899999999999999" customHeight="1" x14ac:dyDescent="0.25">
      <c r="A1204" s="89"/>
      <c r="B1204" s="90"/>
    </row>
    <row r="1205" spans="1:2" ht="19.899999999999999" customHeight="1" x14ac:dyDescent="0.25">
      <c r="A1205" s="89"/>
      <c r="B1205" s="90"/>
    </row>
    <row r="1206" spans="1:2" ht="19.899999999999999" customHeight="1" x14ac:dyDescent="0.25">
      <c r="A1206" s="89"/>
      <c r="B1206" s="90"/>
    </row>
    <row r="1207" spans="1:2" ht="19.899999999999999" customHeight="1" x14ac:dyDescent="0.25">
      <c r="A1207" s="89"/>
      <c r="B1207" s="90"/>
    </row>
    <row r="1208" spans="1:2" ht="19.899999999999999" customHeight="1" x14ac:dyDescent="0.25">
      <c r="A1208" s="89"/>
      <c r="B1208" s="90"/>
    </row>
    <row r="1209" spans="1:2" ht="19.899999999999999" customHeight="1" x14ac:dyDescent="0.25">
      <c r="A1209" s="89"/>
      <c r="B1209" s="90"/>
    </row>
    <row r="1210" spans="1:2" ht="19.899999999999999" customHeight="1" x14ac:dyDescent="0.25">
      <c r="A1210" s="89"/>
      <c r="B1210" s="90"/>
    </row>
    <row r="1211" spans="1:2" ht="19.899999999999999" customHeight="1" x14ac:dyDescent="0.25">
      <c r="A1211" s="89"/>
      <c r="B1211" s="90"/>
    </row>
    <row r="1212" spans="1:2" ht="19.899999999999999" customHeight="1" x14ac:dyDescent="0.25">
      <c r="A1212" s="89"/>
      <c r="B1212" s="90"/>
    </row>
    <row r="1213" spans="1:2" ht="19.899999999999999" customHeight="1" x14ac:dyDescent="0.25">
      <c r="A1213" s="89"/>
      <c r="B1213" s="90"/>
    </row>
    <row r="1214" spans="1:2" ht="19.899999999999999" customHeight="1" x14ac:dyDescent="0.25">
      <c r="A1214" s="89"/>
      <c r="B1214" s="90"/>
    </row>
    <row r="1215" spans="1:2" ht="19.899999999999999" customHeight="1" x14ac:dyDescent="0.25">
      <c r="A1215" s="89"/>
      <c r="B1215" s="90"/>
    </row>
    <row r="1216" spans="1:2" ht="19.899999999999999" customHeight="1" x14ac:dyDescent="0.25">
      <c r="A1216" s="89"/>
      <c r="B1216" s="90"/>
    </row>
    <row r="1217" spans="1:2" ht="19.899999999999999" customHeight="1" x14ac:dyDescent="0.25">
      <c r="A1217" s="89"/>
      <c r="B1217" s="90"/>
    </row>
    <row r="1218" spans="1:2" ht="19.899999999999999" customHeight="1" x14ac:dyDescent="0.25">
      <c r="A1218" s="89"/>
      <c r="B1218" s="90"/>
    </row>
    <row r="1219" spans="1:2" ht="19.899999999999999" customHeight="1" x14ac:dyDescent="0.25">
      <c r="A1219" s="89"/>
      <c r="B1219" s="90"/>
    </row>
    <row r="1220" spans="1:2" ht="19.899999999999999" customHeight="1" x14ac:dyDescent="0.25">
      <c r="A1220" s="89"/>
      <c r="B1220" s="90"/>
    </row>
    <row r="1221" spans="1:2" ht="19.899999999999999" customHeight="1" x14ac:dyDescent="0.25">
      <c r="A1221" s="89"/>
      <c r="B1221" s="90"/>
    </row>
    <row r="1222" spans="1:2" ht="19.899999999999999" customHeight="1" x14ac:dyDescent="0.25">
      <c r="A1222" s="89"/>
      <c r="B1222" s="90"/>
    </row>
    <row r="1223" spans="1:2" ht="19.899999999999999" customHeight="1" x14ac:dyDescent="0.25">
      <c r="A1223" s="89"/>
      <c r="B1223" s="90"/>
    </row>
    <row r="1224" spans="1:2" ht="19.899999999999999" customHeight="1" x14ac:dyDescent="0.25">
      <c r="A1224" s="89"/>
      <c r="B1224" s="90"/>
    </row>
    <row r="1225" spans="1:2" ht="19.899999999999999" customHeight="1" x14ac:dyDescent="0.25">
      <c r="A1225" s="89"/>
      <c r="B1225" s="90"/>
    </row>
    <row r="1226" spans="1:2" ht="19.899999999999999" customHeight="1" x14ac:dyDescent="0.25">
      <c r="A1226" s="89"/>
      <c r="B1226" s="90"/>
    </row>
    <row r="1227" spans="1:2" ht="19.899999999999999" customHeight="1" x14ac:dyDescent="0.25">
      <c r="A1227" s="89"/>
      <c r="B1227" s="90"/>
    </row>
    <row r="1228" spans="1:2" ht="19.899999999999999" customHeight="1" x14ac:dyDescent="0.25">
      <c r="A1228" s="89"/>
      <c r="B1228" s="90"/>
    </row>
    <row r="1229" spans="1:2" ht="19.899999999999999" customHeight="1" x14ac:dyDescent="0.25">
      <c r="A1229" s="89"/>
      <c r="B1229" s="90"/>
    </row>
    <row r="1230" spans="1:2" ht="19.899999999999999" customHeight="1" x14ac:dyDescent="0.25">
      <c r="A1230" s="89"/>
      <c r="B1230" s="90"/>
    </row>
    <row r="1231" spans="1:2" ht="19.899999999999999" customHeight="1" x14ac:dyDescent="0.25">
      <c r="A1231" s="89"/>
      <c r="B1231" s="90"/>
    </row>
    <row r="1232" spans="1:2" ht="19.899999999999999" customHeight="1" x14ac:dyDescent="0.25">
      <c r="A1232" s="89"/>
      <c r="B1232" s="90"/>
    </row>
    <row r="1233" spans="1:2" ht="19.899999999999999" customHeight="1" x14ac:dyDescent="0.25">
      <c r="A1233" s="89"/>
      <c r="B1233" s="90"/>
    </row>
    <row r="1234" spans="1:2" ht="19.899999999999999" customHeight="1" x14ac:dyDescent="0.25">
      <c r="A1234" s="89"/>
      <c r="B1234" s="90"/>
    </row>
    <row r="1235" spans="1:2" ht="19.899999999999999" customHeight="1" x14ac:dyDescent="0.25">
      <c r="A1235" s="89"/>
      <c r="B1235" s="90"/>
    </row>
    <row r="1236" spans="1:2" ht="19.899999999999999" customHeight="1" x14ac:dyDescent="0.25">
      <c r="A1236" s="89"/>
      <c r="B1236" s="90"/>
    </row>
    <row r="1237" spans="1:2" ht="19.899999999999999" customHeight="1" x14ac:dyDescent="0.25">
      <c r="A1237" s="89"/>
      <c r="B1237" s="90"/>
    </row>
    <row r="1238" spans="1:2" ht="19.899999999999999" customHeight="1" x14ac:dyDescent="0.25">
      <c r="A1238" s="89"/>
      <c r="B1238" s="90"/>
    </row>
    <row r="1239" spans="1:2" ht="19.899999999999999" customHeight="1" x14ac:dyDescent="0.25">
      <c r="A1239" s="89"/>
      <c r="B1239" s="90"/>
    </row>
    <row r="1240" spans="1:2" ht="19.899999999999999" customHeight="1" x14ac:dyDescent="0.25">
      <c r="A1240" s="89"/>
      <c r="B1240" s="90"/>
    </row>
    <row r="1241" spans="1:2" ht="19.899999999999999" customHeight="1" x14ac:dyDescent="0.25">
      <c r="A1241" s="89"/>
      <c r="B1241" s="90"/>
    </row>
    <row r="1242" spans="1:2" ht="19.899999999999999" customHeight="1" x14ac:dyDescent="0.25">
      <c r="A1242" s="89"/>
      <c r="B1242" s="90"/>
    </row>
    <row r="1243" spans="1:2" ht="19.899999999999999" customHeight="1" x14ac:dyDescent="0.25">
      <c r="A1243" s="89"/>
      <c r="B1243" s="90"/>
    </row>
    <row r="1244" spans="1:2" ht="19.899999999999999" customHeight="1" x14ac:dyDescent="0.25">
      <c r="A1244" s="89"/>
      <c r="B1244" s="90"/>
    </row>
    <row r="1245" spans="1:2" ht="19.899999999999999" customHeight="1" x14ac:dyDescent="0.25">
      <c r="A1245" s="89"/>
      <c r="B1245" s="90"/>
    </row>
    <row r="1246" spans="1:2" ht="19.899999999999999" customHeight="1" x14ac:dyDescent="0.25">
      <c r="A1246" s="89"/>
      <c r="B1246" s="90"/>
    </row>
    <row r="1247" spans="1:2" ht="19.899999999999999" customHeight="1" x14ac:dyDescent="0.25">
      <c r="A1247" s="89"/>
      <c r="B1247" s="90"/>
    </row>
    <row r="1248" spans="1:2" ht="19.899999999999999" customHeight="1" x14ac:dyDescent="0.25">
      <c r="A1248" s="89"/>
      <c r="B1248" s="90"/>
    </row>
    <row r="1249" spans="1:2" ht="19.899999999999999" customHeight="1" x14ac:dyDescent="0.25">
      <c r="A1249" s="89"/>
      <c r="B1249" s="90"/>
    </row>
    <row r="1250" spans="1:2" ht="19.899999999999999" customHeight="1" x14ac:dyDescent="0.25">
      <c r="A1250" s="89"/>
      <c r="B1250" s="90"/>
    </row>
    <row r="1251" spans="1:2" ht="19.899999999999999" customHeight="1" x14ac:dyDescent="0.25">
      <c r="A1251" s="89"/>
      <c r="B1251" s="90"/>
    </row>
    <row r="1252" spans="1:2" ht="19.899999999999999" customHeight="1" x14ac:dyDescent="0.25">
      <c r="A1252" s="89"/>
      <c r="B1252" s="90"/>
    </row>
    <row r="1253" spans="1:2" ht="19.899999999999999" customHeight="1" x14ac:dyDescent="0.25">
      <c r="A1253" s="89"/>
      <c r="B1253" s="90"/>
    </row>
    <row r="1254" spans="1:2" ht="19.899999999999999" customHeight="1" x14ac:dyDescent="0.25">
      <c r="A1254" s="89"/>
      <c r="B1254" s="90"/>
    </row>
    <row r="1255" spans="1:2" ht="19.899999999999999" customHeight="1" x14ac:dyDescent="0.25">
      <c r="A1255" s="89"/>
      <c r="B1255" s="90"/>
    </row>
    <row r="1256" spans="1:2" ht="19.899999999999999" customHeight="1" x14ac:dyDescent="0.25">
      <c r="A1256" s="89"/>
      <c r="B1256" s="90"/>
    </row>
    <row r="1257" spans="1:2" ht="19.899999999999999" customHeight="1" x14ac:dyDescent="0.25">
      <c r="A1257" s="89"/>
      <c r="B1257" s="90"/>
    </row>
    <row r="1258" spans="1:2" ht="19.899999999999999" customHeight="1" x14ac:dyDescent="0.25">
      <c r="A1258" s="89"/>
      <c r="B1258" s="90"/>
    </row>
    <row r="1259" spans="1:2" ht="19.899999999999999" customHeight="1" x14ac:dyDescent="0.25">
      <c r="A1259" s="89"/>
      <c r="B1259" s="90"/>
    </row>
    <row r="1260" spans="1:2" ht="19.899999999999999" customHeight="1" x14ac:dyDescent="0.25">
      <c r="A1260" s="89"/>
      <c r="B1260" s="90"/>
    </row>
    <row r="1261" spans="1:2" ht="19.899999999999999" customHeight="1" x14ac:dyDescent="0.25">
      <c r="A1261" s="89"/>
      <c r="B1261" s="90"/>
    </row>
    <row r="1262" spans="1:2" ht="19.899999999999999" customHeight="1" x14ac:dyDescent="0.25">
      <c r="A1262" s="89"/>
      <c r="B1262" s="90"/>
    </row>
    <row r="1263" spans="1:2" ht="19.899999999999999" customHeight="1" x14ac:dyDescent="0.25">
      <c r="A1263" s="89"/>
      <c r="B1263" s="90"/>
    </row>
    <row r="1264" spans="1:2" ht="19.899999999999999" customHeight="1" x14ac:dyDescent="0.25">
      <c r="A1264" s="89"/>
      <c r="B1264" s="90"/>
    </row>
    <row r="1265" spans="1:2" ht="19.899999999999999" customHeight="1" x14ac:dyDescent="0.25">
      <c r="A1265" s="89"/>
      <c r="B1265" s="90"/>
    </row>
    <row r="1266" spans="1:2" ht="19.899999999999999" customHeight="1" x14ac:dyDescent="0.25">
      <c r="A1266" s="89"/>
      <c r="B1266" s="90"/>
    </row>
    <row r="1267" spans="1:2" ht="19.899999999999999" customHeight="1" x14ac:dyDescent="0.25">
      <c r="A1267" s="89"/>
      <c r="B1267" s="90"/>
    </row>
    <row r="1268" spans="1:2" ht="19.899999999999999" customHeight="1" x14ac:dyDescent="0.25">
      <c r="A1268" s="89"/>
      <c r="B1268" s="90"/>
    </row>
    <row r="1269" spans="1:2" ht="19.899999999999999" customHeight="1" x14ac:dyDescent="0.25">
      <c r="A1269" s="89"/>
      <c r="B1269" s="90"/>
    </row>
    <row r="1270" spans="1:2" ht="19.899999999999999" customHeight="1" x14ac:dyDescent="0.25">
      <c r="A1270" s="89"/>
      <c r="B1270" s="90"/>
    </row>
    <row r="1271" spans="1:2" ht="19.899999999999999" customHeight="1" x14ac:dyDescent="0.25">
      <c r="A1271" s="89"/>
      <c r="B1271" s="90"/>
    </row>
    <row r="1272" spans="1:2" ht="19.899999999999999" customHeight="1" x14ac:dyDescent="0.25">
      <c r="A1272" s="89"/>
      <c r="B1272" s="90"/>
    </row>
    <row r="1273" spans="1:2" ht="19.899999999999999" customHeight="1" x14ac:dyDescent="0.25">
      <c r="A1273" s="89"/>
      <c r="B1273" s="90"/>
    </row>
    <row r="1274" spans="1:2" ht="19.899999999999999" customHeight="1" x14ac:dyDescent="0.25">
      <c r="A1274" s="89"/>
      <c r="B1274" s="90"/>
    </row>
    <row r="1275" spans="1:2" ht="19.899999999999999" customHeight="1" x14ac:dyDescent="0.25">
      <c r="A1275" s="89"/>
      <c r="B1275" s="90"/>
    </row>
    <row r="1276" spans="1:2" ht="19.899999999999999" customHeight="1" x14ac:dyDescent="0.25">
      <c r="A1276" s="89"/>
      <c r="B1276" s="90"/>
    </row>
    <row r="1277" spans="1:2" ht="19.899999999999999" customHeight="1" x14ac:dyDescent="0.25">
      <c r="A1277" s="89"/>
      <c r="B1277" s="90"/>
    </row>
    <row r="1278" spans="1:2" ht="19.899999999999999" customHeight="1" x14ac:dyDescent="0.25">
      <c r="A1278" s="89"/>
      <c r="B1278" s="90"/>
    </row>
    <row r="1279" spans="1:2" ht="19.899999999999999" customHeight="1" x14ac:dyDescent="0.25">
      <c r="A1279" s="89"/>
      <c r="B1279" s="90"/>
    </row>
    <row r="1280" spans="1:2" ht="19.899999999999999" customHeight="1" x14ac:dyDescent="0.25">
      <c r="A1280" s="89"/>
      <c r="B1280" s="90"/>
    </row>
    <row r="1281" spans="1:2" ht="19.899999999999999" customHeight="1" x14ac:dyDescent="0.25">
      <c r="A1281" s="89"/>
      <c r="B1281" s="90"/>
    </row>
    <row r="1282" spans="1:2" ht="19.899999999999999" customHeight="1" x14ac:dyDescent="0.25">
      <c r="A1282" s="89"/>
      <c r="B1282" s="90"/>
    </row>
    <row r="1283" spans="1:2" ht="19.899999999999999" customHeight="1" x14ac:dyDescent="0.25">
      <c r="A1283" s="89"/>
      <c r="B1283" s="90"/>
    </row>
    <row r="1284" spans="1:2" ht="19.899999999999999" customHeight="1" x14ac:dyDescent="0.25">
      <c r="A1284" s="89"/>
      <c r="B1284" s="90"/>
    </row>
    <row r="1285" spans="1:2" ht="19.899999999999999" customHeight="1" x14ac:dyDescent="0.25">
      <c r="A1285" s="89"/>
      <c r="B1285" s="90"/>
    </row>
    <row r="1286" spans="1:2" ht="19.899999999999999" customHeight="1" x14ac:dyDescent="0.25">
      <c r="A1286" s="89"/>
      <c r="B1286" s="90"/>
    </row>
    <row r="1287" spans="1:2" ht="19.899999999999999" customHeight="1" x14ac:dyDescent="0.25">
      <c r="A1287" s="89"/>
      <c r="B1287" s="90"/>
    </row>
    <row r="1288" spans="1:2" ht="19.899999999999999" customHeight="1" x14ac:dyDescent="0.25">
      <c r="A1288" s="89"/>
      <c r="B1288" s="90"/>
    </row>
    <row r="1289" spans="1:2" ht="19.899999999999999" customHeight="1" x14ac:dyDescent="0.25">
      <c r="A1289" s="89"/>
      <c r="B1289" s="90"/>
    </row>
    <row r="1290" spans="1:2" ht="19.899999999999999" customHeight="1" x14ac:dyDescent="0.25">
      <c r="A1290" s="89"/>
      <c r="B1290" s="90"/>
    </row>
    <row r="1291" spans="1:2" ht="19.899999999999999" customHeight="1" x14ac:dyDescent="0.25">
      <c r="A1291" s="89"/>
      <c r="B1291" s="90"/>
    </row>
    <row r="1292" spans="1:2" ht="19.899999999999999" customHeight="1" x14ac:dyDescent="0.25">
      <c r="A1292" s="89"/>
      <c r="B1292" s="90"/>
    </row>
    <row r="1293" spans="1:2" ht="19.899999999999999" customHeight="1" x14ac:dyDescent="0.25">
      <c r="A1293" s="89"/>
      <c r="B1293" s="90"/>
    </row>
    <row r="1294" spans="1:2" ht="19.899999999999999" customHeight="1" x14ac:dyDescent="0.25">
      <c r="A1294" s="89"/>
      <c r="B1294" s="90"/>
    </row>
    <row r="1295" spans="1:2" ht="19.899999999999999" customHeight="1" x14ac:dyDescent="0.25">
      <c r="A1295" s="89"/>
      <c r="B1295" s="90"/>
    </row>
    <row r="1296" spans="1:2" ht="19.899999999999999" customHeight="1" x14ac:dyDescent="0.25">
      <c r="A1296" s="89"/>
      <c r="B1296" s="90"/>
    </row>
    <row r="1297" spans="1:2" ht="19.899999999999999" customHeight="1" x14ac:dyDescent="0.25">
      <c r="A1297" s="89"/>
      <c r="B1297" s="90"/>
    </row>
    <row r="1298" spans="1:2" ht="19.899999999999999" customHeight="1" x14ac:dyDescent="0.25">
      <c r="A1298" s="89"/>
      <c r="B1298" s="90"/>
    </row>
    <row r="1299" spans="1:2" ht="19.899999999999999" customHeight="1" x14ac:dyDescent="0.25">
      <c r="A1299" s="89"/>
      <c r="B1299" s="90"/>
    </row>
    <row r="1300" spans="1:2" ht="19.899999999999999" customHeight="1" x14ac:dyDescent="0.25">
      <c r="A1300" s="89"/>
      <c r="B1300" s="90"/>
    </row>
    <row r="1301" spans="1:2" ht="19.899999999999999" customHeight="1" x14ac:dyDescent="0.25">
      <c r="A1301" s="89"/>
      <c r="B1301" s="90"/>
    </row>
    <row r="1302" spans="1:2" ht="19.899999999999999" customHeight="1" x14ac:dyDescent="0.25">
      <c r="A1302" s="89"/>
      <c r="B1302" s="90"/>
    </row>
    <row r="1303" spans="1:2" ht="19.899999999999999" customHeight="1" x14ac:dyDescent="0.25">
      <c r="A1303" s="89"/>
      <c r="B1303" s="90"/>
    </row>
    <row r="1304" spans="1:2" ht="19.899999999999999" customHeight="1" x14ac:dyDescent="0.25">
      <c r="A1304" s="89"/>
      <c r="B1304" s="90"/>
    </row>
    <row r="1305" spans="1:2" ht="19.899999999999999" customHeight="1" x14ac:dyDescent="0.25">
      <c r="A1305" s="89"/>
      <c r="B1305" s="90"/>
    </row>
    <row r="1306" spans="1:2" ht="19.899999999999999" customHeight="1" x14ac:dyDescent="0.25">
      <c r="A1306" s="89"/>
      <c r="B1306" s="90"/>
    </row>
    <row r="1307" spans="1:2" ht="19.899999999999999" customHeight="1" x14ac:dyDescent="0.25">
      <c r="A1307" s="89"/>
      <c r="B1307" s="90"/>
    </row>
    <row r="1308" spans="1:2" ht="19.899999999999999" customHeight="1" x14ac:dyDescent="0.25">
      <c r="A1308" s="89"/>
      <c r="B1308" s="90"/>
    </row>
    <row r="1309" spans="1:2" ht="19.899999999999999" customHeight="1" x14ac:dyDescent="0.25">
      <c r="A1309" s="89"/>
      <c r="B1309" s="90"/>
    </row>
    <row r="1310" spans="1:2" ht="19.899999999999999" customHeight="1" x14ac:dyDescent="0.25">
      <c r="A1310" s="89"/>
      <c r="B1310" s="90"/>
    </row>
    <row r="1311" spans="1:2" ht="19.899999999999999" customHeight="1" x14ac:dyDescent="0.25">
      <c r="A1311" s="89"/>
      <c r="B1311" s="90"/>
    </row>
    <row r="1312" spans="1:2" ht="19.899999999999999" customHeight="1" x14ac:dyDescent="0.25">
      <c r="A1312" s="89"/>
      <c r="B1312" s="90"/>
    </row>
    <row r="1313" spans="1:2" ht="19.899999999999999" customHeight="1" x14ac:dyDescent="0.25">
      <c r="A1313" s="89"/>
      <c r="B1313" s="90"/>
    </row>
    <row r="1314" spans="1:2" ht="19.899999999999999" customHeight="1" x14ac:dyDescent="0.25">
      <c r="A1314" s="89"/>
      <c r="B1314" s="90"/>
    </row>
    <row r="1315" spans="1:2" ht="19.899999999999999" customHeight="1" x14ac:dyDescent="0.25">
      <c r="A1315" s="89"/>
      <c r="B1315" s="90"/>
    </row>
    <row r="1316" spans="1:2" ht="19.899999999999999" customHeight="1" x14ac:dyDescent="0.25">
      <c r="A1316" s="89"/>
      <c r="B1316" s="90"/>
    </row>
    <row r="1317" spans="1:2" ht="19.899999999999999" customHeight="1" x14ac:dyDescent="0.25">
      <c r="A1317" s="89"/>
      <c r="B1317" s="90"/>
    </row>
    <row r="1318" spans="1:2" ht="19.899999999999999" customHeight="1" x14ac:dyDescent="0.25">
      <c r="A1318" s="89"/>
      <c r="B1318" s="90"/>
    </row>
    <row r="1319" spans="1:2" ht="19.899999999999999" customHeight="1" x14ac:dyDescent="0.25">
      <c r="A1319" s="89"/>
      <c r="B1319" s="90"/>
    </row>
    <row r="1320" spans="1:2" ht="19.899999999999999" customHeight="1" x14ac:dyDescent="0.25">
      <c r="A1320" s="89"/>
      <c r="B1320" s="90"/>
    </row>
    <row r="1321" spans="1:2" ht="19.899999999999999" customHeight="1" x14ac:dyDescent="0.25">
      <c r="A1321" s="89"/>
      <c r="B1321" s="90"/>
    </row>
    <row r="1322" spans="1:2" ht="19.899999999999999" customHeight="1" x14ac:dyDescent="0.25">
      <c r="A1322" s="89"/>
      <c r="B1322" s="90"/>
    </row>
    <row r="1323" spans="1:2" ht="19.899999999999999" customHeight="1" x14ac:dyDescent="0.25">
      <c r="A1323" s="89"/>
      <c r="B1323" s="90"/>
    </row>
    <row r="1324" spans="1:2" ht="19.899999999999999" customHeight="1" x14ac:dyDescent="0.25">
      <c r="A1324" s="89"/>
      <c r="B1324" s="90"/>
    </row>
    <row r="1325" spans="1:2" ht="19.899999999999999" customHeight="1" x14ac:dyDescent="0.25">
      <c r="A1325" s="89"/>
      <c r="B1325" s="90"/>
    </row>
    <row r="1326" spans="1:2" ht="19.899999999999999" customHeight="1" x14ac:dyDescent="0.25">
      <c r="A1326" s="89"/>
      <c r="B1326" s="90"/>
    </row>
    <row r="1327" spans="1:2" ht="19.899999999999999" customHeight="1" x14ac:dyDescent="0.25">
      <c r="A1327" s="89"/>
      <c r="B1327" s="90"/>
    </row>
    <row r="1328" spans="1:2" ht="19.899999999999999" customHeight="1" x14ac:dyDescent="0.25">
      <c r="A1328" s="89"/>
      <c r="B1328" s="90"/>
    </row>
    <row r="1329" spans="1:2" ht="19.899999999999999" customHeight="1" x14ac:dyDescent="0.25">
      <c r="A1329" s="89"/>
      <c r="B1329" s="90"/>
    </row>
    <row r="1330" spans="1:2" ht="19.899999999999999" customHeight="1" x14ac:dyDescent="0.25">
      <c r="A1330" s="89"/>
      <c r="B1330" s="90"/>
    </row>
    <row r="1331" spans="1:2" ht="19.899999999999999" customHeight="1" x14ac:dyDescent="0.25">
      <c r="A1331" s="89"/>
      <c r="B1331" s="90"/>
    </row>
    <row r="1332" spans="1:2" ht="19.899999999999999" customHeight="1" x14ac:dyDescent="0.25">
      <c r="A1332" s="89"/>
      <c r="B1332" s="90"/>
    </row>
    <row r="1333" spans="1:2" ht="19.899999999999999" customHeight="1" x14ac:dyDescent="0.25">
      <c r="A1333" s="89"/>
      <c r="B1333" s="90"/>
    </row>
    <row r="1334" spans="1:2" ht="19.899999999999999" customHeight="1" x14ac:dyDescent="0.25">
      <c r="A1334" s="89"/>
      <c r="B1334" s="90"/>
    </row>
    <row r="1335" spans="1:2" ht="19.899999999999999" customHeight="1" x14ac:dyDescent="0.25">
      <c r="A1335" s="89"/>
      <c r="B1335" s="90"/>
    </row>
    <row r="1336" spans="1:2" ht="19.899999999999999" customHeight="1" x14ac:dyDescent="0.25">
      <c r="A1336" s="89"/>
      <c r="B1336" s="90"/>
    </row>
    <row r="1337" spans="1:2" ht="19.899999999999999" customHeight="1" x14ac:dyDescent="0.25">
      <c r="A1337" s="89"/>
      <c r="B1337" s="90"/>
    </row>
    <row r="1338" spans="1:2" ht="19.899999999999999" customHeight="1" x14ac:dyDescent="0.25">
      <c r="A1338" s="89"/>
      <c r="B1338" s="90"/>
    </row>
    <row r="1339" spans="1:2" ht="19.899999999999999" customHeight="1" x14ac:dyDescent="0.25">
      <c r="A1339" s="89"/>
      <c r="B1339" s="90"/>
    </row>
    <row r="1340" spans="1:2" ht="19.899999999999999" customHeight="1" x14ac:dyDescent="0.25">
      <c r="A1340" s="89"/>
      <c r="B1340" s="90"/>
    </row>
    <row r="1341" spans="1:2" ht="19.899999999999999" customHeight="1" x14ac:dyDescent="0.25">
      <c r="A1341" s="89"/>
      <c r="B1341" s="90"/>
    </row>
    <row r="1342" spans="1:2" ht="19.899999999999999" customHeight="1" x14ac:dyDescent="0.25">
      <c r="A1342" s="89"/>
      <c r="B1342" s="90"/>
    </row>
    <row r="1343" spans="1:2" ht="19.899999999999999" customHeight="1" x14ac:dyDescent="0.25">
      <c r="A1343" s="89"/>
      <c r="B1343" s="90"/>
    </row>
    <row r="1344" spans="1:2" ht="19.899999999999999" customHeight="1" x14ac:dyDescent="0.25">
      <c r="A1344" s="89"/>
      <c r="B1344" s="90"/>
    </row>
    <row r="1345" spans="1:2" ht="19.899999999999999" customHeight="1" x14ac:dyDescent="0.25">
      <c r="A1345" s="89"/>
      <c r="B1345" s="90"/>
    </row>
    <row r="1346" spans="1:2" ht="19.899999999999999" customHeight="1" x14ac:dyDescent="0.25">
      <c r="A1346" s="89"/>
      <c r="B1346" s="90"/>
    </row>
    <row r="1347" spans="1:2" ht="19.899999999999999" customHeight="1" x14ac:dyDescent="0.25">
      <c r="A1347" s="89"/>
      <c r="B1347" s="90"/>
    </row>
    <row r="1348" spans="1:2" ht="19.899999999999999" customHeight="1" x14ac:dyDescent="0.25">
      <c r="A1348" s="89"/>
      <c r="B1348" s="90"/>
    </row>
    <row r="1349" spans="1:2" ht="19.899999999999999" customHeight="1" x14ac:dyDescent="0.25">
      <c r="A1349" s="89"/>
      <c r="B1349" s="90"/>
    </row>
    <row r="1350" spans="1:2" ht="19.899999999999999" customHeight="1" x14ac:dyDescent="0.25">
      <c r="A1350" s="89"/>
      <c r="B1350" s="90"/>
    </row>
    <row r="1351" spans="1:2" ht="19.899999999999999" customHeight="1" x14ac:dyDescent="0.25">
      <c r="A1351" s="89"/>
      <c r="B1351" s="90"/>
    </row>
    <row r="1352" spans="1:2" ht="19.899999999999999" customHeight="1" x14ac:dyDescent="0.25">
      <c r="A1352" s="89"/>
      <c r="B1352" s="90"/>
    </row>
    <row r="1353" spans="1:2" ht="19.899999999999999" customHeight="1" x14ac:dyDescent="0.25">
      <c r="A1353" s="89"/>
      <c r="B1353" s="90"/>
    </row>
    <row r="1354" spans="1:2" ht="19.899999999999999" customHeight="1" x14ac:dyDescent="0.25">
      <c r="A1354" s="89"/>
      <c r="B1354" s="90"/>
    </row>
    <row r="1355" spans="1:2" ht="19.899999999999999" customHeight="1" x14ac:dyDescent="0.25">
      <c r="A1355" s="89"/>
      <c r="B1355" s="90"/>
    </row>
    <row r="1356" spans="1:2" ht="19.899999999999999" customHeight="1" x14ac:dyDescent="0.25">
      <c r="A1356" s="89"/>
      <c r="B1356" s="90"/>
    </row>
    <row r="1357" spans="1:2" ht="19.899999999999999" customHeight="1" x14ac:dyDescent="0.25">
      <c r="A1357" s="89"/>
      <c r="B1357" s="90"/>
    </row>
    <row r="1358" spans="1:2" ht="19.899999999999999" customHeight="1" x14ac:dyDescent="0.25">
      <c r="A1358" s="89"/>
      <c r="B1358" s="90"/>
    </row>
    <row r="1359" spans="1:2" ht="19.899999999999999" customHeight="1" x14ac:dyDescent="0.25">
      <c r="A1359" s="89"/>
      <c r="B1359" s="90"/>
    </row>
    <row r="1360" spans="1:2" ht="19.899999999999999" customHeight="1" x14ac:dyDescent="0.25">
      <c r="A1360" s="89"/>
      <c r="B1360" s="90"/>
    </row>
    <row r="1361" spans="1:2" ht="19.899999999999999" customHeight="1" x14ac:dyDescent="0.25">
      <c r="A1361" s="89"/>
      <c r="B1361" s="90"/>
    </row>
    <row r="1362" spans="1:2" ht="19.899999999999999" customHeight="1" x14ac:dyDescent="0.25">
      <c r="A1362" s="89"/>
      <c r="B1362" s="90"/>
    </row>
    <row r="1363" spans="1:2" ht="19.899999999999999" customHeight="1" x14ac:dyDescent="0.25">
      <c r="A1363" s="89"/>
      <c r="B1363" s="90"/>
    </row>
    <row r="1364" spans="1:2" ht="19.899999999999999" customHeight="1" x14ac:dyDescent="0.25">
      <c r="A1364" s="89"/>
      <c r="B1364" s="90"/>
    </row>
    <row r="1365" spans="1:2" ht="19.899999999999999" customHeight="1" x14ac:dyDescent="0.25">
      <c r="A1365" s="89"/>
      <c r="B1365" s="90"/>
    </row>
    <row r="1366" spans="1:2" ht="19.899999999999999" customHeight="1" x14ac:dyDescent="0.25">
      <c r="A1366" s="89"/>
      <c r="B1366" s="90"/>
    </row>
    <row r="1367" spans="1:2" ht="19.899999999999999" customHeight="1" x14ac:dyDescent="0.25">
      <c r="A1367" s="89"/>
      <c r="B1367" s="90"/>
    </row>
    <row r="1368" spans="1:2" ht="19.899999999999999" customHeight="1" x14ac:dyDescent="0.25">
      <c r="A1368" s="89"/>
      <c r="B1368" s="90"/>
    </row>
    <row r="1369" spans="1:2" ht="19.899999999999999" customHeight="1" x14ac:dyDescent="0.25">
      <c r="A1369" s="89"/>
      <c r="B1369" s="90"/>
    </row>
    <row r="1370" spans="1:2" ht="19.899999999999999" customHeight="1" x14ac:dyDescent="0.25">
      <c r="A1370" s="89"/>
      <c r="B1370" s="90"/>
    </row>
    <row r="1371" spans="1:2" ht="19.899999999999999" customHeight="1" x14ac:dyDescent="0.25">
      <c r="A1371" s="89"/>
      <c r="B1371" s="90"/>
    </row>
    <row r="1372" spans="1:2" ht="19.899999999999999" customHeight="1" x14ac:dyDescent="0.25">
      <c r="A1372" s="89"/>
      <c r="B1372" s="90"/>
    </row>
    <row r="1373" spans="1:2" ht="19.899999999999999" customHeight="1" x14ac:dyDescent="0.25">
      <c r="A1373" s="89"/>
      <c r="B1373" s="90"/>
    </row>
    <row r="1374" spans="1:2" ht="19.899999999999999" customHeight="1" x14ac:dyDescent="0.25">
      <c r="A1374" s="89"/>
      <c r="B1374" s="90"/>
    </row>
    <row r="1375" spans="1:2" ht="19.899999999999999" customHeight="1" x14ac:dyDescent="0.25">
      <c r="A1375" s="89"/>
      <c r="B1375" s="90"/>
    </row>
    <row r="1376" spans="1:2" ht="19.899999999999999" customHeight="1" x14ac:dyDescent="0.25">
      <c r="A1376" s="89"/>
      <c r="B1376" s="90"/>
    </row>
    <row r="1377" spans="1:2" ht="19.899999999999999" customHeight="1" x14ac:dyDescent="0.25">
      <c r="A1377" s="89"/>
      <c r="B1377" s="90"/>
    </row>
    <row r="1378" spans="1:2" ht="19.899999999999999" customHeight="1" x14ac:dyDescent="0.25">
      <c r="A1378" s="89"/>
      <c r="B1378" s="90"/>
    </row>
    <row r="1379" spans="1:2" ht="19.899999999999999" customHeight="1" x14ac:dyDescent="0.25">
      <c r="A1379" s="89"/>
      <c r="B1379" s="90"/>
    </row>
    <row r="1380" spans="1:2" ht="19.899999999999999" customHeight="1" x14ac:dyDescent="0.25">
      <c r="A1380" s="89"/>
      <c r="B1380" s="90"/>
    </row>
    <row r="1381" spans="1:2" ht="19.899999999999999" customHeight="1" x14ac:dyDescent="0.25">
      <c r="A1381" s="89"/>
      <c r="B1381" s="90"/>
    </row>
    <row r="1382" spans="1:2" ht="19.899999999999999" customHeight="1" x14ac:dyDescent="0.25">
      <c r="A1382" s="89"/>
      <c r="B1382" s="90"/>
    </row>
    <row r="1383" spans="1:2" ht="19.899999999999999" customHeight="1" x14ac:dyDescent="0.25">
      <c r="A1383" s="89"/>
      <c r="B1383" s="90"/>
    </row>
    <row r="1384" spans="1:2" ht="19.899999999999999" customHeight="1" x14ac:dyDescent="0.25">
      <c r="A1384" s="89"/>
      <c r="B1384" s="90"/>
    </row>
    <row r="1385" spans="1:2" ht="19.899999999999999" customHeight="1" x14ac:dyDescent="0.25">
      <c r="A1385" s="89"/>
      <c r="B1385" s="90"/>
    </row>
    <row r="1386" spans="1:2" ht="19.899999999999999" customHeight="1" x14ac:dyDescent="0.25">
      <c r="A1386" s="89"/>
      <c r="B1386" s="90"/>
    </row>
    <row r="1387" spans="1:2" ht="19.899999999999999" customHeight="1" x14ac:dyDescent="0.25">
      <c r="A1387" s="89"/>
      <c r="B1387" s="90"/>
    </row>
    <row r="1388" spans="1:2" ht="19.899999999999999" customHeight="1" x14ac:dyDescent="0.25">
      <c r="A1388" s="89"/>
      <c r="B1388" s="90"/>
    </row>
    <row r="1389" spans="1:2" ht="19.899999999999999" customHeight="1" x14ac:dyDescent="0.25">
      <c r="A1389" s="89"/>
      <c r="B1389" s="90"/>
    </row>
    <row r="1390" spans="1:2" ht="19.899999999999999" customHeight="1" x14ac:dyDescent="0.25">
      <c r="A1390" s="89"/>
      <c r="B1390" s="90"/>
    </row>
    <row r="1391" spans="1:2" ht="19.899999999999999" customHeight="1" x14ac:dyDescent="0.25">
      <c r="A1391" s="89"/>
      <c r="B1391" s="90"/>
    </row>
    <row r="1392" spans="1:2" ht="19.899999999999999" customHeight="1" x14ac:dyDescent="0.25">
      <c r="A1392" s="89"/>
      <c r="B1392" s="90"/>
    </row>
    <row r="1393" spans="1:2" ht="19.899999999999999" customHeight="1" x14ac:dyDescent="0.25">
      <c r="A1393" s="89"/>
      <c r="B1393" s="90"/>
    </row>
    <row r="1394" spans="1:2" ht="19.899999999999999" customHeight="1" x14ac:dyDescent="0.25">
      <c r="A1394" s="89"/>
      <c r="B1394" s="90"/>
    </row>
    <row r="1395" spans="1:2" ht="19.899999999999999" customHeight="1" x14ac:dyDescent="0.25">
      <c r="A1395" s="89"/>
      <c r="B1395" s="90"/>
    </row>
    <row r="1396" spans="1:2" ht="19.899999999999999" customHeight="1" x14ac:dyDescent="0.25">
      <c r="A1396" s="89"/>
      <c r="B1396" s="90"/>
    </row>
    <row r="1397" spans="1:2" ht="19.899999999999999" customHeight="1" x14ac:dyDescent="0.25">
      <c r="A1397" s="89"/>
      <c r="B1397" s="90"/>
    </row>
    <row r="1398" spans="1:2" ht="19.899999999999999" customHeight="1" x14ac:dyDescent="0.25">
      <c r="A1398" s="89"/>
      <c r="B1398" s="90"/>
    </row>
    <row r="1399" spans="1:2" ht="19.899999999999999" customHeight="1" x14ac:dyDescent="0.25">
      <c r="A1399" s="89"/>
      <c r="B1399" s="90"/>
    </row>
    <row r="1400" spans="1:2" ht="19.899999999999999" customHeight="1" x14ac:dyDescent="0.25">
      <c r="A1400" s="89"/>
      <c r="B1400" s="90"/>
    </row>
    <row r="1401" spans="1:2" ht="19.899999999999999" customHeight="1" x14ac:dyDescent="0.25">
      <c r="A1401" s="89"/>
      <c r="B1401" s="90"/>
    </row>
    <row r="1402" spans="1:2" ht="19.899999999999999" customHeight="1" x14ac:dyDescent="0.25">
      <c r="A1402" s="89"/>
      <c r="B1402" s="90"/>
    </row>
    <row r="1403" spans="1:2" ht="19.899999999999999" customHeight="1" x14ac:dyDescent="0.25">
      <c r="A1403" s="89"/>
      <c r="B1403" s="90"/>
    </row>
    <row r="1404" spans="1:2" ht="19.899999999999999" customHeight="1" x14ac:dyDescent="0.25">
      <c r="A1404" s="89"/>
      <c r="B1404" s="90"/>
    </row>
    <row r="1405" spans="1:2" ht="19.899999999999999" customHeight="1" x14ac:dyDescent="0.25">
      <c r="A1405" s="89"/>
      <c r="B1405" s="90"/>
    </row>
    <row r="1406" spans="1:2" ht="19.899999999999999" customHeight="1" x14ac:dyDescent="0.25">
      <c r="A1406" s="89"/>
      <c r="B1406" s="90"/>
    </row>
    <row r="1407" spans="1:2" ht="19.899999999999999" customHeight="1" x14ac:dyDescent="0.25">
      <c r="A1407" s="89"/>
      <c r="B1407" s="90"/>
    </row>
    <row r="1408" spans="1:2" ht="19.899999999999999" customHeight="1" x14ac:dyDescent="0.25">
      <c r="A1408" s="89"/>
      <c r="B1408" s="90"/>
    </row>
    <row r="1409" spans="1:2" ht="19.899999999999999" customHeight="1" x14ac:dyDescent="0.25">
      <c r="A1409" s="89"/>
      <c r="B1409" s="90"/>
    </row>
    <row r="1410" spans="1:2" ht="19.899999999999999" customHeight="1" x14ac:dyDescent="0.25">
      <c r="A1410" s="89"/>
      <c r="B1410" s="90"/>
    </row>
    <row r="1411" spans="1:2" ht="19.899999999999999" customHeight="1" x14ac:dyDescent="0.25">
      <c r="A1411" s="89"/>
      <c r="B1411" s="90"/>
    </row>
    <row r="1412" spans="1:2" ht="19.899999999999999" customHeight="1" x14ac:dyDescent="0.25">
      <c r="A1412" s="89"/>
      <c r="B1412" s="90"/>
    </row>
    <row r="1413" spans="1:2" ht="19.899999999999999" customHeight="1" x14ac:dyDescent="0.25">
      <c r="A1413" s="89"/>
      <c r="B1413" s="90"/>
    </row>
    <row r="1414" spans="1:2" ht="19.899999999999999" customHeight="1" x14ac:dyDescent="0.25">
      <c r="A1414" s="89"/>
      <c r="B1414" s="90"/>
    </row>
    <row r="1415" spans="1:2" ht="19.899999999999999" customHeight="1" x14ac:dyDescent="0.25">
      <c r="A1415" s="89"/>
      <c r="B1415" s="90"/>
    </row>
    <row r="1416" spans="1:2" ht="19.899999999999999" customHeight="1" x14ac:dyDescent="0.25">
      <c r="A1416" s="89"/>
      <c r="B1416" s="90"/>
    </row>
    <row r="1417" spans="1:2" ht="19.899999999999999" customHeight="1" x14ac:dyDescent="0.25">
      <c r="A1417" s="89"/>
      <c r="B1417" s="90"/>
    </row>
    <row r="1418" spans="1:2" ht="19.899999999999999" customHeight="1" x14ac:dyDescent="0.25">
      <c r="A1418" s="89"/>
      <c r="B1418" s="90"/>
    </row>
    <row r="1419" spans="1:2" ht="19.899999999999999" customHeight="1" x14ac:dyDescent="0.25">
      <c r="A1419" s="89"/>
      <c r="B1419" s="90"/>
    </row>
    <row r="1420" spans="1:2" ht="19.899999999999999" customHeight="1" x14ac:dyDescent="0.25">
      <c r="A1420" s="89"/>
      <c r="B1420" s="90"/>
    </row>
    <row r="1421" spans="1:2" ht="19.899999999999999" customHeight="1" x14ac:dyDescent="0.25">
      <c r="A1421" s="89"/>
      <c r="B1421" s="90"/>
    </row>
    <row r="1422" spans="1:2" ht="19.899999999999999" customHeight="1" x14ac:dyDescent="0.25">
      <c r="A1422" s="89"/>
      <c r="B1422" s="90"/>
    </row>
    <row r="1423" spans="1:2" ht="19.899999999999999" customHeight="1" x14ac:dyDescent="0.25">
      <c r="A1423" s="89"/>
      <c r="B1423" s="90"/>
    </row>
    <row r="1424" spans="1:2" ht="19.899999999999999" customHeight="1" x14ac:dyDescent="0.25">
      <c r="A1424" s="89"/>
      <c r="B1424" s="90"/>
    </row>
    <row r="1425" spans="1:2" ht="19.899999999999999" customHeight="1" x14ac:dyDescent="0.25">
      <c r="A1425" s="89"/>
      <c r="B1425" s="90"/>
    </row>
    <row r="1426" spans="1:2" ht="19.899999999999999" customHeight="1" x14ac:dyDescent="0.25">
      <c r="A1426" s="89"/>
      <c r="B1426" s="90"/>
    </row>
    <row r="1427" spans="1:2" ht="19.899999999999999" customHeight="1" x14ac:dyDescent="0.25">
      <c r="A1427" s="89"/>
      <c r="B1427" s="90"/>
    </row>
    <row r="1428" spans="1:2" ht="19.899999999999999" customHeight="1" x14ac:dyDescent="0.25">
      <c r="A1428" s="89"/>
      <c r="B1428" s="90"/>
    </row>
    <row r="1429" spans="1:2" ht="19.899999999999999" customHeight="1" x14ac:dyDescent="0.25">
      <c r="A1429" s="89"/>
      <c r="B1429" s="90"/>
    </row>
    <row r="1430" spans="1:2" ht="19.899999999999999" customHeight="1" x14ac:dyDescent="0.25">
      <c r="A1430" s="89"/>
      <c r="B1430" s="90"/>
    </row>
    <row r="1431" spans="1:2" ht="19.899999999999999" customHeight="1" x14ac:dyDescent="0.25">
      <c r="A1431" s="89"/>
      <c r="B1431" s="90"/>
    </row>
    <row r="1432" spans="1:2" ht="19.899999999999999" customHeight="1" x14ac:dyDescent="0.25">
      <c r="A1432" s="89"/>
      <c r="B1432" s="90"/>
    </row>
    <row r="1433" spans="1:2" ht="19.899999999999999" customHeight="1" x14ac:dyDescent="0.25">
      <c r="A1433" s="89"/>
      <c r="B1433" s="90"/>
    </row>
    <row r="1434" spans="1:2" ht="19.899999999999999" customHeight="1" x14ac:dyDescent="0.25">
      <c r="A1434" s="89"/>
      <c r="B1434" s="90"/>
    </row>
    <row r="1435" spans="1:2" ht="19.899999999999999" customHeight="1" x14ac:dyDescent="0.25">
      <c r="A1435" s="89"/>
      <c r="B1435" s="90"/>
    </row>
    <row r="1436" spans="1:2" ht="19.899999999999999" customHeight="1" x14ac:dyDescent="0.25">
      <c r="A1436" s="89"/>
      <c r="B1436" s="90"/>
    </row>
    <row r="1437" spans="1:2" ht="19.899999999999999" customHeight="1" x14ac:dyDescent="0.25">
      <c r="A1437" s="89"/>
      <c r="B1437" s="90"/>
    </row>
    <row r="1438" spans="1:2" ht="19.899999999999999" customHeight="1" x14ac:dyDescent="0.25">
      <c r="A1438" s="89"/>
      <c r="B1438" s="90"/>
    </row>
    <row r="1439" spans="1:2" ht="19.899999999999999" customHeight="1" x14ac:dyDescent="0.25">
      <c r="A1439" s="89"/>
      <c r="B1439" s="90"/>
    </row>
    <row r="1440" spans="1:2" ht="19.899999999999999" customHeight="1" x14ac:dyDescent="0.25">
      <c r="A1440" s="89"/>
      <c r="B1440" s="90"/>
    </row>
    <row r="1441" spans="1:2" ht="19.899999999999999" customHeight="1" x14ac:dyDescent="0.25">
      <c r="A1441" s="89"/>
      <c r="B1441" s="90"/>
    </row>
    <row r="1442" spans="1:2" ht="19.899999999999999" customHeight="1" x14ac:dyDescent="0.25">
      <c r="A1442" s="89"/>
      <c r="B1442" s="90"/>
    </row>
    <row r="1443" spans="1:2" ht="19.899999999999999" customHeight="1" x14ac:dyDescent="0.25">
      <c r="A1443" s="89"/>
      <c r="B1443" s="90"/>
    </row>
    <row r="1444" spans="1:2" ht="19.899999999999999" customHeight="1" x14ac:dyDescent="0.25">
      <c r="A1444" s="89"/>
      <c r="B1444" s="90"/>
    </row>
    <row r="1445" spans="1:2" ht="19.899999999999999" customHeight="1" x14ac:dyDescent="0.25">
      <c r="A1445" s="89"/>
      <c r="B1445" s="90"/>
    </row>
    <row r="1446" spans="1:2" ht="19.899999999999999" customHeight="1" x14ac:dyDescent="0.25">
      <c r="A1446" s="89"/>
      <c r="B1446" s="90"/>
    </row>
    <row r="1447" spans="1:2" ht="19.899999999999999" customHeight="1" x14ac:dyDescent="0.25">
      <c r="A1447" s="89"/>
      <c r="B1447" s="90"/>
    </row>
    <row r="1448" spans="1:2" ht="19.899999999999999" customHeight="1" x14ac:dyDescent="0.25">
      <c r="A1448" s="89"/>
      <c r="B1448" s="90"/>
    </row>
    <row r="1449" spans="1:2" ht="19.899999999999999" customHeight="1" x14ac:dyDescent="0.25">
      <c r="A1449" s="89"/>
      <c r="B1449" s="90"/>
    </row>
    <row r="1450" spans="1:2" ht="19.899999999999999" customHeight="1" x14ac:dyDescent="0.25">
      <c r="A1450" s="89"/>
      <c r="B1450" s="90"/>
    </row>
    <row r="1451" spans="1:2" ht="19.899999999999999" customHeight="1" x14ac:dyDescent="0.25">
      <c r="A1451" s="89"/>
      <c r="B1451" s="90"/>
    </row>
    <row r="1452" spans="1:2" ht="19.899999999999999" customHeight="1" x14ac:dyDescent="0.25">
      <c r="A1452" s="89"/>
      <c r="B1452" s="90"/>
    </row>
    <row r="1453" spans="1:2" ht="19.899999999999999" customHeight="1" x14ac:dyDescent="0.25">
      <c r="A1453" s="89"/>
      <c r="B1453" s="90"/>
    </row>
    <row r="1454" spans="1:2" ht="19.899999999999999" customHeight="1" x14ac:dyDescent="0.25">
      <c r="A1454" s="89"/>
      <c r="B1454" s="90"/>
    </row>
    <row r="1455" spans="1:2" ht="19.899999999999999" customHeight="1" x14ac:dyDescent="0.25">
      <c r="A1455" s="89"/>
      <c r="B1455" s="90"/>
    </row>
    <row r="1456" spans="1:2" ht="19.899999999999999" customHeight="1" x14ac:dyDescent="0.25">
      <c r="A1456" s="89"/>
      <c r="B1456" s="90"/>
    </row>
    <row r="1457" spans="1:2" ht="19.899999999999999" customHeight="1" x14ac:dyDescent="0.25">
      <c r="A1457" s="89"/>
      <c r="B1457" s="90"/>
    </row>
    <row r="1458" spans="1:2" ht="19.899999999999999" customHeight="1" x14ac:dyDescent="0.25">
      <c r="A1458" s="89"/>
      <c r="B1458" s="90"/>
    </row>
    <row r="1459" spans="1:2" ht="19.899999999999999" customHeight="1" x14ac:dyDescent="0.25">
      <c r="A1459" s="89"/>
      <c r="B1459" s="90"/>
    </row>
    <row r="1460" spans="1:2" ht="19.899999999999999" customHeight="1" x14ac:dyDescent="0.25">
      <c r="A1460" s="89"/>
      <c r="B1460" s="90"/>
    </row>
    <row r="1461" spans="1:2" ht="19.899999999999999" customHeight="1" x14ac:dyDescent="0.25">
      <c r="A1461" s="89"/>
      <c r="B1461" s="90"/>
    </row>
    <row r="1462" spans="1:2" ht="19.899999999999999" customHeight="1" x14ac:dyDescent="0.25">
      <c r="A1462" s="89"/>
      <c r="B1462" s="90"/>
    </row>
    <row r="1463" spans="1:2" ht="19.899999999999999" customHeight="1" x14ac:dyDescent="0.25">
      <c r="A1463" s="89"/>
      <c r="B1463" s="90"/>
    </row>
    <row r="1464" spans="1:2" ht="19.899999999999999" customHeight="1" x14ac:dyDescent="0.25">
      <c r="A1464" s="89"/>
      <c r="B1464" s="90"/>
    </row>
    <row r="1465" spans="1:2" ht="19.899999999999999" customHeight="1" x14ac:dyDescent="0.25">
      <c r="A1465" s="89"/>
      <c r="B1465" s="90"/>
    </row>
    <row r="1466" spans="1:2" ht="19.899999999999999" customHeight="1" x14ac:dyDescent="0.25">
      <c r="A1466" s="89"/>
      <c r="B1466" s="90"/>
    </row>
    <row r="1467" spans="1:2" ht="19.899999999999999" customHeight="1" x14ac:dyDescent="0.25">
      <c r="A1467" s="89"/>
      <c r="B1467" s="90"/>
    </row>
    <row r="1468" spans="1:2" ht="19.899999999999999" customHeight="1" x14ac:dyDescent="0.25">
      <c r="A1468" s="89"/>
      <c r="B1468" s="90"/>
    </row>
    <row r="1469" spans="1:2" ht="19.899999999999999" customHeight="1" x14ac:dyDescent="0.25">
      <c r="A1469" s="89"/>
      <c r="B1469" s="90"/>
    </row>
    <row r="1470" spans="1:2" ht="19.899999999999999" customHeight="1" x14ac:dyDescent="0.25">
      <c r="A1470" s="89"/>
      <c r="B1470" s="90"/>
    </row>
    <row r="1471" spans="1:2" ht="19.899999999999999" customHeight="1" x14ac:dyDescent="0.25">
      <c r="A1471" s="89"/>
      <c r="B1471" s="90"/>
    </row>
    <row r="1472" spans="1:2" ht="19.899999999999999" customHeight="1" x14ac:dyDescent="0.25">
      <c r="A1472" s="89"/>
      <c r="B1472" s="90"/>
    </row>
    <row r="1473" spans="1:2" ht="19.899999999999999" customHeight="1" x14ac:dyDescent="0.25">
      <c r="A1473" s="89"/>
      <c r="B1473" s="90"/>
    </row>
    <row r="1474" spans="1:2" ht="19.899999999999999" customHeight="1" x14ac:dyDescent="0.25">
      <c r="A1474" s="89"/>
      <c r="B1474" s="90"/>
    </row>
    <row r="1475" spans="1:2" ht="19.899999999999999" customHeight="1" x14ac:dyDescent="0.25">
      <c r="A1475" s="89"/>
      <c r="B1475" s="90"/>
    </row>
    <row r="1476" spans="1:2" ht="19.899999999999999" customHeight="1" x14ac:dyDescent="0.25">
      <c r="A1476" s="89"/>
      <c r="B1476" s="90"/>
    </row>
    <row r="1477" spans="1:2" ht="19.899999999999999" customHeight="1" x14ac:dyDescent="0.25">
      <c r="A1477" s="89"/>
      <c r="B1477" s="90"/>
    </row>
    <row r="1478" spans="1:2" ht="19.899999999999999" customHeight="1" x14ac:dyDescent="0.25">
      <c r="A1478" s="89"/>
      <c r="B1478" s="90"/>
    </row>
    <row r="1479" spans="1:2" ht="19.899999999999999" customHeight="1" x14ac:dyDescent="0.25">
      <c r="A1479" s="89"/>
      <c r="B1479" s="90"/>
    </row>
    <row r="1480" spans="1:2" ht="19.899999999999999" customHeight="1" x14ac:dyDescent="0.25">
      <c r="A1480" s="89"/>
      <c r="B1480" s="90"/>
    </row>
    <row r="1481" spans="1:2" ht="19.899999999999999" customHeight="1" x14ac:dyDescent="0.25">
      <c r="A1481" s="89"/>
      <c r="B1481" s="90"/>
    </row>
    <row r="1482" spans="1:2" ht="19.899999999999999" customHeight="1" x14ac:dyDescent="0.25">
      <c r="A1482" s="89"/>
      <c r="B1482" s="90"/>
    </row>
    <row r="1483" spans="1:2" ht="19.899999999999999" customHeight="1" x14ac:dyDescent="0.25">
      <c r="A1483" s="89"/>
      <c r="B1483" s="90"/>
    </row>
    <row r="1484" spans="1:2" ht="19.899999999999999" customHeight="1" x14ac:dyDescent="0.25">
      <c r="A1484" s="89"/>
      <c r="B1484" s="90"/>
    </row>
    <row r="1485" spans="1:2" ht="19.899999999999999" customHeight="1" x14ac:dyDescent="0.25">
      <c r="A1485" s="89"/>
      <c r="B1485" s="90"/>
    </row>
    <row r="1486" spans="1:2" ht="19.899999999999999" customHeight="1" x14ac:dyDescent="0.25">
      <c r="A1486" s="89"/>
      <c r="B1486" s="90"/>
    </row>
    <row r="1487" spans="1:2" ht="19.899999999999999" customHeight="1" x14ac:dyDescent="0.25">
      <c r="A1487" s="89"/>
      <c r="B1487" s="90"/>
    </row>
    <row r="1488" spans="1:2" ht="19.899999999999999" customHeight="1" x14ac:dyDescent="0.25">
      <c r="A1488" s="89"/>
      <c r="B1488" s="90"/>
    </row>
    <row r="1489" spans="1:2" ht="19.899999999999999" customHeight="1" x14ac:dyDescent="0.25">
      <c r="A1489" s="89"/>
      <c r="B1489" s="90"/>
    </row>
    <row r="1490" spans="1:2" ht="19.899999999999999" customHeight="1" x14ac:dyDescent="0.25">
      <c r="A1490" s="89"/>
      <c r="B1490" s="90"/>
    </row>
    <row r="1491" spans="1:2" ht="19.899999999999999" customHeight="1" x14ac:dyDescent="0.25">
      <c r="A1491" s="89"/>
      <c r="B1491" s="90"/>
    </row>
    <row r="1492" spans="1:2" ht="19.899999999999999" customHeight="1" x14ac:dyDescent="0.25">
      <c r="A1492" s="89"/>
      <c r="B1492" s="90"/>
    </row>
    <row r="1493" spans="1:2" ht="19.899999999999999" customHeight="1" x14ac:dyDescent="0.25">
      <c r="A1493" s="89"/>
      <c r="B1493" s="90"/>
    </row>
    <row r="1494" spans="1:2" ht="19.899999999999999" customHeight="1" x14ac:dyDescent="0.25">
      <c r="A1494" s="89"/>
      <c r="B1494" s="90"/>
    </row>
    <row r="1495" spans="1:2" ht="19.899999999999999" customHeight="1" x14ac:dyDescent="0.25">
      <c r="A1495" s="89"/>
      <c r="B1495" s="90"/>
    </row>
    <row r="1496" spans="1:2" ht="19.899999999999999" customHeight="1" x14ac:dyDescent="0.25">
      <c r="A1496" s="89"/>
      <c r="B1496" s="90"/>
    </row>
    <row r="1497" spans="1:2" ht="19.899999999999999" customHeight="1" x14ac:dyDescent="0.25">
      <c r="A1497" s="89"/>
      <c r="B1497" s="90"/>
    </row>
    <row r="1498" spans="1:2" ht="19.899999999999999" customHeight="1" x14ac:dyDescent="0.25">
      <c r="A1498" s="89"/>
      <c r="B1498" s="90"/>
    </row>
    <row r="1499" spans="1:2" ht="19.899999999999999" customHeight="1" x14ac:dyDescent="0.25">
      <c r="A1499" s="89"/>
      <c r="B1499" s="90"/>
    </row>
    <row r="1500" spans="1:2" ht="19.899999999999999" customHeight="1" x14ac:dyDescent="0.25">
      <c r="A1500" s="89"/>
      <c r="B1500" s="90"/>
    </row>
    <row r="1501" spans="1:2" ht="19.899999999999999" customHeight="1" x14ac:dyDescent="0.25">
      <c r="A1501" s="89"/>
      <c r="B1501" s="90"/>
    </row>
    <row r="1502" spans="1:2" ht="19.899999999999999" customHeight="1" x14ac:dyDescent="0.25">
      <c r="A1502" s="89"/>
      <c r="B1502" s="90"/>
    </row>
    <row r="1503" spans="1:2" ht="19.899999999999999" customHeight="1" x14ac:dyDescent="0.25">
      <c r="A1503" s="89"/>
      <c r="B1503" s="90"/>
    </row>
    <row r="1504" spans="1:2" ht="19.899999999999999" customHeight="1" x14ac:dyDescent="0.25">
      <c r="A1504" s="89"/>
      <c r="B1504" s="90"/>
    </row>
    <row r="1505" spans="1:2" ht="19.899999999999999" customHeight="1" x14ac:dyDescent="0.25">
      <c r="A1505" s="89"/>
      <c r="B1505" s="90"/>
    </row>
    <row r="1506" spans="1:2" ht="19.899999999999999" customHeight="1" x14ac:dyDescent="0.25">
      <c r="A1506" s="89"/>
      <c r="B1506" s="90"/>
    </row>
    <row r="1507" spans="1:2" ht="19.899999999999999" customHeight="1" x14ac:dyDescent="0.25">
      <c r="A1507" s="89"/>
      <c r="B1507" s="90"/>
    </row>
    <row r="1508" spans="1:2" ht="19.899999999999999" customHeight="1" x14ac:dyDescent="0.25">
      <c r="A1508" s="89"/>
      <c r="B1508" s="90"/>
    </row>
    <row r="1509" spans="1:2" ht="19.899999999999999" customHeight="1" x14ac:dyDescent="0.25">
      <c r="A1509" s="89"/>
      <c r="B1509" s="90"/>
    </row>
    <row r="1510" spans="1:2" ht="19.899999999999999" customHeight="1" x14ac:dyDescent="0.25">
      <c r="A1510" s="89"/>
      <c r="B1510" s="90"/>
    </row>
    <row r="1511" spans="1:2" ht="19.899999999999999" customHeight="1" x14ac:dyDescent="0.25">
      <c r="A1511" s="89"/>
      <c r="B1511" s="90"/>
    </row>
    <row r="1512" spans="1:2" ht="19.899999999999999" customHeight="1" x14ac:dyDescent="0.25">
      <c r="A1512" s="89"/>
      <c r="B1512" s="90"/>
    </row>
    <row r="1513" spans="1:2" ht="19.899999999999999" customHeight="1" x14ac:dyDescent="0.25">
      <c r="A1513" s="89"/>
      <c r="B1513" s="90"/>
    </row>
    <row r="1514" spans="1:2" ht="19.899999999999999" customHeight="1" x14ac:dyDescent="0.25">
      <c r="A1514" s="89"/>
      <c r="B1514" s="90"/>
    </row>
    <row r="1515" spans="1:2" ht="19.899999999999999" customHeight="1" x14ac:dyDescent="0.25">
      <c r="A1515" s="89"/>
      <c r="B1515" s="90"/>
    </row>
    <row r="1516" spans="1:2" ht="19.899999999999999" customHeight="1" x14ac:dyDescent="0.25">
      <c r="A1516" s="89"/>
      <c r="B1516" s="90"/>
    </row>
    <row r="1517" spans="1:2" ht="19.899999999999999" customHeight="1" x14ac:dyDescent="0.25">
      <c r="A1517" s="89"/>
      <c r="B1517" s="90"/>
    </row>
    <row r="1518" spans="1:2" ht="19.899999999999999" customHeight="1" x14ac:dyDescent="0.25">
      <c r="A1518" s="89"/>
      <c r="B1518" s="90"/>
    </row>
    <row r="1519" spans="1:2" ht="19.899999999999999" customHeight="1" x14ac:dyDescent="0.25">
      <c r="A1519" s="89"/>
      <c r="B1519" s="90"/>
    </row>
    <row r="1520" spans="1:2" ht="19.899999999999999" customHeight="1" x14ac:dyDescent="0.25">
      <c r="A1520" s="89"/>
      <c r="B1520" s="90"/>
    </row>
    <row r="1521" spans="1:2" ht="19.899999999999999" customHeight="1" x14ac:dyDescent="0.25">
      <c r="A1521" s="89"/>
      <c r="B1521" s="90"/>
    </row>
    <row r="1522" spans="1:2" ht="19.899999999999999" customHeight="1" x14ac:dyDescent="0.25">
      <c r="A1522" s="89"/>
      <c r="B1522" s="90"/>
    </row>
    <row r="1523" spans="1:2" ht="19.899999999999999" customHeight="1" x14ac:dyDescent="0.25">
      <c r="A1523" s="89"/>
      <c r="B1523" s="90"/>
    </row>
    <row r="1524" spans="1:2" ht="19.899999999999999" customHeight="1" x14ac:dyDescent="0.25">
      <c r="A1524" s="89"/>
      <c r="B1524" s="90"/>
    </row>
    <row r="1525" spans="1:2" ht="19.899999999999999" customHeight="1" x14ac:dyDescent="0.25">
      <c r="A1525" s="89"/>
      <c r="B1525" s="90"/>
    </row>
    <row r="1526" spans="1:2" ht="19.899999999999999" customHeight="1" x14ac:dyDescent="0.25">
      <c r="A1526" s="89"/>
      <c r="B1526" s="90"/>
    </row>
    <row r="1527" spans="1:2" ht="19.899999999999999" customHeight="1" x14ac:dyDescent="0.25">
      <c r="A1527" s="89"/>
      <c r="B1527" s="90"/>
    </row>
    <row r="1528" spans="1:2" ht="19.899999999999999" customHeight="1" x14ac:dyDescent="0.25">
      <c r="A1528" s="89"/>
      <c r="B1528" s="90"/>
    </row>
    <row r="1529" spans="1:2" ht="19.899999999999999" customHeight="1" x14ac:dyDescent="0.25">
      <c r="A1529" s="89"/>
      <c r="B1529" s="90"/>
    </row>
    <row r="1530" spans="1:2" ht="19.899999999999999" customHeight="1" x14ac:dyDescent="0.25">
      <c r="A1530" s="89"/>
      <c r="B1530" s="90"/>
    </row>
    <row r="1531" spans="1:2" ht="19.899999999999999" customHeight="1" x14ac:dyDescent="0.25">
      <c r="A1531" s="89"/>
      <c r="B1531" s="90"/>
    </row>
    <row r="1532" spans="1:2" ht="19.899999999999999" customHeight="1" x14ac:dyDescent="0.25">
      <c r="A1532" s="89"/>
      <c r="B1532" s="90"/>
    </row>
    <row r="1533" spans="1:2" ht="19.899999999999999" customHeight="1" x14ac:dyDescent="0.25">
      <c r="A1533" s="89"/>
      <c r="B1533" s="90"/>
    </row>
    <row r="1534" spans="1:2" ht="19.899999999999999" customHeight="1" x14ac:dyDescent="0.25">
      <c r="A1534" s="89"/>
      <c r="B1534" s="90"/>
    </row>
    <row r="1535" spans="1:2" ht="19.899999999999999" customHeight="1" x14ac:dyDescent="0.25">
      <c r="A1535" s="89"/>
      <c r="B1535" s="90"/>
    </row>
    <row r="1536" spans="1:2" ht="19.899999999999999" customHeight="1" x14ac:dyDescent="0.25">
      <c r="A1536" s="89"/>
      <c r="B1536" s="90"/>
    </row>
    <row r="1537" spans="1:2" ht="19.899999999999999" customHeight="1" x14ac:dyDescent="0.25">
      <c r="A1537" s="89"/>
      <c r="B1537" s="90"/>
    </row>
    <row r="1538" spans="1:2" ht="19.899999999999999" customHeight="1" x14ac:dyDescent="0.25">
      <c r="A1538" s="89"/>
      <c r="B1538" s="90"/>
    </row>
    <row r="1539" spans="1:2" ht="19.899999999999999" customHeight="1" x14ac:dyDescent="0.25">
      <c r="A1539" s="89"/>
      <c r="B1539" s="90"/>
    </row>
    <row r="1540" spans="1:2" ht="19.899999999999999" customHeight="1" x14ac:dyDescent="0.25">
      <c r="A1540" s="89"/>
      <c r="B1540" s="90"/>
    </row>
    <row r="1541" spans="1:2" ht="19.899999999999999" customHeight="1" x14ac:dyDescent="0.25">
      <c r="A1541" s="89"/>
      <c r="B1541" s="90"/>
    </row>
    <row r="1542" spans="1:2" ht="19.899999999999999" customHeight="1" x14ac:dyDescent="0.25">
      <c r="A1542" s="89"/>
      <c r="B1542" s="90"/>
    </row>
    <row r="1543" spans="1:2" ht="19.899999999999999" customHeight="1" x14ac:dyDescent="0.25">
      <c r="A1543" s="89"/>
      <c r="B1543" s="90"/>
    </row>
    <row r="1544" spans="1:2" ht="19.899999999999999" customHeight="1" x14ac:dyDescent="0.25">
      <c r="A1544" s="89"/>
      <c r="B1544" s="90"/>
    </row>
    <row r="1545" spans="1:2" ht="19.899999999999999" customHeight="1" x14ac:dyDescent="0.25">
      <c r="A1545" s="89"/>
      <c r="B1545" s="90"/>
    </row>
    <row r="1546" spans="1:2" ht="19.899999999999999" customHeight="1" x14ac:dyDescent="0.25">
      <c r="A1546" s="89"/>
      <c r="B1546" s="90"/>
    </row>
    <row r="1547" spans="1:2" ht="19.899999999999999" customHeight="1" x14ac:dyDescent="0.25">
      <c r="A1547" s="89"/>
      <c r="B1547" s="90"/>
    </row>
    <row r="1548" spans="1:2" ht="19.899999999999999" customHeight="1" x14ac:dyDescent="0.25">
      <c r="A1548" s="89"/>
      <c r="B1548" s="90"/>
    </row>
    <row r="1549" spans="1:2" ht="19.899999999999999" customHeight="1" x14ac:dyDescent="0.25">
      <c r="A1549" s="89"/>
      <c r="B1549" s="90"/>
    </row>
    <row r="1550" spans="1:2" ht="19.899999999999999" customHeight="1" x14ac:dyDescent="0.25">
      <c r="A1550" s="89"/>
      <c r="B1550" s="90"/>
    </row>
    <row r="1551" spans="1:2" ht="19.899999999999999" customHeight="1" x14ac:dyDescent="0.25">
      <c r="A1551" s="89"/>
      <c r="B1551" s="90"/>
    </row>
    <row r="1552" spans="1:2" ht="19.899999999999999" customHeight="1" x14ac:dyDescent="0.25">
      <c r="A1552" s="89"/>
      <c r="B1552" s="90"/>
    </row>
    <row r="1553" spans="1:2" ht="19.899999999999999" customHeight="1" x14ac:dyDescent="0.25">
      <c r="A1553" s="89"/>
      <c r="B1553" s="90"/>
    </row>
    <row r="1554" spans="1:2" ht="19.899999999999999" customHeight="1" x14ac:dyDescent="0.25">
      <c r="A1554" s="89"/>
      <c r="B1554" s="90"/>
    </row>
    <row r="1555" spans="1:2" ht="19.899999999999999" customHeight="1" x14ac:dyDescent="0.25">
      <c r="A1555" s="89"/>
      <c r="B1555" s="90"/>
    </row>
    <row r="1556" spans="1:2" ht="19.899999999999999" customHeight="1" x14ac:dyDescent="0.25">
      <c r="A1556" s="89"/>
      <c r="B1556" s="90"/>
    </row>
    <row r="1557" spans="1:2" ht="19.899999999999999" customHeight="1" x14ac:dyDescent="0.25">
      <c r="A1557" s="89"/>
      <c r="B1557" s="90"/>
    </row>
    <row r="1558" spans="1:2" ht="19.899999999999999" customHeight="1" x14ac:dyDescent="0.25">
      <c r="A1558" s="89"/>
      <c r="B1558" s="90"/>
    </row>
    <row r="1559" spans="1:2" ht="19.899999999999999" customHeight="1" x14ac:dyDescent="0.25">
      <c r="A1559" s="89"/>
      <c r="B1559" s="90"/>
    </row>
    <row r="1560" spans="1:2" ht="19.899999999999999" customHeight="1" x14ac:dyDescent="0.25">
      <c r="A1560" s="89"/>
      <c r="B1560" s="90"/>
    </row>
    <row r="1561" spans="1:2" ht="19.899999999999999" customHeight="1" x14ac:dyDescent="0.25">
      <c r="A1561" s="89"/>
      <c r="B1561" s="90"/>
    </row>
    <row r="1562" spans="1:2" ht="19.899999999999999" customHeight="1" x14ac:dyDescent="0.25">
      <c r="A1562" s="89"/>
      <c r="B1562" s="90"/>
    </row>
    <row r="1563" spans="1:2" ht="19.899999999999999" customHeight="1" x14ac:dyDescent="0.25">
      <c r="A1563" s="89"/>
      <c r="B1563" s="90"/>
    </row>
    <row r="1564" spans="1:2" ht="19.899999999999999" customHeight="1" x14ac:dyDescent="0.25">
      <c r="A1564" s="89"/>
      <c r="B1564" s="90"/>
    </row>
    <row r="1565" spans="1:2" ht="19.899999999999999" customHeight="1" x14ac:dyDescent="0.25">
      <c r="A1565" s="89"/>
      <c r="B1565" s="90"/>
    </row>
    <row r="1566" spans="1:2" ht="19.899999999999999" customHeight="1" x14ac:dyDescent="0.25">
      <c r="A1566" s="89"/>
      <c r="B1566" s="90"/>
    </row>
    <row r="1567" spans="1:2" ht="19.899999999999999" customHeight="1" x14ac:dyDescent="0.25">
      <c r="A1567" s="89"/>
      <c r="B1567" s="90"/>
    </row>
    <row r="1568" spans="1:2" ht="19.899999999999999" customHeight="1" x14ac:dyDescent="0.25">
      <c r="A1568" s="89"/>
      <c r="B1568" s="90"/>
    </row>
    <row r="1569" spans="1:2" ht="19.899999999999999" customHeight="1" x14ac:dyDescent="0.25">
      <c r="A1569" s="89"/>
      <c r="B1569" s="90"/>
    </row>
    <row r="1570" spans="1:2" ht="19.899999999999999" customHeight="1" x14ac:dyDescent="0.25">
      <c r="A1570" s="89"/>
      <c r="B1570" s="90"/>
    </row>
    <row r="1571" spans="1:2" ht="19.899999999999999" customHeight="1" x14ac:dyDescent="0.25">
      <c r="A1571" s="89"/>
      <c r="B1571" s="90"/>
    </row>
    <row r="1572" spans="1:2" ht="19.899999999999999" customHeight="1" x14ac:dyDescent="0.25">
      <c r="A1572" s="89"/>
      <c r="B1572" s="90"/>
    </row>
    <row r="1573" spans="1:2" ht="19.899999999999999" customHeight="1" x14ac:dyDescent="0.25">
      <c r="A1573" s="89"/>
      <c r="B1573" s="90"/>
    </row>
    <row r="1574" spans="1:2" ht="19.899999999999999" customHeight="1" x14ac:dyDescent="0.25">
      <c r="A1574" s="89"/>
      <c r="B1574" s="90"/>
    </row>
    <row r="1575" spans="1:2" ht="19.899999999999999" customHeight="1" x14ac:dyDescent="0.25">
      <c r="A1575" s="89"/>
      <c r="B1575" s="90"/>
    </row>
    <row r="1576" spans="1:2" ht="19.899999999999999" customHeight="1" x14ac:dyDescent="0.25">
      <c r="A1576" s="89"/>
      <c r="B1576" s="90"/>
    </row>
    <row r="1577" spans="1:2" ht="19.899999999999999" customHeight="1" x14ac:dyDescent="0.25">
      <c r="A1577" s="89"/>
      <c r="B1577" s="90"/>
    </row>
    <row r="1578" spans="1:2" ht="19.899999999999999" customHeight="1" x14ac:dyDescent="0.25">
      <c r="A1578" s="89"/>
      <c r="B1578" s="90"/>
    </row>
    <row r="1579" spans="1:2" ht="19.899999999999999" customHeight="1" x14ac:dyDescent="0.25">
      <c r="A1579" s="89"/>
      <c r="B1579" s="90"/>
    </row>
    <row r="1580" spans="1:2" ht="19.899999999999999" customHeight="1" x14ac:dyDescent="0.25">
      <c r="A1580" s="89"/>
      <c r="B1580" s="90"/>
    </row>
    <row r="1581" spans="1:2" ht="19.899999999999999" customHeight="1" x14ac:dyDescent="0.25">
      <c r="A1581" s="89"/>
      <c r="B1581" s="90"/>
    </row>
    <row r="1582" spans="1:2" ht="19.899999999999999" customHeight="1" x14ac:dyDescent="0.25">
      <c r="A1582" s="89"/>
      <c r="B1582" s="90"/>
    </row>
    <row r="1583" spans="1:2" ht="19.899999999999999" customHeight="1" x14ac:dyDescent="0.25">
      <c r="A1583" s="89"/>
      <c r="B1583" s="90"/>
    </row>
    <row r="1584" spans="1:2" ht="19.899999999999999" customHeight="1" x14ac:dyDescent="0.25">
      <c r="A1584" s="89"/>
      <c r="B1584" s="90"/>
    </row>
    <row r="1585" spans="1:2" ht="19.899999999999999" customHeight="1" x14ac:dyDescent="0.25">
      <c r="A1585" s="89"/>
      <c r="B1585" s="90"/>
    </row>
    <row r="1586" spans="1:2" ht="19.899999999999999" customHeight="1" x14ac:dyDescent="0.25">
      <c r="A1586" s="89"/>
      <c r="B1586" s="90"/>
    </row>
    <row r="1587" spans="1:2" ht="19.899999999999999" customHeight="1" x14ac:dyDescent="0.25">
      <c r="A1587" s="89"/>
      <c r="B1587" s="90"/>
    </row>
    <row r="1588" spans="1:2" ht="19.899999999999999" customHeight="1" x14ac:dyDescent="0.25">
      <c r="A1588" s="89"/>
      <c r="B1588" s="90"/>
    </row>
    <row r="1589" spans="1:2" ht="19.899999999999999" customHeight="1" x14ac:dyDescent="0.25">
      <c r="A1589" s="89"/>
      <c r="B1589" s="90"/>
    </row>
    <row r="1590" spans="1:2" ht="19.899999999999999" customHeight="1" x14ac:dyDescent="0.25">
      <c r="A1590" s="89"/>
      <c r="B1590" s="90"/>
    </row>
    <row r="1591" spans="1:2" ht="19.899999999999999" customHeight="1" x14ac:dyDescent="0.25">
      <c r="A1591" s="89"/>
      <c r="B1591" s="90"/>
    </row>
    <row r="1592" spans="1:2" ht="19.899999999999999" customHeight="1" x14ac:dyDescent="0.25">
      <c r="A1592" s="89"/>
      <c r="B1592" s="90"/>
    </row>
    <row r="1593" spans="1:2" ht="19.899999999999999" customHeight="1" x14ac:dyDescent="0.25">
      <c r="A1593" s="89"/>
      <c r="B1593" s="90"/>
    </row>
    <row r="1594" spans="1:2" ht="19.899999999999999" customHeight="1" x14ac:dyDescent="0.25">
      <c r="A1594" s="89"/>
      <c r="B1594" s="90"/>
    </row>
    <row r="1595" spans="1:2" ht="19.899999999999999" customHeight="1" x14ac:dyDescent="0.25">
      <c r="A1595" s="89"/>
      <c r="B1595" s="90"/>
    </row>
    <row r="1596" spans="1:2" ht="19.899999999999999" customHeight="1" x14ac:dyDescent="0.25">
      <c r="A1596" s="89"/>
      <c r="B1596" s="90"/>
    </row>
    <row r="1597" spans="1:2" ht="19.899999999999999" customHeight="1" x14ac:dyDescent="0.25">
      <c r="A1597" s="89"/>
      <c r="B1597" s="90"/>
    </row>
    <row r="1598" spans="1:2" ht="19.899999999999999" customHeight="1" x14ac:dyDescent="0.25">
      <c r="A1598" s="89"/>
      <c r="B1598" s="90"/>
    </row>
    <row r="1599" spans="1:2" ht="19.899999999999999" customHeight="1" x14ac:dyDescent="0.25">
      <c r="A1599" s="89"/>
      <c r="B1599" s="90"/>
    </row>
    <row r="1600" spans="1:2" ht="19.899999999999999" customHeight="1" x14ac:dyDescent="0.25">
      <c r="A1600" s="89"/>
      <c r="B1600" s="90"/>
    </row>
    <row r="1601" spans="1:2" ht="19.899999999999999" customHeight="1" x14ac:dyDescent="0.25">
      <c r="A1601" s="89"/>
      <c r="B1601" s="90"/>
    </row>
    <row r="1602" spans="1:2" ht="19.899999999999999" customHeight="1" x14ac:dyDescent="0.25">
      <c r="A1602" s="89"/>
      <c r="B1602" s="90"/>
    </row>
    <row r="1603" spans="1:2" ht="19.899999999999999" customHeight="1" x14ac:dyDescent="0.25">
      <c r="A1603" s="89"/>
      <c r="B1603" s="90"/>
    </row>
    <row r="1604" spans="1:2" ht="19.899999999999999" customHeight="1" x14ac:dyDescent="0.25">
      <c r="A1604" s="89"/>
      <c r="B1604" s="90"/>
    </row>
    <row r="1605" spans="1:2" ht="19.899999999999999" customHeight="1" x14ac:dyDescent="0.25">
      <c r="A1605" s="89"/>
      <c r="B1605" s="90"/>
    </row>
    <row r="1606" spans="1:2" ht="19.899999999999999" customHeight="1" x14ac:dyDescent="0.25">
      <c r="A1606" s="89"/>
      <c r="B1606" s="90"/>
    </row>
    <row r="1607" spans="1:2" ht="19.899999999999999" customHeight="1" x14ac:dyDescent="0.25">
      <c r="A1607" s="89"/>
      <c r="B1607" s="90"/>
    </row>
    <row r="1608" spans="1:2" ht="19.899999999999999" customHeight="1" x14ac:dyDescent="0.25">
      <c r="A1608" s="89"/>
      <c r="B1608" s="90"/>
    </row>
    <row r="1609" spans="1:2" ht="19.899999999999999" customHeight="1" x14ac:dyDescent="0.25">
      <c r="A1609" s="89"/>
      <c r="B1609" s="90"/>
    </row>
    <row r="1610" spans="1:2" ht="19.899999999999999" customHeight="1" x14ac:dyDescent="0.25">
      <c r="A1610" s="89"/>
      <c r="B1610" s="90"/>
    </row>
    <row r="1611" spans="1:2" ht="19.899999999999999" customHeight="1" x14ac:dyDescent="0.25">
      <c r="A1611" s="89"/>
      <c r="B1611" s="90"/>
    </row>
    <row r="1612" spans="1:2" ht="19.899999999999999" customHeight="1" x14ac:dyDescent="0.25">
      <c r="A1612" s="89"/>
      <c r="B1612" s="90"/>
    </row>
    <row r="1613" spans="1:2" ht="19.899999999999999" customHeight="1" x14ac:dyDescent="0.25">
      <c r="A1613" s="89"/>
      <c r="B1613" s="90"/>
    </row>
    <row r="1614" spans="1:2" ht="19.899999999999999" customHeight="1" x14ac:dyDescent="0.25">
      <c r="A1614" s="89"/>
      <c r="B1614" s="90"/>
    </row>
    <row r="1615" spans="1:2" ht="19.899999999999999" customHeight="1" x14ac:dyDescent="0.25">
      <c r="A1615" s="89"/>
      <c r="B1615" s="90"/>
    </row>
    <row r="1616" spans="1:2" ht="19.899999999999999" customHeight="1" x14ac:dyDescent="0.25">
      <c r="A1616" s="89"/>
      <c r="B1616" s="90"/>
    </row>
    <row r="1617" spans="1:2" ht="19.899999999999999" customHeight="1" x14ac:dyDescent="0.25">
      <c r="A1617" s="89"/>
      <c r="B1617" s="90"/>
    </row>
    <row r="1618" spans="1:2" ht="19.899999999999999" customHeight="1" x14ac:dyDescent="0.25">
      <c r="A1618" s="89"/>
      <c r="B1618" s="90"/>
    </row>
    <row r="1619" spans="1:2" ht="19.899999999999999" customHeight="1" x14ac:dyDescent="0.25">
      <c r="A1619" s="89"/>
      <c r="B1619" s="90"/>
    </row>
    <row r="1620" spans="1:2" ht="19.899999999999999" customHeight="1" x14ac:dyDescent="0.25">
      <c r="A1620" s="89"/>
      <c r="B1620" s="90"/>
    </row>
    <row r="1621" spans="1:2" ht="19.899999999999999" customHeight="1" x14ac:dyDescent="0.25">
      <c r="A1621" s="89"/>
      <c r="B1621" s="90"/>
    </row>
    <row r="1622" spans="1:2" ht="19.899999999999999" customHeight="1" x14ac:dyDescent="0.25">
      <c r="A1622" s="89"/>
      <c r="B1622" s="90"/>
    </row>
    <row r="1623" spans="1:2" ht="19.899999999999999" customHeight="1" x14ac:dyDescent="0.25">
      <c r="A1623" s="89"/>
      <c r="B1623" s="90"/>
    </row>
    <row r="1624" spans="1:2" ht="19.899999999999999" customHeight="1" x14ac:dyDescent="0.25">
      <c r="A1624" s="89"/>
      <c r="B1624" s="90"/>
    </row>
    <row r="1625" spans="1:2" ht="19.899999999999999" customHeight="1" x14ac:dyDescent="0.25">
      <c r="A1625" s="89"/>
      <c r="B1625" s="90"/>
    </row>
    <row r="1626" spans="1:2" ht="19.899999999999999" customHeight="1" x14ac:dyDescent="0.25">
      <c r="A1626" s="89"/>
      <c r="B1626" s="90"/>
    </row>
    <row r="1627" spans="1:2" ht="19.899999999999999" customHeight="1" x14ac:dyDescent="0.25">
      <c r="A1627" s="89"/>
      <c r="B1627" s="90"/>
    </row>
    <row r="1628" spans="1:2" ht="19.899999999999999" customHeight="1" x14ac:dyDescent="0.25">
      <c r="A1628" s="89"/>
      <c r="B1628" s="90"/>
    </row>
    <row r="1629" spans="1:2" ht="19.899999999999999" customHeight="1" x14ac:dyDescent="0.25">
      <c r="A1629" s="89"/>
      <c r="B1629" s="90"/>
    </row>
    <row r="1630" spans="1:2" ht="19.899999999999999" customHeight="1" x14ac:dyDescent="0.25">
      <c r="A1630" s="89"/>
      <c r="B1630" s="90"/>
    </row>
    <row r="1631" spans="1:2" ht="19.899999999999999" customHeight="1" x14ac:dyDescent="0.25">
      <c r="A1631" s="89"/>
      <c r="B1631" s="90"/>
    </row>
    <row r="1632" spans="1:2" ht="19.899999999999999" customHeight="1" x14ac:dyDescent="0.25">
      <c r="A1632" s="89"/>
      <c r="B1632" s="90"/>
    </row>
    <row r="1633" spans="1:2" ht="19.899999999999999" customHeight="1" x14ac:dyDescent="0.25">
      <c r="A1633" s="89"/>
      <c r="B1633" s="90"/>
    </row>
    <row r="1634" spans="1:2" ht="19.899999999999999" customHeight="1" x14ac:dyDescent="0.25">
      <c r="A1634" s="89"/>
      <c r="B1634" s="90"/>
    </row>
    <row r="1635" spans="1:2" ht="19.899999999999999" customHeight="1" x14ac:dyDescent="0.25">
      <c r="A1635" s="89"/>
      <c r="B1635" s="90"/>
    </row>
    <row r="1636" spans="1:2" ht="19.899999999999999" customHeight="1" x14ac:dyDescent="0.25">
      <c r="A1636" s="89"/>
      <c r="B1636" s="90"/>
    </row>
    <row r="1637" spans="1:2" ht="19.899999999999999" customHeight="1" x14ac:dyDescent="0.25">
      <c r="A1637" s="89"/>
      <c r="B1637" s="90"/>
    </row>
    <row r="1638" spans="1:2" ht="19.899999999999999" customHeight="1" x14ac:dyDescent="0.25">
      <c r="A1638" s="89"/>
      <c r="B1638" s="90"/>
    </row>
    <row r="1639" spans="1:2" ht="19.899999999999999" customHeight="1" x14ac:dyDescent="0.25">
      <c r="A1639" s="89"/>
      <c r="B1639" s="90"/>
    </row>
    <row r="1640" spans="1:2" ht="19.899999999999999" customHeight="1" x14ac:dyDescent="0.25">
      <c r="A1640" s="89"/>
      <c r="B1640" s="90"/>
    </row>
    <row r="1641" spans="1:2" ht="19.899999999999999" customHeight="1" x14ac:dyDescent="0.25">
      <c r="A1641" s="89"/>
      <c r="B1641" s="90"/>
    </row>
    <row r="1642" spans="1:2" ht="19.899999999999999" customHeight="1" x14ac:dyDescent="0.25">
      <c r="A1642" s="89"/>
      <c r="B1642" s="90"/>
    </row>
    <row r="1643" spans="1:2" ht="19.899999999999999" customHeight="1" x14ac:dyDescent="0.25">
      <c r="A1643" s="89"/>
      <c r="B1643" s="90"/>
    </row>
    <row r="1644" spans="1:2" ht="19.899999999999999" customHeight="1" x14ac:dyDescent="0.25">
      <c r="A1644" s="89"/>
      <c r="B1644" s="90"/>
    </row>
    <row r="1645" spans="1:2" ht="19.899999999999999" customHeight="1" x14ac:dyDescent="0.25">
      <c r="A1645" s="89"/>
      <c r="B1645" s="90"/>
    </row>
    <row r="1646" spans="1:2" ht="19.899999999999999" customHeight="1" x14ac:dyDescent="0.25">
      <c r="A1646" s="89"/>
      <c r="B1646" s="90"/>
    </row>
    <row r="1647" spans="1:2" ht="19.899999999999999" customHeight="1" x14ac:dyDescent="0.25">
      <c r="A1647" s="89"/>
      <c r="B1647" s="90"/>
    </row>
    <row r="1648" spans="1:2" ht="19.899999999999999" customHeight="1" x14ac:dyDescent="0.25">
      <c r="A1648" s="89"/>
      <c r="B1648" s="90"/>
    </row>
    <row r="1649" spans="1:2" ht="19.899999999999999" customHeight="1" x14ac:dyDescent="0.25">
      <c r="A1649" s="89"/>
      <c r="B1649" s="90"/>
    </row>
    <row r="1650" spans="1:2" ht="19.899999999999999" customHeight="1" x14ac:dyDescent="0.25">
      <c r="A1650" s="89"/>
      <c r="B1650" s="90"/>
    </row>
    <row r="1651" spans="1:2" ht="19.899999999999999" customHeight="1" x14ac:dyDescent="0.25">
      <c r="A1651" s="89"/>
      <c r="B1651" s="90"/>
    </row>
    <row r="1652" spans="1:2" ht="19.899999999999999" customHeight="1" x14ac:dyDescent="0.25">
      <c r="A1652" s="89"/>
      <c r="B1652" s="90"/>
    </row>
    <row r="1653" spans="1:2" ht="19.899999999999999" customHeight="1" x14ac:dyDescent="0.25">
      <c r="A1653" s="89"/>
      <c r="B1653" s="90"/>
    </row>
    <row r="1654" spans="1:2" ht="19.899999999999999" customHeight="1" x14ac:dyDescent="0.25">
      <c r="A1654" s="89"/>
      <c r="B1654" s="90"/>
    </row>
    <row r="1655" spans="1:2" ht="19.899999999999999" customHeight="1" x14ac:dyDescent="0.25">
      <c r="A1655" s="89"/>
      <c r="B1655" s="90"/>
    </row>
    <row r="1656" spans="1:2" ht="19.899999999999999" customHeight="1" x14ac:dyDescent="0.25">
      <c r="A1656" s="89"/>
      <c r="B1656" s="90"/>
    </row>
    <row r="1657" spans="1:2" ht="19.899999999999999" customHeight="1" x14ac:dyDescent="0.25">
      <c r="A1657" s="89"/>
      <c r="B1657" s="90"/>
    </row>
    <row r="1658" spans="1:2" ht="19.899999999999999" customHeight="1" x14ac:dyDescent="0.25">
      <c r="A1658" s="89"/>
      <c r="B1658" s="90"/>
    </row>
    <row r="1659" spans="1:2" ht="19.899999999999999" customHeight="1" x14ac:dyDescent="0.25">
      <c r="A1659" s="89"/>
      <c r="B1659" s="90"/>
    </row>
    <row r="1660" spans="1:2" ht="19.899999999999999" customHeight="1" x14ac:dyDescent="0.25">
      <c r="A1660" s="89"/>
      <c r="B1660" s="90"/>
    </row>
    <row r="1661" spans="1:2" ht="19.899999999999999" customHeight="1" x14ac:dyDescent="0.25">
      <c r="A1661" s="89"/>
      <c r="B1661" s="90"/>
    </row>
    <row r="1662" spans="1:2" ht="19.899999999999999" customHeight="1" x14ac:dyDescent="0.25">
      <c r="A1662" s="89"/>
      <c r="B1662" s="90"/>
    </row>
    <row r="1663" spans="1:2" ht="19.899999999999999" customHeight="1" x14ac:dyDescent="0.25">
      <c r="A1663" s="89"/>
      <c r="B1663" s="90"/>
    </row>
    <row r="1664" spans="1:2" ht="19.899999999999999" customHeight="1" x14ac:dyDescent="0.25">
      <c r="A1664" s="89"/>
      <c r="B1664" s="90"/>
    </row>
    <row r="1665" spans="1:2" ht="19.899999999999999" customHeight="1" x14ac:dyDescent="0.25">
      <c r="A1665" s="89"/>
      <c r="B1665" s="90"/>
    </row>
    <row r="1666" spans="1:2" ht="19.899999999999999" customHeight="1" x14ac:dyDescent="0.25">
      <c r="A1666" s="89"/>
      <c r="B1666" s="90"/>
    </row>
    <row r="1667" spans="1:2" ht="19.899999999999999" customHeight="1" x14ac:dyDescent="0.25">
      <c r="A1667" s="89"/>
      <c r="B1667" s="90"/>
    </row>
    <row r="1668" spans="1:2" ht="19.899999999999999" customHeight="1" x14ac:dyDescent="0.25">
      <c r="A1668" s="89"/>
      <c r="B1668" s="90"/>
    </row>
    <row r="1669" spans="1:2" ht="19.899999999999999" customHeight="1" x14ac:dyDescent="0.25">
      <c r="A1669" s="89"/>
      <c r="B1669" s="90"/>
    </row>
    <row r="1670" spans="1:2" ht="19.899999999999999" customHeight="1" x14ac:dyDescent="0.25">
      <c r="A1670" s="89"/>
      <c r="B1670" s="90"/>
    </row>
    <row r="1671" spans="1:2" ht="19.899999999999999" customHeight="1" x14ac:dyDescent="0.25">
      <c r="A1671" s="89"/>
      <c r="B1671" s="90"/>
    </row>
    <row r="1672" spans="1:2" ht="19.899999999999999" customHeight="1" x14ac:dyDescent="0.25">
      <c r="A1672" s="89"/>
      <c r="B1672" s="90"/>
    </row>
    <row r="1673" spans="1:2" ht="19.899999999999999" customHeight="1" x14ac:dyDescent="0.25">
      <c r="A1673" s="89"/>
      <c r="B1673" s="90"/>
    </row>
    <row r="1674" spans="1:2" ht="19.899999999999999" customHeight="1" x14ac:dyDescent="0.25">
      <c r="A1674" s="89"/>
      <c r="B1674" s="90"/>
    </row>
    <row r="1675" spans="1:2" ht="19.899999999999999" customHeight="1" x14ac:dyDescent="0.25">
      <c r="A1675" s="89"/>
      <c r="B1675" s="90"/>
    </row>
    <row r="1676" spans="1:2" ht="19.899999999999999" customHeight="1" x14ac:dyDescent="0.25">
      <c r="A1676" s="89"/>
      <c r="B1676" s="90"/>
    </row>
    <row r="1677" spans="1:2" ht="19.899999999999999" customHeight="1" x14ac:dyDescent="0.25">
      <c r="A1677" s="89"/>
      <c r="B1677" s="90"/>
    </row>
    <row r="1678" spans="1:2" ht="19.899999999999999" customHeight="1" x14ac:dyDescent="0.25">
      <c r="A1678" s="89"/>
      <c r="B1678" s="90"/>
    </row>
    <row r="1679" spans="1:2" ht="19.899999999999999" customHeight="1" x14ac:dyDescent="0.25">
      <c r="A1679" s="89"/>
      <c r="B1679" s="90"/>
    </row>
    <row r="1680" spans="1:2" ht="19.899999999999999" customHeight="1" x14ac:dyDescent="0.25">
      <c r="A1680" s="89"/>
      <c r="B1680" s="90"/>
    </row>
    <row r="1681" spans="1:2" ht="19.899999999999999" customHeight="1" x14ac:dyDescent="0.25">
      <c r="A1681" s="89"/>
      <c r="B1681" s="90"/>
    </row>
    <row r="1682" spans="1:2" ht="19.899999999999999" customHeight="1" x14ac:dyDescent="0.25">
      <c r="A1682" s="89"/>
      <c r="B1682" s="90"/>
    </row>
    <row r="1683" spans="1:2" ht="19.899999999999999" customHeight="1" x14ac:dyDescent="0.25">
      <c r="A1683" s="89"/>
      <c r="B1683" s="90"/>
    </row>
    <row r="1684" spans="1:2" ht="19.899999999999999" customHeight="1" x14ac:dyDescent="0.25">
      <c r="A1684" s="89"/>
      <c r="B1684" s="90"/>
    </row>
    <row r="1685" spans="1:2" ht="19.899999999999999" customHeight="1" x14ac:dyDescent="0.25">
      <c r="A1685" s="89"/>
      <c r="B1685" s="90"/>
    </row>
    <row r="1686" spans="1:2" ht="19.899999999999999" customHeight="1" x14ac:dyDescent="0.25">
      <c r="A1686" s="89"/>
      <c r="B1686" s="90"/>
    </row>
    <row r="1687" spans="1:2" ht="19.899999999999999" customHeight="1" x14ac:dyDescent="0.25">
      <c r="A1687" s="89"/>
      <c r="B1687" s="90"/>
    </row>
    <row r="1688" spans="1:2" ht="19.899999999999999" customHeight="1" x14ac:dyDescent="0.25">
      <c r="A1688" s="89"/>
      <c r="B1688" s="90"/>
    </row>
    <row r="1689" spans="1:2" ht="19.899999999999999" customHeight="1" x14ac:dyDescent="0.25">
      <c r="A1689" s="89"/>
      <c r="B1689" s="90"/>
    </row>
    <row r="1690" spans="1:2" ht="19.899999999999999" customHeight="1" x14ac:dyDescent="0.25">
      <c r="A1690" s="89"/>
      <c r="B1690" s="90"/>
    </row>
    <row r="1691" spans="1:2" ht="19.899999999999999" customHeight="1" x14ac:dyDescent="0.25">
      <c r="A1691" s="89"/>
      <c r="B1691" s="90"/>
    </row>
    <row r="1692" spans="1:2" ht="19.899999999999999" customHeight="1" x14ac:dyDescent="0.25">
      <c r="A1692" s="89"/>
      <c r="B1692" s="90"/>
    </row>
    <row r="1693" spans="1:2" ht="19.899999999999999" customHeight="1" x14ac:dyDescent="0.25">
      <c r="A1693" s="89"/>
      <c r="B1693" s="90"/>
    </row>
    <row r="1694" spans="1:2" ht="19.899999999999999" customHeight="1" x14ac:dyDescent="0.25">
      <c r="A1694" s="89"/>
      <c r="B1694" s="90"/>
    </row>
    <row r="1695" spans="1:2" ht="19.899999999999999" customHeight="1" x14ac:dyDescent="0.25">
      <c r="A1695" s="89"/>
      <c r="B1695" s="90"/>
    </row>
    <row r="1696" spans="1:2" ht="19.899999999999999" customHeight="1" x14ac:dyDescent="0.25">
      <c r="A1696" s="89"/>
      <c r="B1696" s="90"/>
    </row>
    <row r="1697" spans="1:2" ht="19.899999999999999" customHeight="1" x14ac:dyDescent="0.25">
      <c r="A1697" s="89"/>
      <c r="B1697" s="90"/>
    </row>
    <row r="1698" spans="1:2" ht="19.899999999999999" customHeight="1" x14ac:dyDescent="0.25">
      <c r="A1698" s="89"/>
      <c r="B1698" s="90"/>
    </row>
    <row r="1699" spans="1:2" ht="19.899999999999999" customHeight="1" x14ac:dyDescent="0.25">
      <c r="A1699" s="89"/>
      <c r="B1699" s="90"/>
    </row>
    <row r="1700" spans="1:2" ht="19.899999999999999" customHeight="1" x14ac:dyDescent="0.25">
      <c r="A1700" s="89"/>
      <c r="B1700" s="90"/>
    </row>
    <row r="1701" spans="1:2" ht="19.899999999999999" customHeight="1" x14ac:dyDescent="0.25">
      <c r="A1701" s="89"/>
      <c r="B1701" s="90"/>
    </row>
    <row r="1702" spans="1:2" ht="19.899999999999999" customHeight="1" x14ac:dyDescent="0.25">
      <c r="A1702" s="89"/>
      <c r="B1702" s="90"/>
    </row>
    <row r="1703" spans="1:2" ht="19.899999999999999" customHeight="1" x14ac:dyDescent="0.25">
      <c r="A1703" s="89"/>
      <c r="B1703" s="90"/>
    </row>
    <row r="1704" spans="1:2" ht="19.899999999999999" customHeight="1" x14ac:dyDescent="0.25">
      <c r="A1704" s="89"/>
      <c r="B1704" s="90"/>
    </row>
    <row r="1705" spans="1:2" ht="19.899999999999999" customHeight="1" x14ac:dyDescent="0.25">
      <c r="A1705" s="89"/>
      <c r="B1705" s="90"/>
    </row>
    <row r="1706" spans="1:2" ht="19.899999999999999" customHeight="1" x14ac:dyDescent="0.25">
      <c r="A1706" s="89"/>
      <c r="B1706" s="90"/>
    </row>
    <row r="1707" spans="1:2" ht="19.899999999999999" customHeight="1" x14ac:dyDescent="0.25">
      <c r="A1707" s="89"/>
      <c r="B1707" s="90"/>
    </row>
    <row r="1708" spans="1:2" ht="19.899999999999999" customHeight="1" x14ac:dyDescent="0.25">
      <c r="A1708" s="89"/>
      <c r="B1708" s="90"/>
    </row>
    <row r="1709" spans="1:2" ht="19.899999999999999" customHeight="1" x14ac:dyDescent="0.25">
      <c r="A1709" s="89"/>
      <c r="B1709" s="90"/>
    </row>
    <row r="1710" spans="1:2" ht="19.899999999999999" customHeight="1" x14ac:dyDescent="0.25">
      <c r="A1710" s="89"/>
      <c r="B1710" s="90"/>
    </row>
    <row r="1711" spans="1:2" ht="19.899999999999999" customHeight="1" x14ac:dyDescent="0.25">
      <c r="A1711" s="89"/>
      <c r="B1711" s="90"/>
    </row>
    <row r="1712" spans="1:2" ht="19.899999999999999" customHeight="1" x14ac:dyDescent="0.25">
      <c r="A1712" s="89"/>
      <c r="B1712" s="90"/>
    </row>
    <row r="1713" spans="1:2" ht="19.899999999999999" customHeight="1" x14ac:dyDescent="0.25">
      <c r="A1713" s="89"/>
      <c r="B1713" s="90"/>
    </row>
    <row r="1714" spans="1:2" ht="19.899999999999999" customHeight="1" x14ac:dyDescent="0.25">
      <c r="A1714" s="89"/>
      <c r="B1714" s="90"/>
    </row>
    <row r="1715" spans="1:2" ht="19.899999999999999" customHeight="1" x14ac:dyDescent="0.25">
      <c r="A1715" s="89"/>
      <c r="B1715" s="90"/>
    </row>
    <row r="1716" spans="1:2" ht="19.899999999999999" customHeight="1" x14ac:dyDescent="0.25">
      <c r="A1716" s="89"/>
      <c r="B1716" s="90"/>
    </row>
    <row r="1717" spans="1:2" ht="19.899999999999999" customHeight="1" x14ac:dyDescent="0.25">
      <c r="A1717" s="89"/>
      <c r="B1717" s="90"/>
    </row>
    <row r="1718" spans="1:2" ht="19.899999999999999" customHeight="1" x14ac:dyDescent="0.25">
      <c r="A1718" s="89"/>
      <c r="B1718" s="90"/>
    </row>
    <row r="1719" spans="1:2" ht="19.899999999999999" customHeight="1" x14ac:dyDescent="0.25">
      <c r="A1719" s="89"/>
      <c r="B1719" s="90"/>
    </row>
    <row r="1720" spans="1:2" ht="19.899999999999999" customHeight="1" x14ac:dyDescent="0.25">
      <c r="A1720" s="89"/>
      <c r="B1720" s="90"/>
    </row>
    <row r="1721" spans="1:2" ht="19.899999999999999" customHeight="1" x14ac:dyDescent="0.25">
      <c r="A1721" s="89"/>
      <c r="B1721" s="90"/>
    </row>
    <row r="1722" spans="1:2" ht="19.899999999999999" customHeight="1" x14ac:dyDescent="0.25">
      <c r="A1722" s="89"/>
      <c r="B1722" s="90"/>
    </row>
    <row r="1723" spans="1:2" ht="19.899999999999999" customHeight="1" x14ac:dyDescent="0.25">
      <c r="A1723" s="89"/>
      <c r="B1723" s="90"/>
    </row>
    <row r="1724" spans="1:2" ht="19.899999999999999" customHeight="1" x14ac:dyDescent="0.25">
      <c r="A1724" s="89"/>
      <c r="B1724" s="90"/>
    </row>
    <row r="1725" spans="1:2" ht="19.899999999999999" customHeight="1" x14ac:dyDescent="0.25">
      <c r="A1725" s="89"/>
      <c r="B1725" s="90"/>
    </row>
    <row r="1726" spans="1:2" ht="19.899999999999999" customHeight="1" x14ac:dyDescent="0.25">
      <c r="A1726" s="89"/>
      <c r="B1726" s="90"/>
    </row>
    <row r="1727" spans="1:2" ht="19.899999999999999" customHeight="1" x14ac:dyDescent="0.25">
      <c r="A1727" s="89"/>
      <c r="B1727" s="90"/>
    </row>
    <row r="1728" spans="1:2" ht="19.899999999999999" customHeight="1" x14ac:dyDescent="0.25">
      <c r="A1728" s="89"/>
      <c r="B1728" s="90"/>
    </row>
    <row r="1729" spans="1:2" ht="19.899999999999999" customHeight="1" x14ac:dyDescent="0.25">
      <c r="A1729" s="89"/>
      <c r="B1729" s="90"/>
    </row>
    <row r="1730" spans="1:2" ht="19.899999999999999" customHeight="1" x14ac:dyDescent="0.25">
      <c r="A1730" s="89"/>
      <c r="B1730" s="90"/>
    </row>
    <row r="1731" spans="1:2" ht="19.899999999999999" customHeight="1" x14ac:dyDescent="0.25">
      <c r="A1731" s="89"/>
      <c r="B1731" s="90"/>
    </row>
    <row r="1732" spans="1:2" ht="19.899999999999999" customHeight="1" x14ac:dyDescent="0.25">
      <c r="A1732" s="89"/>
      <c r="B1732" s="90"/>
    </row>
    <row r="1733" spans="1:2" ht="19.899999999999999" customHeight="1" x14ac:dyDescent="0.25">
      <c r="A1733" s="89"/>
      <c r="B1733" s="90"/>
    </row>
    <row r="1734" spans="1:2" ht="19.899999999999999" customHeight="1" x14ac:dyDescent="0.25">
      <c r="A1734" s="89"/>
      <c r="B1734" s="90"/>
    </row>
    <row r="1735" spans="1:2" ht="19.899999999999999" customHeight="1" x14ac:dyDescent="0.25">
      <c r="A1735" s="89"/>
      <c r="B1735" s="90"/>
    </row>
    <row r="1736" spans="1:2" ht="19.899999999999999" customHeight="1" x14ac:dyDescent="0.25">
      <c r="A1736" s="89"/>
      <c r="B1736" s="90"/>
    </row>
    <row r="1737" spans="1:2" ht="19.899999999999999" customHeight="1" x14ac:dyDescent="0.25">
      <c r="A1737" s="89"/>
      <c r="B1737" s="90"/>
    </row>
    <row r="1738" spans="1:2" ht="19.899999999999999" customHeight="1" x14ac:dyDescent="0.25">
      <c r="A1738" s="89"/>
      <c r="B1738" s="90"/>
    </row>
    <row r="1739" spans="1:2" ht="19.899999999999999" customHeight="1" x14ac:dyDescent="0.25">
      <c r="A1739" s="89"/>
      <c r="B1739" s="90"/>
    </row>
    <row r="1740" spans="1:2" ht="19.899999999999999" customHeight="1" x14ac:dyDescent="0.25">
      <c r="A1740" s="89"/>
      <c r="B1740" s="90"/>
    </row>
    <row r="1741" spans="1:2" ht="19.899999999999999" customHeight="1" x14ac:dyDescent="0.25">
      <c r="A1741" s="89"/>
      <c r="B1741" s="90"/>
    </row>
    <row r="1742" spans="1:2" ht="19.899999999999999" customHeight="1" x14ac:dyDescent="0.25">
      <c r="A1742" s="89"/>
      <c r="B1742" s="90"/>
    </row>
    <row r="1743" spans="1:2" ht="19.899999999999999" customHeight="1" x14ac:dyDescent="0.25">
      <c r="A1743" s="89"/>
      <c r="B1743" s="90"/>
    </row>
    <row r="1744" spans="1:2" ht="19.899999999999999" customHeight="1" x14ac:dyDescent="0.25">
      <c r="A1744" s="89"/>
      <c r="B1744" s="90"/>
    </row>
    <row r="1745" spans="1:2" ht="19.899999999999999" customHeight="1" x14ac:dyDescent="0.25">
      <c r="A1745" s="89"/>
      <c r="B1745" s="90"/>
    </row>
    <row r="1746" spans="1:2" ht="19.899999999999999" customHeight="1" x14ac:dyDescent="0.25">
      <c r="A1746" s="89"/>
      <c r="B1746" s="90"/>
    </row>
    <row r="1747" spans="1:2" ht="19.899999999999999" customHeight="1" x14ac:dyDescent="0.25">
      <c r="A1747" s="89"/>
      <c r="B1747" s="90"/>
    </row>
    <row r="1748" spans="1:2" ht="19.899999999999999" customHeight="1" x14ac:dyDescent="0.25">
      <c r="A1748" s="89"/>
      <c r="B1748" s="90"/>
    </row>
    <row r="1749" spans="1:2" ht="19.899999999999999" customHeight="1" x14ac:dyDescent="0.25">
      <c r="A1749" s="89"/>
      <c r="B1749" s="90"/>
    </row>
    <row r="1750" spans="1:2" ht="19.899999999999999" customHeight="1" x14ac:dyDescent="0.25">
      <c r="A1750" s="89"/>
      <c r="B1750" s="90"/>
    </row>
    <row r="1751" spans="1:2" ht="19.899999999999999" customHeight="1" x14ac:dyDescent="0.25">
      <c r="A1751" s="89"/>
      <c r="B1751" s="90"/>
    </row>
    <row r="1752" spans="1:2" ht="19.899999999999999" customHeight="1" x14ac:dyDescent="0.25">
      <c r="A1752" s="89"/>
      <c r="B1752" s="90"/>
    </row>
    <row r="1753" spans="1:2" ht="19.899999999999999" customHeight="1" x14ac:dyDescent="0.25">
      <c r="A1753" s="89"/>
      <c r="B1753" s="90"/>
    </row>
    <row r="1754" spans="1:2" ht="19.899999999999999" customHeight="1" x14ac:dyDescent="0.25">
      <c r="A1754" s="89"/>
      <c r="B1754" s="90"/>
    </row>
    <row r="1755" spans="1:2" ht="19.899999999999999" customHeight="1" x14ac:dyDescent="0.25">
      <c r="A1755" s="89"/>
      <c r="B1755" s="90"/>
    </row>
    <row r="1756" spans="1:2" ht="19.899999999999999" customHeight="1" x14ac:dyDescent="0.25">
      <c r="A1756" s="89"/>
      <c r="B1756" s="90"/>
    </row>
    <row r="1757" spans="1:2" ht="19.899999999999999" customHeight="1" x14ac:dyDescent="0.25">
      <c r="A1757" s="89"/>
      <c r="B1757" s="90"/>
    </row>
    <row r="1758" spans="1:2" ht="19.899999999999999" customHeight="1" x14ac:dyDescent="0.25">
      <c r="A1758" s="89"/>
      <c r="B1758" s="90"/>
    </row>
    <row r="1759" spans="1:2" ht="19.899999999999999" customHeight="1" x14ac:dyDescent="0.25">
      <c r="A1759" s="89"/>
      <c r="B1759" s="90"/>
    </row>
    <row r="1760" spans="1:2" ht="19.899999999999999" customHeight="1" x14ac:dyDescent="0.25">
      <c r="A1760" s="89"/>
      <c r="B1760" s="90"/>
    </row>
    <row r="1761" spans="1:2" ht="19.899999999999999" customHeight="1" x14ac:dyDescent="0.25">
      <c r="A1761" s="89"/>
      <c r="B1761" s="90"/>
    </row>
    <row r="1762" spans="1:2" ht="19.899999999999999" customHeight="1" x14ac:dyDescent="0.25">
      <c r="A1762" s="89"/>
      <c r="B1762" s="90"/>
    </row>
    <row r="1763" spans="1:2" ht="19.899999999999999" customHeight="1" x14ac:dyDescent="0.25">
      <c r="A1763" s="89"/>
      <c r="B1763" s="90"/>
    </row>
    <row r="1764" spans="1:2" ht="19.899999999999999" customHeight="1" x14ac:dyDescent="0.25">
      <c r="A1764" s="89"/>
      <c r="B1764" s="90"/>
    </row>
    <row r="1765" spans="1:2" ht="19.899999999999999" customHeight="1" x14ac:dyDescent="0.25">
      <c r="A1765" s="89"/>
      <c r="B1765" s="90"/>
    </row>
    <row r="1766" spans="1:2" ht="19.899999999999999" customHeight="1" x14ac:dyDescent="0.25">
      <c r="A1766" s="89"/>
      <c r="B1766" s="90"/>
    </row>
    <row r="1767" spans="1:2" ht="19.899999999999999" customHeight="1" x14ac:dyDescent="0.25">
      <c r="A1767" s="89"/>
      <c r="B1767" s="90"/>
    </row>
    <row r="1768" spans="1:2" ht="19.899999999999999" customHeight="1" x14ac:dyDescent="0.25">
      <c r="A1768" s="89"/>
      <c r="B1768" s="90"/>
    </row>
    <row r="1769" spans="1:2" ht="19.899999999999999" customHeight="1" x14ac:dyDescent="0.25">
      <c r="A1769" s="89"/>
      <c r="B1769" s="90"/>
    </row>
    <row r="1770" spans="1:2" ht="19.899999999999999" customHeight="1" x14ac:dyDescent="0.25">
      <c r="A1770" s="89"/>
      <c r="B1770" s="90"/>
    </row>
    <row r="1771" spans="1:2" ht="19.899999999999999" customHeight="1" x14ac:dyDescent="0.25">
      <c r="A1771" s="89"/>
      <c r="B1771" s="90"/>
    </row>
    <row r="1772" spans="1:2" ht="19.899999999999999" customHeight="1" x14ac:dyDescent="0.25">
      <c r="A1772" s="89"/>
      <c r="B1772" s="90"/>
    </row>
    <row r="1773" spans="1:2" ht="19.899999999999999" customHeight="1" x14ac:dyDescent="0.25">
      <c r="A1773" s="89"/>
      <c r="B1773" s="90"/>
    </row>
    <row r="1774" spans="1:2" ht="19.899999999999999" customHeight="1" x14ac:dyDescent="0.25">
      <c r="A1774" s="89"/>
      <c r="B1774" s="90"/>
    </row>
    <row r="1775" spans="1:2" ht="19.899999999999999" customHeight="1" x14ac:dyDescent="0.25">
      <c r="A1775" s="89"/>
      <c r="B1775" s="90"/>
    </row>
    <row r="1776" spans="1:2" ht="19.899999999999999" customHeight="1" x14ac:dyDescent="0.25">
      <c r="A1776" s="89"/>
      <c r="B1776" s="90"/>
    </row>
    <row r="1777" spans="1:2" ht="19.899999999999999" customHeight="1" x14ac:dyDescent="0.25">
      <c r="A1777" s="89"/>
      <c r="B1777" s="90"/>
    </row>
    <row r="1778" spans="1:2" ht="19.899999999999999" customHeight="1" x14ac:dyDescent="0.25">
      <c r="A1778" s="89"/>
      <c r="B1778" s="90"/>
    </row>
    <row r="1779" spans="1:2" ht="19.899999999999999" customHeight="1" x14ac:dyDescent="0.25">
      <c r="A1779" s="89"/>
      <c r="B1779" s="90"/>
    </row>
    <row r="1780" spans="1:2" ht="19.899999999999999" customHeight="1" x14ac:dyDescent="0.25">
      <c r="A1780" s="89"/>
      <c r="B1780" s="90"/>
    </row>
    <row r="1781" spans="1:2" ht="19.899999999999999" customHeight="1" x14ac:dyDescent="0.25">
      <c r="A1781" s="89"/>
      <c r="B1781" s="90"/>
    </row>
    <row r="1782" spans="1:2" ht="19.899999999999999" customHeight="1" x14ac:dyDescent="0.25">
      <c r="A1782" s="89"/>
      <c r="B1782" s="90"/>
    </row>
    <row r="1783" spans="1:2" ht="19.899999999999999" customHeight="1" x14ac:dyDescent="0.25">
      <c r="A1783" s="89"/>
      <c r="B1783" s="90"/>
    </row>
    <row r="1784" spans="1:2" ht="19.899999999999999" customHeight="1" x14ac:dyDescent="0.25">
      <c r="A1784" s="89"/>
      <c r="B1784" s="90"/>
    </row>
    <row r="1785" spans="1:2" ht="19.899999999999999" customHeight="1" x14ac:dyDescent="0.25">
      <c r="A1785" s="89"/>
      <c r="B1785" s="90"/>
    </row>
    <row r="1786" spans="1:2" ht="19.899999999999999" customHeight="1" x14ac:dyDescent="0.25">
      <c r="A1786" s="89"/>
      <c r="B1786" s="90"/>
    </row>
    <row r="1787" spans="1:2" ht="19.899999999999999" customHeight="1" x14ac:dyDescent="0.25">
      <c r="A1787" s="89"/>
      <c r="B1787" s="90"/>
    </row>
    <row r="1788" spans="1:2" ht="19.899999999999999" customHeight="1" x14ac:dyDescent="0.25">
      <c r="A1788" s="89"/>
      <c r="B1788" s="90"/>
    </row>
    <row r="1789" spans="1:2" ht="19.899999999999999" customHeight="1" x14ac:dyDescent="0.25">
      <c r="A1789" s="89"/>
      <c r="B1789" s="90"/>
    </row>
    <row r="1790" spans="1:2" ht="19.899999999999999" customHeight="1" x14ac:dyDescent="0.25">
      <c r="A1790" s="89"/>
      <c r="B1790" s="90"/>
    </row>
    <row r="1791" spans="1:2" ht="19.899999999999999" customHeight="1" x14ac:dyDescent="0.25">
      <c r="A1791" s="89"/>
      <c r="B1791" s="90"/>
    </row>
    <row r="1792" spans="1:2" ht="19.899999999999999" customHeight="1" x14ac:dyDescent="0.25">
      <c r="A1792" s="89"/>
      <c r="B1792" s="90"/>
    </row>
    <row r="1793" spans="1:2" ht="19.899999999999999" customHeight="1" x14ac:dyDescent="0.25">
      <c r="A1793" s="89"/>
      <c r="B1793" s="90"/>
    </row>
    <row r="1794" spans="1:2" ht="19.899999999999999" customHeight="1" x14ac:dyDescent="0.25">
      <c r="A1794" s="89"/>
      <c r="B1794" s="90"/>
    </row>
    <row r="1795" spans="1:2" ht="19.899999999999999" customHeight="1" x14ac:dyDescent="0.25">
      <c r="A1795" s="89"/>
      <c r="B1795" s="90"/>
    </row>
    <row r="1796" spans="1:2" ht="19.899999999999999" customHeight="1" x14ac:dyDescent="0.25">
      <c r="A1796" s="89"/>
      <c r="B1796" s="90"/>
    </row>
    <row r="1797" spans="1:2" ht="19.899999999999999" customHeight="1" x14ac:dyDescent="0.25">
      <c r="A1797" s="89"/>
      <c r="B1797" s="90"/>
    </row>
    <row r="1798" spans="1:2" ht="19.899999999999999" customHeight="1" x14ac:dyDescent="0.25">
      <c r="A1798" s="89"/>
      <c r="B1798" s="90"/>
    </row>
    <row r="1799" spans="1:2" ht="19.899999999999999" customHeight="1" x14ac:dyDescent="0.25">
      <c r="A1799" s="89"/>
      <c r="B1799" s="90"/>
    </row>
    <row r="1800" spans="1:2" ht="19.899999999999999" customHeight="1" x14ac:dyDescent="0.25">
      <c r="A1800" s="89"/>
      <c r="B1800" s="90"/>
    </row>
    <row r="1801" spans="1:2" ht="19.899999999999999" customHeight="1" x14ac:dyDescent="0.25">
      <c r="A1801" s="89"/>
      <c r="B1801" s="90"/>
    </row>
    <row r="1802" spans="1:2" ht="19.899999999999999" customHeight="1" x14ac:dyDescent="0.25">
      <c r="A1802" s="89"/>
      <c r="B1802" s="90"/>
    </row>
    <row r="1803" spans="1:2" ht="19.899999999999999" customHeight="1" x14ac:dyDescent="0.25">
      <c r="A1803" s="89"/>
      <c r="B1803" s="90"/>
    </row>
    <row r="1804" spans="1:2" ht="19.899999999999999" customHeight="1" x14ac:dyDescent="0.25">
      <c r="A1804" s="89"/>
      <c r="B1804" s="90"/>
    </row>
    <row r="1805" spans="1:2" ht="19.899999999999999" customHeight="1" x14ac:dyDescent="0.25">
      <c r="A1805" s="89"/>
      <c r="B1805" s="90"/>
    </row>
    <row r="1806" spans="1:2" ht="19.899999999999999" customHeight="1" x14ac:dyDescent="0.25">
      <c r="A1806" s="89"/>
      <c r="B1806" s="90"/>
    </row>
    <row r="1807" spans="1:2" ht="19.899999999999999" customHeight="1" x14ac:dyDescent="0.25">
      <c r="A1807" s="89"/>
      <c r="B1807" s="90"/>
    </row>
    <row r="1808" spans="1:2" ht="19.899999999999999" customHeight="1" x14ac:dyDescent="0.25">
      <c r="A1808" s="89"/>
      <c r="B1808" s="90"/>
    </row>
    <row r="1809" spans="1:2" ht="19.899999999999999" customHeight="1" x14ac:dyDescent="0.25">
      <c r="A1809" s="89"/>
      <c r="B1809" s="90"/>
    </row>
    <row r="1810" spans="1:2" ht="19.899999999999999" customHeight="1" x14ac:dyDescent="0.25">
      <c r="A1810" s="89"/>
      <c r="B1810" s="90"/>
    </row>
    <row r="1811" spans="1:2" ht="19.899999999999999" customHeight="1" x14ac:dyDescent="0.25">
      <c r="A1811" s="89"/>
      <c r="B1811" s="90"/>
    </row>
    <row r="1812" spans="1:2" ht="19.899999999999999" customHeight="1" x14ac:dyDescent="0.25">
      <c r="A1812" s="89"/>
      <c r="B1812" s="90"/>
    </row>
    <row r="1813" spans="1:2" ht="19.899999999999999" customHeight="1" x14ac:dyDescent="0.25">
      <c r="A1813" s="89"/>
      <c r="B1813" s="90"/>
    </row>
    <row r="1814" spans="1:2" ht="19.899999999999999" customHeight="1" x14ac:dyDescent="0.25">
      <c r="A1814" s="89"/>
      <c r="B1814" s="90"/>
    </row>
    <row r="1815" spans="1:2" ht="19.899999999999999" customHeight="1" x14ac:dyDescent="0.25">
      <c r="A1815" s="89"/>
      <c r="B1815" s="90"/>
    </row>
    <row r="1816" spans="1:2" ht="19.899999999999999" customHeight="1" x14ac:dyDescent="0.25">
      <c r="A1816" s="89"/>
      <c r="B1816" s="90"/>
    </row>
    <row r="1817" spans="1:2" ht="19.899999999999999" customHeight="1" x14ac:dyDescent="0.25">
      <c r="A1817" s="89"/>
      <c r="B1817" s="90"/>
    </row>
    <row r="1818" spans="1:2" ht="19.899999999999999" customHeight="1" x14ac:dyDescent="0.25">
      <c r="A1818" s="89"/>
      <c r="B1818" s="90"/>
    </row>
    <row r="1819" spans="1:2" ht="19.899999999999999" customHeight="1" x14ac:dyDescent="0.25">
      <c r="A1819" s="89"/>
      <c r="B1819" s="90"/>
    </row>
    <row r="1820" spans="1:2" ht="19.899999999999999" customHeight="1" x14ac:dyDescent="0.25">
      <c r="A1820" s="89"/>
      <c r="B1820" s="90"/>
    </row>
    <row r="1821" spans="1:2" ht="19.899999999999999" customHeight="1" x14ac:dyDescent="0.25">
      <c r="A1821" s="89"/>
      <c r="B1821" s="90"/>
    </row>
    <row r="1822" spans="1:2" ht="19.899999999999999" customHeight="1" x14ac:dyDescent="0.25">
      <c r="A1822" s="89"/>
      <c r="B1822" s="90"/>
    </row>
    <row r="1823" spans="1:2" ht="19.899999999999999" customHeight="1" x14ac:dyDescent="0.25">
      <c r="A1823" s="89"/>
      <c r="B1823" s="90"/>
    </row>
    <row r="1824" spans="1:2" ht="19.899999999999999" customHeight="1" x14ac:dyDescent="0.25">
      <c r="A1824" s="89"/>
      <c r="B1824" s="90"/>
    </row>
    <row r="1825" spans="1:2" ht="19.899999999999999" customHeight="1" x14ac:dyDescent="0.25">
      <c r="A1825" s="89"/>
      <c r="B1825" s="90"/>
    </row>
    <row r="1826" spans="1:2" ht="19.899999999999999" customHeight="1" x14ac:dyDescent="0.25">
      <c r="A1826" s="89"/>
      <c r="B1826" s="90"/>
    </row>
    <row r="1827" spans="1:2" ht="19.899999999999999" customHeight="1" x14ac:dyDescent="0.25">
      <c r="A1827" s="89"/>
      <c r="B1827" s="90"/>
    </row>
    <row r="1828" spans="1:2" ht="19.899999999999999" customHeight="1" x14ac:dyDescent="0.25">
      <c r="A1828" s="89"/>
      <c r="B1828" s="90"/>
    </row>
    <row r="1829" spans="1:2" ht="19.899999999999999" customHeight="1" x14ac:dyDescent="0.25">
      <c r="A1829" s="89"/>
      <c r="B1829" s="90"/>
    </row>
    <row r="1830" spans="1:2" ht="19.899999999999999" customHeight="1" x14ac:dyDescent="0.25">
      <c r="A1830" s="89"/>
      <c r="B1830" s="90"/>
    </row>
    <row r="1831" spans="1:2" ht="19.899999999999999" customHeight="1" x14ac:dyDescent="0.25">
      <c r="A1831" s="89"/>
      <c r="B1831" s="90"/>
    </row>
    <row r="1832" spans="1:2" ht="19.899999999999999" customHeight="1" x14ac:dyDescent="0.25">
      <c r="A1832" s="89"/>
      <c r="B1832" s="90"/>
    </row>
    <row r="1833" spans="1:2" ht="19.899999999999999" customHeight="1" x14ac:dyDescent="0.25">
      <c r="A1833" s="89"/>
      <c r="B1833" s="90"/>
    </row>
    <row r="1834" spans="1:2" ht="19.899999999999999" customHeight="1" x14ac:dyDescent="0.25">
      <c r="A1834" s="89"/>
      <c r="B1834" s="90"/>
    </row>
    <row r="1835" spans="1:2" ht="19.899999999999999" customHeight="1" x14ac:dyDescent="0.25">
      <c r="A1835" s="89"/>
      <c r="B1835" s="90"/>
    </row>
    <row r="1836" spans="1:2" ht="19.899999999999999" customHeight="1" x14ac:dyDescent="0.25">
      <c r="A1836" s="89"/>
      <c r="B1836" s="90"/>
    </row>
    <row r="1837" spans="1:2" ht="19.899999999999999" customHeight="1" x14ac:dyDescent="0.25">
      <c r="A1837" s="89"/>
      <c r="B1837" s="90"/>
    </row>
    <row r="1838" spans="1:2" ht="19.899999999999999" customHeight="1" x14ac:dyDescent="0.25">
      <c r="A1838" s="89"/>
      <c r="B1838" s="90"/>
    </row>
    <row r="1839" spans="1:2" ht="19.899999999999999" customHeight="1" x14ac:dyDescent="0.25">
      <c r="A1839" s="89"/>
      <c r="B1839" s="90"/>
    </row>
    <row r="1840" spans="1:2" ht="19.899999999999999" customHeight="1" x14ac:dyDescent="0.25">
      <c r="A1840" s="89"/>
      <c r="B1840" s="90"/>
    </row>
    <row r="1841" spans="1:2" ht="19.899999999999999" customHeight="1" x14ac:dyDescent="0.25">
      <c r="A1841" s="89"/>
      <c r="B1841" s="90"/>
    </row>
    <row r="1842" spans="1:2" ht="19.899999999999999" customHeight="1" x14ac:dyDescent="0.25">
      <c r="A1842" s="89"/>
      <c r="B1842" s="90"/>
    </row>
    <row r="1843" spans="1:2" ht="19.899999999999999" customHeight="1" x14ac:dyDescent="0.25">
      <c r="A1843" s="89"/>
      <c r="B1843" s="90"/>
    </row>
    <row r="1844" spans="1:2" ht="19.899999999999999" customHeight="1" x14ac:dyDescent="0.25">
      <c r="A1844" s="89"/>
      <c r="B1844" s="90"/>
    </row>
    <row r="1845" spans="1:2" ht="19.899999999999999" customHeight="1" x14ac:dyDescent="0.25">
      <c r="A1845" s="89"/>
      <c r="B1845" s="90"/>
    </row>
    <row r="1846" spans="1:2" ht="19.899999999999999" customHeight="1" x14ac:dyDescent="0.25">
      <c r="A1846" s="89"/>
      <c r="B1846" s="90"/>
    </row>
    <row r="1847" spans="1:2" ht="19.899999999999999" customHeight="1" x14ac:dyDescent="0.25">
      <c r="A1847" s="89"/>
      <c r="B1847" s="90"/>
    </row>
    <row r="1848" spans="1:2" ht="19.899999999999999" customHeight="1" x14ac:dyDescent="0.25">
      <c r="A1848" s="89"/>
      <c r="B1848" s="90"/>
    </row>
    <row r="1849" spans="1:2" ht="19.899999999999999" customHeight="1" x14ac:dyDescent="0.25">
      <c r="A1849" s="89"/>
      <c r="B1849" s="90"/>
    </row>
    <row r="1850" spans="1:2" ht="19.899999999999999" customHeight="1" x14ac:dyDescent="0.25">
      <c r="A1850" s="89"/>
      <c r="B1850" s="90"/>
    </row>
    <row r="1851" spans="1:2" ht="19.899999999999999" customHeight="1" x14ac:dyDescent="0.25">
      <c r="A1851" s="89"/>
      <c r="B1851" s="90"/>
    </row>
    <row r="1852" spans="1:2" ht="19.899999999999999" customHeight="1" x14ac:dyDescent="0.25">
      <c r="A1852" s="89"/>
      <c r="B1852" s="90"/>
    </row>
    <row r="1853" spans="1:2" ht="19.899999999999999" customHeight="1" x14ac:dyDescent="0.25">
      <c r="A1853" s="89"/>
      <c r="B1853" s="90"/>
    </row>
    <row r="1854" spans="1:2" ht="19.899999999999999" customHeight="1" x14ac:dyDescent="0.25">
      <c r="A1854" s="89"/>
      <c r="B1854" s="90"/>
    </row>
    <row r="1855" spans="1:2" ht="19.899999999999999" customHeight="1" x14ac:dyDescent="0.25">
      <c r="A1855" s="89"/>
      <c r="B1855" s="90"/>
    </row>
    <row r="1856" spans="1:2" ht="19.899999999999999" customHeight="1" x14ac:dyDescent="0.25">
      <c r="A1856" s="89"/>
      <c r="B1856" s="90"/>
    </row>
    <row r="1857" spans="1:2" ht="19.899999999999999" customHeight="1" x14ac:dyDescent="0.25">
      <c r="A1857" s="89"/>
      <c r="B1857" s="90"/>
    </row>
    <row r="1858" spans="1:2" ht="19.899999999999999" customHeight="1" x14ac:dyDescent="0.25">
      <c r="A1858" s="89"/>
      <c r="B1858" s="90"/>
    </row>
    <row r="1859" spans="1:2" ht="19.899999999999999" customHeight="1" x14ac:dyDescent="0.25">
      <c r="A1859" s="89"/>
      <c r="B1859" s="90"/>
    </row>
    <row r="1860" spans="1:2" ht="19.899999999999999" customHeight="1" x14ac:dyDescent="0.25">
      <c r="A1860" s="89"/>
      <c r="B1860" s="90"/>
    </row>
    <row r="1861" spans="1:2" ht="19.899999999999999" customHeight="1" x14ac:dyDescent="0.25">
      <c r="A1861" s="89"/>
      <c r="B1861" s="90"/>
    </row>
    <row r="1862" spans="1:2" ht="19.899999999999999" customHeight="1" x14ac:dyDescent="0.25">
      <c r="A1862" s="89"/>
      <c r="B1862" s="90"/>
    </row>
    <row r="1863" spans="1:2" ht="19.899999999999999" customHeight="1" x14ac:dyDescent="0.25">
      <c r="A1863" s="89"/>
      <c r="B1863" s="90"/>
    </row>
    <row r="1864" spans="1:2" ht="19.899999999999999" customHeight="1" x14ac:dyDescent="0.25">
      <c r="A1864" s="89"/>
      <c r="B1864" s="90"/>
    </row>
    <row r="1865" spans="1:2" ht="19.899999999999999" customHeight="1" x14ac:dyDescent="0.25">
      <c r="A1865" s="89"/>
      <c r="B1865" s="90"/>
    </row>
    <row r="1866" spans="1:2" ht="19.899999999999999" customHeight="1" x14ac:dyDescent="0.25">
      <c r="A1866" s="89"/>
      <c r="B1866" s="90"/>
    </row>
    <row r="1867" spans="1:2" ht="19.899999999999999" customHeight="1" x14ac:dyDescent="0.25">
      <c r="A1867" s="89"/>
      <c r="B1867" s="90"/>
    </row>
    <row r="1868" spans="1:2" ht="19.899999999999999" customHeight="1" x14ac:dyDescent="0.25">
      <c r="A1868" s="89"/>
      <c r="B1868" s="90"/>
    </row>
    <row r="1869" spans="1:2" ht="19.899999999999999" customHeight="1" x14ac:dyDescent="0.25">
      <c r="A1869" s="89"/>
      <c r="B1869" s="90"/>
    </row>
    <row r="1870" spans="1:2" ht="19.899999999999999" customHeight="1" x14ac:dyDescent="0.25">
      <c r="A1870" s="89"/>
      <c r="B1870" s="90"/>
    </row>
    <row r="1871" spans="1:2" ht="19.899999999999999" customHeight="1" x14ac:dyDescent="0.25">
      <c r="A1871" s="89"/>
      <c r="B1871" s="90"/>
    </row>
    <row r="1872" spans="1:2" ht="19.899999999999999" customHeight="1" x14ac:dyDescent="0.25">
      <c r="A1872" s="89"/>
      <c r="B1872" s="90"/>
    </row>
    <row r="1873" spans="1:2" ht="19.899999999999999" customHeight="1" x14ac:dyDescent="0.25">
      <c r="A1873" s="89"/>
      <c r="B1873" s="90"/>
    </row>
    <row r="1874" spans="1:2" ht="19.899999999999999" customHeight="1" x14ac:dyDescent="0.25">
      <c r="A1874" s="89"/>
      <c r="B1874" s="90"/>
    </row>
    <row r="1875" spans="1:2" ht="19.899999999999999" customHeight="1" x14ac:dyDescent="0.25">
      <c r="A1875" s="89"/>
      <c r="B1875" s="90"/>
    </row>
    <row r="1876" spans="1:2" ht="19.899999999999999" customHeight="1" x14ac:dyDescent="0.25">
      <c r="A1876" s="89"/>
      <c r="B1876" s="90"/>
    </row>
    <row r="1877" spans="1:2" ht="19.899999999999999" customHeight="1" x14ac:dyDescent="0.25">
      <c r="A1877" s="89"/>
      <c r="B1877" s="90"/>
    </row>
    <row r="1878" spans="1:2" ht="19.899999999999999" customHeight="1" x14ac:dyDescent="0.25">
      <c r="A1878" s="89"/>
      <c r="B1878" s="90"/>
    </row>
    <row r="1879" spans="1:2" ht="19.899999999999999" customHeight="1" x14ac:dyDescent="0.25">
      <c r="A1879" s="89"/>
      <c r="B1879" s="90"/>
    </row>
    <row r="1880" spans="1:2" ht="19.899999999999999" customHeight="1" x14ac:dyDescent="0.25">
      <c r="A1880" s="89"/>
      <c r="B1880" s="90"/>
    </row>
    <row r="1881" spans="1:2" ht="19.899999999999999" customHeight="1" x14ac:dyDescent="0.25">
      <c r="A1881" s="89"/>
      <c r="B1881" s="90"/>
    </row>
    <row r="1882" spans="1:2" ht="19.899999999999999" customHeight="1" x14ac:dyDescent="0.25">
      <c r="A1882" s="89"/>
      <c r="B1882" s="90"/>
    </row>
    <row r="1883" spans="1:2" ht="19.899999999999999" customHeight="1" x14ac:dyDescent="0.25">
      <c r="A1883" s="89"/>
      <c r="B1883" s="90"/>
    </row>
    <row r="1884" spans="1:2" ht="19.899999999999999" customHeight="1" x14ac:dyDescent="0.25">
      <c r="A1884" s="89"/>
      <c r="B1884" s="90"/>
    </row>
    <row r="1885" spans="1:2" ht="19.899999999999999" customHeight="1" x14ac:dyDescent="0.25">
      <c r="A1885" s="89"/>
      <c r="B1885" s="90"/>
    </row>
    <row r="1886" spans="1:2" ht="19.899999999999999" customHeight="1" x14ac:dyDescent="0.25">
      <c r="A1886" s="89"/>
      <c r="B1886" s="90"/>
    </row>
    <row r="1887" spans="1:2" ht="19.899999999999999" customHeight="1" x14ac:dyDescent="0.25">
      <c r="A1887" s="89"/>
      <c r="B1887" s="90"/>
    </row>
    <row r="1888" spans="1:2" ht="19.899999999999999" customHeight="1" x14ac:dyDescent="0.25">
      <c r="A1888" s="89"/>
      <c r="B1888" s="90"/>
    </row>
    <row r="1889" spans="1:2" ht="19.899999999999999" customHeight="1" x14ac:dyDescent="0.25">
      <c r="A1889" s="89"/>
      <c r="B1889" s="90"/>
    </row>
    <row r="1890" spans="1:2" ht="19.899999999999999" customHeight="1" x14ac:dyDescent="0.25">
      <c r="A1890" s="89"/>
      <c r="B1890" s="90"/>
    </row>
    <row r="1891" spans="1:2" ht="19.899999999999999" customHeight="1" x14ac:dyDescent="0.25">
      <c r="A1891" s="89"/>
      <c r="B1891" s="90"/>
    </row>
    <row r="1892" spans="1:2" ht="19.899999999999999" customHeight="1" x14ac:dyDescent="0.25">
      <c r="A1892" s="89"/>
      <c r="B1892" s="90"/>
    </row>
    <row r="1893" spans="1:2" ht="19.899999999999999" customHeight="1" x14ac:dyDescent="0.25">
      <c r="A1893" s="89"/>
      <c r="B1893" s="90"/>
    </row>
    <row r="1894" spans="1:2" ht="19.899999999999999" customHeight="1" x14ac:dyDescent="0.25">
      <c r="A1894" s="89"/>
      <c r="B1894" s="90"/>
    </row>
    <row r="1895" spans="1:2" ht="19.899999999999999" customHeight="1" x14ac:dyDescent="0.25">
      <c r="A1895" s="89"/>
      <c r="B1895" s="90"/>
    </row>
    <row r="1896" spans="1:2" ht="19.899999999999999" customHeight="1" x14ac:dyDescent="0.25">
      <c r="A1896" s="89"/>
      <c r="B1896" s="90"/>
    </row>
    <row r="1897" spans="1:2" ht="19.899999999999999" customHeight="1" x14ac:dyDescent="0.25">
      <c r="A1897" s="89"/>
      <c r="B1897" s="90"/>
    </row>
    <row r="1898" spans="1:2" ht="19.899999999999999" customHeight="1" x14ac:dyDescent="0.25">
      <c r="A1898" s="89"/>
      <c r="B1898" s="90"/>
    </row>
    <row r="1899" spans="1:2" ht="19.899999999999999" customHeight="1" x14ac:dyDescent="0.25">
      <c r="A1899" s="89"/>
      <c r="B1899" s="90"/>
    </row>
    <row r="1900" spans="1:2" ht="19.899999999999999" customHeight="1" x14ac:dyDescent="0.25">
      <c r="A1900" s="89"/>
      <c r="B1900" s="90"/>
    </row>
    <row r="1901" spans="1:2" ht="19.899999999999999" customHeight="1" x14ac:dyDescent="0.25">
      <c r="A1901" s="89"/>
      <c r="B1901" s="90"/>
    </row>
    <row r="1902" spans="1:2" ht="19.899999999999999" customHeight="1" x14ac:dyDescent="0.25">
      <c r="A1902" s="89"/>
      <c r="B1902" s="90"/>
    </row>
    <row r="1903" spans="1:2" ht="19.899999999999999" customHeight="1" x14ac:dyDescent="0.25">
      <c r="A1903" s="89"/>
      <c r="B1903" s="90"/>
    </row>
    <row r="1904" spans="1:2" ht="19.899999999999999" customHeight="1" x14ac:dyDescent="0.25">
      <c r="A1904" s="89"/>
      <c r="B1904" s="90"/>
    </row>
    <row r="1905" spans="1:2" ht="19.899999999999999" customHeight="1" x14ac:dyDescent="0.25">
      <c r="A1905" s="89"/>
      <c r="B1905" s="90"/>
    </row>
    <row r="1906" spans="1:2" ht="19.899999999999999" customHeight="1" x14ac:dyDescent="0.25">
      <c r="A1906" s="89"/>
      <c r="B1906" s="90"/>
    </row>
    <row r="1907" spans="1:2" ht="19.899999999999999" customHeight="1" x14ac:dyDescent="0.25">
      <c r="A1907" s="89"/>
      <c r="B1907" s="90"/>
    </row>
    <row r="1908" spans="1:2" ht="19.899999999999999" customHeight="1" x14ac:dyDescent="0.25">
      <c r="A1908" s="89"/>
      <c r="B1908" s="90"/>
    </row>
    <row r="1909" spans="1:2" ht="19.899999999999999" customHeight="1" x14ac:dyDescent="0.25">
      <c r="A1909" s="89"/>
      <c r="B1909" s="90"/>
    </row>
    <row r="1910" spans="1:2" ht="19.899999999999999" customHeight="1" x14ac:dyDescent="0.25">
      <c r="A1910" s="89"/>
      <c r="B1910" s="90"/>
    </row>
    <row r="1911" spans="1:2" ht="19.899999999999999" customHeight="1" x14ac:dyDescent="0.25">
      <c r="A1911" s="89"/>
      <c r="B1911" s="90"/>
    </row>
    <row r="1912" spans="1:2" ht="19.899999999999999" customHeight="1" x14ac:dyDescent="0.25">
      <c r="A1912" s="89"/>
      <c r="B1912" s="90"/>
    </row>
    <row r="1913" spans="1:2" ht="19.899999999999999" customHeight="1" x14ac:dyDescent="0.25">
      <c r="A1913" s="89"/>
      <c r="B1913" s="90"/>
    </row>
    <row r="1914" spans="1:2" ht="19.899999999999999" customHeight="1" x14ac:dyDescent="0.25">
      <c r="A1914" s="89"/>
      <c r="B1914" s="90"/>
    </row>
    <row r="1915" spans="1:2" ht="19.899999999999999" customHeight="1" x14ac:dyDescent="0.25">
      <c r="A1915" s="89"/>
      <c r="B1915" s="90"/>
    </row>
    <row r="1916" spans="1:2" ht="19.899999999999999" customHeight="1" x14ac:dyDescent="0.25">
      <c r="A1916" s="89"/>
      <c r="B1916" s="90"/>
    </row>
    <row r="1917" spans="1:2" ht="19.899999999999999" customHeight="1" x14ac:dyDescent="0.25">
      <c r="A1917" s="89"/>
      <c r="B1917" s="90"/>
    </row>
    <row r="1918" spans="1:2" ht="19.899999999999999" customHeight="1" x14ac:dyDescent="0.25">
      <c r="A1918" s="89"/>
      <c r="B1918" s="90"/>
    </row>
    <row r="1919" spans="1:2" ht="19.899999999999999" customHeight="1" x14ac:dyDescent="0.25">
      <c r="A1919" s="89"/>
      <c r="B1919" s="90"/>
    </row>
    <row r="1920" spans="1:2" ht="19.899999999999999" customHeight="1" x14ac:dyDescent="0.25">
      <c r="A1920" s="89"/>
      <c r="B1920" s="90"/>
    </row>
    <row r="1921" spans="1:2" ht="19.899999999999999" customHeight="1" x14ac:dyDescent="0.25">
      <c r="A1921" s="89"/>
      <c r="B1921" s="90"/>
    </row>
    <row r="1922" spans="1:2" ht="19.899999999999999" customHeight="1" x14ac:dyDescent="0.25">
      <c r="A1922" s="89"/>
      <c r="B1922" s="90"/>
    </row>
    <row r="1923" spans="1:2" ht="19.899999999999999" customHeight="1" x14ac:dyDescent="0.25">
      <c r="A1923" s="89"/>
      <c r="B1923" s="90"/>
    </row>
    <row r="1924" spans="1:2" ht="19.899999999999999" customHeight="1" x14ac:dyDescent="0.25">
      <c r="A1924" s="89"/>
      <c r="B1924" s="90"/>
    </row>
    <row r="1925" spans="1:2" ht="19.899999999999999" customHeight="1" x14ac:dyDescent="0.25">
      <c r="A1925" s="89"/>
      <c r="B1925" s="90"/>
    </row>
    <row r="1926" spans="1:2" ht="19.899999999999999" customHeight="1" x14ac:dyDescent="0.25">
      <c r="A1926" s="89"/>
      <c r="B1926" s="90"/>
    </row>
    <row r="1927" spans="1:2" ht="19.899999999999999" customHeight="1" x14ac:dyDescent="0.25">
      <c r="A1927" s="89"/>
      <c r="B1927" s="90"/>
    </row>
    <row r="1928" spans="1:2" ht="19.899999999999999" customHeight="1" x14ac:dyDescent="0.25">
      <c r="A1928" s="89"/>
      <c r="B1928" s="90"/>
    </row>
    <row r="1929" spans="1:2" ht="19.899999999999999" customHeight="1" x14ac:dyDescent="0.25">
      <c r="A1929" s="89"/>
      <c r="B1929" s="90"/>
    </row>
    <row r="1930" spans="1:2" ht="19.899999999999999" customHeight="1" x14ac:dyDescent="0.25">
      <c r="A1930" s="89"/>
      <c r="B1930" s="90"/>
    </row>
    <row r="1931" spans="1:2" ht="19.899999999999999" customHeight="1" x14ac:dyDescent="0.25">
      <c r="A1931" s="89"/>
      <c r="B1931" s="90"/>
    </row>
    <row r="1932" spans="1:2" ht="19.899999999999999" customHeight="1" x14ac:dyDescent="0.25">
      <c r="A1932" s="89"/>
      <c r="B1932" s="90"/>
    </row>
    <row r="1933" spans="1:2" ht="19.899999999999999" customHeight="1" x14ac:dyDescent="0.25">
      <c r="A1933" s="89"/>
      <c r="B1933" s="90"/>
    </row>
    <row r="1934" spans="1:2" ht="19.899999999999999" customHeight="1" x14ac:dyDescent="0.25">
      <c r="A1934" s="89"/>
      <c r="B1934" s="90"/>
    </row>
    <row r="1935" spans="1:2" ht="19.899999999999999" customHeight="1" x14ac:dyDescent="0.25">
      <c r="A1935" s="89"/>
      <c r="B1935" s="90"/>
    </row>
    <row r="1936" spans="1:2" ht="19.899999999999999" customHeight="1" x14ac:dyDescent="0.25">
      <c r="A1936" s="89"/>
      <c r="B1936" s="90"/>
    </row>
    <row r="1937" spans="1:2" ht="19.899999999999999" customHeight="1" x14ac:dyDescent="0.25">
      <c r="A1937" s="89"/>
      <c r="B1937" s="90"/>
    </row>
    <row r="1938" spans="1:2" ht="19.899999999999999" customHeight="1" x14ac:dyDescent="0.25">
      <c r="A1938" s="89"/>
      <c r="B1938" s="90"/>
    </row>
    <row r="1939" spans="1:2" ht="19.899999999999999" customHeight="1" x14ac:dyDescent="0.25">
      <c r="A1939" s="89"/>
      <c r="B1939" s="90"/>
    </row>
    <row r="1940" spans="1:2" ht="19.899999999999999" customHeight="1" x14ac:dyDescent="0.25">
      <c r="A1940" s="89"/>
      <c r="B1940" s="90"/>
    </row>
    <row r="1941" spans="1:2" ht="19.899999999999999" customHeight="1" x14ac:dyDescent="0.25">
      <c r="A1941" s="89"/>
      <c r="B1941" s="90"/>
    </row>
    <row r="1942" spans="1:2" ht="19.899999999999999" customHeight="1" x14ac:dyDescent="0.25">
      <c r="A1942" s="89"/>
      <c r="B1942" s="90"/>
    </row>
    <row r="1943" spans="1:2" ht="19.899999999999999" customHeight="1" x14ac:dyDescent="0.25">
      <c r="A1943" s="89"/>
      <c r="B1943" s="90"/>
    </row>
    <row r="1944" spans="1:2" ht="19.899999999999999" customHeight="1" x14ac:dyDescent="0.25">
      <c r="A1944" s="89"/>
      <c r="B1944" s="90"/>
    </row>
    <row r="1945" spans="1:2" ht="19.899999999999999" customHeight="1" x14ac:dyDescent="0.25">
      <c r="A1945" s="89"/>
      <c r="B1945" s="90"/>
    </row>
    <row r="1946" spans="1:2" ht="19.899999999999999" customHeight="1" x14ac:dyDescent="0.25">
      <c r="A1946" s="89"/>
      <c r="B1946" s="90"/>
    </row>
    <row r="1947" spans="1:2" ht="19.899999999999999" customHeight="1" x14ac:dyDescent="0.25">
      <c r="A1947" s="89"/>
      <c r="B1947" s="90"/>
    </row>
    <row r="1948" spans="1:2" ht="19.899999999999999" customHeight="1" x14ac:dyDescent="0.25">
      <c r="A1948" s="89"/>
      <c r="B1948" s="90"/>
    </row>
    <row r="1949" spans="1:2" ht="19.899999999999999" customHeight="1" x14ac:dyDescent="0.25">
      <c r="A1949" s="89"/>
      <c r="B1949" s="90"/>
    </row>
    <row r="1950" spans="1:2" ht="19.899999999999999" customHeight="1" x14ac:dyDescent="0.25">
      <c r="A1950" s="89"/>
      <c r="B1950" s="90"/>
    </row>
    <row r="1951" spans="1:2" ht="19.899999999999999" customHeight="1" x14ac:dyDescent="0.25">
      <c r="A1951" s="89"/>
      <c r="B1951" s="90"/>
    </row>
    <row r="1952" spans="1:2" ht="19.899999999999999" customHeight="1" x14ac:dyDescent="0.25">
      <c r="A1952" s="89"/>
      <c r="B1952" s="90"/>
    </row>
    <row r="1953" spans="1:2" ht="19.899999999999999" customHeight="1" x14ac:dyDescent="0.25">
      <c r="A1953" s="89"/>
      <c r="B1953" s="90"/>
    </row>
    <row r="1954" spans="1:2" ht="19.899999999999999" customHeight="1" x14ac:dyDescent="0.25">
      <c r="A1954" s="89"/>
      <c r="B1954" s="90"/>
    </row>
    <row r="1955" spans="1:2" ht="19.899999999999999" customHeight="1" x14ac:dyDescent="0.25">
      <c r="A1955" s="89"/>
      <c r="B1955" s="90"/>
    </row>
    <row r="1956" spans="1:2" ht="19.899999999999999" customHeight="1" x14ac:dyDescent="0.25">
      <c r="A1956" s="89"/>
      <c r="B1956" s="90"/>
    </row>
    <row r="1957" spans="1:2" ht="19.899999999999999" customHeight="1" x14ac:dyDescent="0.25">
      <c r="A1957" s="89"/>
      <c r="B1957" s="90"/>
    </row>
    <row r="1958" spans="1:2" ht="19.899999999999999" customHeight="1" x14ac:dyDescent="0.25">
      <c r="A1958" s="89"/>
      <c r="B1958" s="90"/>
    </row>
    <row r="1959" spans="1:2" ht="19.899999999999999" customHeight="1" x14ac:dyDescent="0.25">
      <c r="A1959" s="89"/>
      <c r="B1959" s="90"/>
    </row>
    <row r="1960" spans="1:2" ht="19.899999999999999" customHeight="1" x14ac:dyDescent="0.25">
      <c r="A1960" s="89"/>
      <c r="B1960" s="90"/>
    </row>
    <row r="1961" spans="1:2" ht="19.899999999999999" customHeight="1" x14ac:dyDescent="0.25">
      <c r="A1961" s="89"/>
      <c r="B1961" s="90"/>
    </row>
    <row r="1962" spans="1:2" ht="19.899999999999999" customHeight="1" x14ac:dyDescent="0.25">
      <c r="A1962" s="89"/>
      <c r="B1962" s="90"/>
    </row>
    <row r="1963" spans="1:2" ht="19.899999999999999" customHeight="1" x14ac:dyDescent="0.25">
      <c r="A1963" s="89"/>
      <c r="B1963" s="90"/>
    </row>
    <row r="1964" spans="1:2" ht="19.899999999999999" customHeight="1" x14ac:dyDescent="0.25">
      <c r="A1964" s="89"/>
      <c r="B1964" s="90"/>
    </row>
    <row r="1965" spans="1:2" ht="19.899999999999999" customHeight="1" x14ac:dyDescent="0.25">
      <c r="A1965" s="89"/>
      <c r="B1965" s="90"/>
    </row>
    <row r="1966" spans="1:2" ht="19.899999999999999" customHeight="1" x14ac:dyDescent="0.25">
      <c r="A1966" s="89"/>
      <c r="B1966" s="90"/>
    </row>
    <row r="1967" spans="1:2" ht="19.899999999999999" customHeight="1" x14ac:dyDescent="0.25">
      <c r="A1967" s="89"/>
      <c r="B1967" s="90"/>
    </row>
    <row r="1968" spans="1:2" ht="19.899999999999999" customHeight="1" x14ac:dyDescent="0.25">
      <c r="A1968" s="89"/>
      <c r="B1968" s="90"/>
    </row>
    <row r="1969" spans="1:2" ht="19.899999999999999" customHeight="1" x14ac:dyDescent="0.25">
      <c r="A1969" s="89"/>
      <c r="B1969" s="90"/>
    </row>
    <row r="1970" spans="1:2" ht="19.899999999999999" customHeight="1" x14ac:dyDescent="0.25">
      <c r="A1970" s="89"/>
      <c r="B1970" s="90"/>
    </row>
    <row r="1971" spans="1:2" ht="19.899999999999999" customHeight="1" x14ac:dyDescent="0.25">
      <c r="A1971" s="89"/>
      <c r="B1971" s="90"/>
    </row>
    <row r="1972" spans="1:2" ht="19.899999999999999" customHeight="1" x14ac:dyDescent="0.25">
      <c r="A1972" s="89"/>
      <c r="B1972" s="90"/>
    </row>
    <row r="1973" spans="1:2" ht="19.899999999999999" customHeight="1" x14ac:dyDescent="0.25">
      <c r="A1973" s="89"/>
      <c r="B1973" s="90"/>
    </row>
    <row r="1974" spans="1:2" ht="19.899999999999999" customHeight="1" x14ac:dyDescent="0.25">
      <c r="A1974" s="89"/>
      <c r="B1974" s="90"/>
    </row>
    <row r="1975" spans="1:2" ht="19.899999999999999" customHeight="1" x14ac:dyDescent="0.25">
      <c r="A1975" s="89"/>
      <c r="B1975" s="90"/>
    </row>
    <row r="1976" spans="1:2" ht="19.899999999999999" customHeight="1" x14ac:dyDescent="0.25">
      <c r="A1976" s="89"/>
      <c r="B1976" s="90"/>
    </row>
    <row r="1977" spans="1:2" ht="19.899999999999999" customHeight="1" x14ac:dyDescent="0.25">
      <c r="A1977" s="89"/>
      <c r="B1977" s="90"/>
    </row>
    <row r="1978" spans="1:2" ht="19.899999999999999" customHeight="1" x14ac:dyDescent="0.25">
      <c r="A1978" s="89"/>
      <c r="B1978" s="90"/>
    </row>
    <row r="1979" spans="1:2" ht="19.899999999999999" customHeight="1" x14ac:dyDescent="0.25">
      <c r="A1979" s="89"/>
      <c r="B1979" s="90"/>
    </row>
    <row r="1980" spans="1:2" ht="19.899999999999999" customHeight="1" x14ac:dyDescent="0.25">
      <c r="A1980" s="89"/>
      <c r="B1980" s="90"/>
    </row>
    <row r="1981" spans="1:2" ht="19.899999999999999" customHeight="1" x14ac:dyDescent="0.25">
      <c r="A1981" s="89"/>
      <c r="B1981" s="90"/>
    </row>
    <row r="1982" spans="1:2" ht="19.899999999999999" customHeight="1" x14ac:dyDescent="0.25">
      <c r="A1982" s="89"/>
      <c r="B1982" s="90"/>
    </row>
    <row r="1983" spans="1:2" ht="19.899999999999999" customHeight="1" x14ac:dyDescent="0.25">
      <c r="A1983" s="89"/>
      <c r="B1983" s="90"/>
    </row>
    <row r="1984" spans="1:2" ht="19.899999999999999" customHeight="1" x14ac:dyDescent="0.25">
      <c r="A1984" s="89"/>
      <c r="B1984" s="90"/>
    </row>
    <row r="1985" spans="1:2" ht="19.899999999999999" customHeight="1" x14ac:dyDescent="0.25">
      <c r="A1985" s="89"/>
      <c r="B1985" s="90"/>
    </row>
    <row r="1986" spans="1:2" ht="19.899999999999999" customHeight="1" x14ac:dyDescent="0.25">
      <c r="A1986" s="89"/>
      <c r="B1986" s="90"/>
    </row>
    <row r="1987" spans="1:2" ht="19.899999999999999" customHeight="1" x14ac:dyDescent="0.25">
      <c r="A1987" s="89"/>
      <c r="B1987" s="90"/>
    </row>
    <row r="1988" spans="1:2" ht="19.899999999999999" customHeight="1" x14ac:dyDescent="0.25">
      <c r="A1988" s="89"/>
      <c r="B1988" s="90"/>
    </row>
    <row r="1989" spans="1:2" ht="19.899999999999999" customHeight="1" x14ac:dyDescent="0.25">
      <c r="A1989" s="89"/>
      <c r="B1989" s="90"/>
    </row>
    <row r="1990" spans="1:2" ht="19.899999999999999" customHeight="1" x14ac:dyDescent="0.25">
      <c r="A1990" s="89"/>
      <c r="B1990" s="90"/>
    </row>
    <row r="1991" spans="1:2" ht="19.899999999999999" customHeight="1" x14ac:dyDescent="0.25">
      <c r="A1991" s="89"/>
      <c r="B1991" s="90"/>
    </row>
    <row r="1992" spans="1:2" ht="19.899999999999999" customHeight="1" x14ac:dyDescent="0.25">
      <c r="A1992" s="89"/>
      <c r="B1992" s="90"/>
    </row>
    <row r="1993" spans="1:2" ht="19.899999999999999" customHeight="1" x14ac:dyDescent="0.25">
      <c r="A1993" s="89"/>
      <c r="B1993" s="90"/>
    </row>
    <row r="1994" spans="1:2" ht="19.899999999999999" customHeight="1" x14ac:dyDescent="0.25">
      <c r="A1994" s="89"/>
      <c r="B1994" s="90"/>
    </row>
    <row r="1995" spans="1:2" ht="19.899999999999999" customHeight="1" x14ac:dyDescent="0.25">
      <c r="A1995" s="89"/>
      <c r="B1995" s="90"/>
    </row>
    <row r="1996" spans="1:2" ht="19.899999999999999" customHeight="1" x14ac:dyDescent="0.25">
      <c r="A1996" s="89"/>
      <c r="B1996" s="90"/>
    </row>
    <row r="1997" spans="1:2" ht="19.899999999999999" customHeight="1" x14ac:dyDescent="0.25">
      <c r="A1997" s="89"/>
      <c r="B1997" s="90"/>
    </row>
    <row r="1998" spans="1:2" ht="19.899999999999999" customHeight="1" x14ac:dyDescent="0.25">
      <c r="A1998" s="89"/>
      <c r="B1998" s="90"/>
    </row>
    <row r="1999" spans="1:2" ht="19.899999999999999" customHeight="1" x14ac:dyDescent="0.25">
      <c r="A1999" s="89"/>
      <c r="B1999" s="90"/>
    </row>
    <row r="2000" spans="1:2" ht="19.899999999999999" customHeight="1" x14ac:dyDescent="0.25">
      <c r="A2000" s="89"/>
      <c r="B2000" s="90"/>
    </row>
    <row r="2001" spans="1:2" ht="19.899999999999999" customHeight="1" x14ac:dyDescent="0.25">
      <c r="A2001" s="89"/>
      <c r="B2001" s="90"/>
    </row>
    <row r="2002" spans="1:2" ht="19.899999999999999" customHeight="1" x14ac:dyDescent="0.25">
      <c r="A2002" s="89"/>
      <c r="B2002" s="90"/>
    </row>
    <row r="2003" spans="1:2" ht="19.899999999999999" customHeight="1" x14ac:dyDescent="0.25">
      <c r="A2003" s="89"/>
      <c r="B2003" s="90"/>
    </row>
    <row r="2004" spans="1:2" ht="19.899999999999999" customHeight="1" x14ac:dyDescent="0.25">
      <c r="A2004" s="89"/>
      <c r="B2004" s="90"/>
    </row>
    <row r="2005" spans="1:2" ht="19.899999999999999" customHeight="1" x14ac:dyDescent="0.25">
      <c r="A2005" s="89"/>
      <c r="B2005" s="90"/>
    </row>
    <row r="2006" spans="1:2" ht="19.899999999999999" customHeight="1" x14ac:dyDescent="0.25">
      <c r="A2006" s="89"/>
      <c r="B2006" s="90"/>
    </row>
    <row r="2007" spans="1:2" ht="19.899999999999999" customHeight="1" x14ac:dyDescent="0.25">
      <c r="A2007" s="89"/>
      <c r="B2007" s="90"/>
    </row>
    <row r="2008" spans="1:2" ht="19.899999999999999" customHeight="1" x14ac:dyDescent="0.25">
      <c r="A2008" s="89"/>
      <c r="B2008" s="90"/>
    </row>
    <row r="2009" spans="1:2" ht="19.899999999999999" customHeight="1" x14ac:dyDescent="0.25">
      <c r="A2009" s="89"/>
      <c r="B2009" s="90"/>
    </row>
    <row r="2010" spans="1:2" ht="19.899999999999999" customHeight="1" x14ac:dyDescent="0.25">
      <c r="A2010" s="89"/>
      <c r="B2010" s="90"/>
    </row>
    <row r="2011" spans="1:2" ht="19.899999999999999" customHeight="1" x14ac:dyDescent="0.25">
      <c r="A2011" s="89"/>
      <c r="B2011" s="90"/>
    </row>
    <row r="2012" spans="1:2" ht="19.899999999999999" customHeight="1" x14ac:dyDescent="0.25">
      <c r="A2012" s="89"/>
      <c r="B2012" s="90"/>
    </row>
    <row r="2013" spans="1:2" ht="19.899999999999999" customHeight="1" x14ac:dyDescent="0.25">
      <c r="A2013" s="89"/>
      <c r="B2013" s="90"/>
    </row>
    <row r="2014" spans="1:2" ht="19.899999999999999" customHeight="1" x14ac:dyDescent="0.25">
      <c r="A2014" s="89"/>
      <c r="B2014" s="90"/>
    </row>
    <row r="2015" spans="1:2" ht="19.899999999999999" customHeight="1" x14ac:dyDescent="0.25">
      <c r="A2015" s="89"/>
      <c r="B2015" s="90"/>
    </row>
    <row r="2016" spans="1:2" ht="19.899999999999999" customHeight="1" x14ac:dyDescent="0.25">
      <c r="A2016" s="89"/>
      <c r="B2016" s="90"/>
    </row>
    <row r="2017" spans="1:2" ht="19.899999999999999" customHeight="1" x14ac:dyDescent="0.25">
      <c r="A2017" s="89"/>
      <c r="B2017" s="90"/>
    </row>
    <row r="2018" spans="1:2" ht="19.899999999999999" customHeight="1" x14ac:dyDescent="0.25">
      <c r="A2018" s="89"/>
      <c r="B2018" s="90"/>
    </row>
    <row r="2019" spans="1:2" ht="19.899999999999999" customHeight="1" x14ac:dyDescent="0.25">
      <c r="A2019" s="89"/>
      <c r="B2019" s="90"/>
    </row>
    <row r="2020" spans="1:2" ht="19.899999999999999" customHeight="1" x14ac:dyDescent="0.25">
      <c r="A2020" s="89"/>
      <c r="B2020" s="90"/>
    </row>
    <row r="2021" spans="1:2" ht="19.899999999999999" customHeight="1" x14ac:dyDescent="0.25">
      <c r="A2021" s="89"/>
      <c r="B2021" s="90"/>
    </row>
    <row r="2022" spans="1:2" ht="19.899999999999999" customHeight="1" x14ac:dyDescent="0.25">
      <c r="A2022" s="89"/>
      <c r="B2022" s="90"/>
    </row>
    <row r="2023" spans="1:2" ht="19.899999999999999" customHeight="1" x14ac:dyDescent="0.25">
      <c r="A2023" s="89"/>
      <c r="B2023" s="90"/>
    </row>
    <row r="2024" spans="1:2" ht="19.899999999999999" customHeight="1" x14ac:dyDescent="0.25">
      <c r="A2024" s="89"/>
      <c r="B2024" s="90"/>
    </row>
    <row r="2025" spans="1:2" ht="19.899999999999999" customHeight="1" x14ac:dyDescent="0.25">
      <c r="A2025" s="89"/>
      <c r="B2025" s="90"/>
    </row>
    <row r="2026" spans="1:2" ht="19.899999999999999" customHeight="1" x14ac:dyDescent="0.25">
      <c r="A2026" s="89"/>
      <c r="B2026" s="90"/>
    </row>
    <row r="2027" spans="1:2" ht="19.899999999999999" customHeight="1" x14ac:dyDescent="0.25">
      <c r="A2027" s="89"/>
      <c r="B2027" s="90"/>
    </row>
    <row r="2028" spans="1:2" ht="19.899999999999999" customHeight="1" x14ac:dyDescent="0.25">
      <c r="A2028" s="89"/>
      <c r="B2028" s="90"/>
    </row>
    <row r="2029" spans="1:2" ht="19.899999999999999" customHeight="1" x14ac:dyDescent="0.25">
      <c r="A2029" s="89"/>
      <c r="B2029" s="90"/>
    </row>
    <row r="2030" spans="1:2" ht="19.899999999999999" customHeight="1" x14ac:dyDescent="0.25">
      <c r="A2030" s="89"/>
      <c r="B2030" s="90"/>
    </row>
    <row r="2031" spans="1:2" ht="19.899999999999999" customHeight="1" x14ac:dyDescent="0.25">
      <c r="A2031" s="89"/>
      <c r="B2031" s="90"/>
    </row>
    <row r="2032" spans="1:2" ht="19.899999999999999" customHeight="1" x14ac:dyDescent="0.25">
      <c r="A2032" s="89"/>
      <c r="B2032" s="90"/>
    </row>
    <row r="2033" spans="1:2" ht="19.899999999999999" customHeight="1" x14ac:dyDescent="0.25">
      <c r="A2033" s="89"/>
      <c r="B2033" s="90"/>
    </row>
    <row r="2034" spans="1:2" ht="19.899999999999999" customHeight="1" x14ac:dyDescent="0.25">
      <c r="A2034" s="89"/>
      <c r="B2034" s="90"/>
    </row>
    <row r="2035" spans="1:2" ht="19.899999999999999" customHeight="1" x14ac:dyDescent="0.25">
      <c r="A2035" s="89"/>
      <c r="B2035" s="90"/>
    </row>
    <row r="2036" spans="1:2" ht="19.899999999999999" customHeight="1" x14ac:dyDescent="0.25">
      <c r="A2036" s="89"/>
      <c r="B2036" s="90"/>
    </row>
    <row r="2037" spans="1:2" ht="19.899999999999999" customHeight="1" x14ac:dyDescent="0.25">
      <c r="A2037" s="89"/>
      <c r="B2037" s="90"/>
    </row>
    <row r="2038" spans="1:2" ht="19.899999999999999" customHeight="1" x14ac:dyDescent="0.25">
      <c r="A2038" s="89"/>
      <c r="B2038" s="90"/>
    </row>
    <row r="2039" spans="1:2" ht="19.899999999999999" customHeight="1" x14ac:dyDescent="0.25">
      <c r="A2039" s="89"/>
      <c r="B2039" s="90"/>
    </row>
    <row r="2040" spans="1:2" ht="19.899999999999999" customHeight="1" x14ac:dyDescent="0.25">
      <c r="A2040" s="89"/>
      <c r="B2040" s="90"/>
    </row>
    <row r="2041" spans="1:2" ht="19.899999999999999" customHeight="1" x14ac:dyDescent="0.25">
      <c r="A2041" s="89"/>
      <c r="B2041" s="90"/>
    </row>
    <row r="2042" spans="1:2" ht="19.899999999999999" customHeight="1" x14ac:dyDescent="0.25">
      <c r="A2042" s="89"/>
      <c r="B2042" s="90"/>
    </row>
    <row r="2043" spans="1:2" ht="19.899999999999999" customHeight="1" x14ac:dyDescent="0.25">
      <c r="A2043" s="89"/>
      <c r="B2043" s="90"/>
    </row>
    <row r="2044" spans="1:2" ht="19.899999999999999" customHeight="1" x14ac:dyDescent="0.25">
      <c r="A2044" s="89"/>
      <c r="B2044" s="90"/>
    </row>
    <row r="2045" spans="1:2" ht="19.899999999999999" customHeight="1" x14ac:dyDescent="0.25">
      <c r="A2045" s="89"/>
      <c r="B2045" s="90"/>
    </row>
    <row r="2046" spans="1:2" ht="19.899999999999999" customHeight="1" x14ac:dyDescent="0.25">
      <c r="A2046" s="89"/>
      <c r="B2046" s="90"/>
    </row>
    <row r="2047" spans="1:2" ht="19.899999999999999" customHeight="1" x14ac:dyDescent="0.25">
      <c r="A2047" s="89"/>
      <c r="B2047" s="90"/>
    </row>
    <row r="2048" spans="1:2" ht="19.899999999999999" customHeight="1" x14ac:dyDescent="0.25">
      <c r="A2048" s="89"/>
      <c r="B2048" s="90"/>
    </row>
    <row r="2049" spans="1:2" ht="19.899999999999999" customHeight="1" x14ac:dyDescent="0.25">
      <c r="A2049" s="89"/>
      <c r="B2049" s="90"/>
    </row>
    <row r="2050" spans="1:2" ht="19.899999999999999" customHeight="1" x14ac:dyDescent="0.25">
      <c r="A2050" s="89"/>
      <c r="B2050" s="90"/>
    </row>
    <row r="2051" spans="1:2" ht="19.899999999999999" customHeight="1" x14ac:dyDescent="0.25">
      <c r="A2051" s="89"/>
      <c r="B2051" s="90"/>
    </row>
    <row r="2052" spans="1:2" ht="19.899999999999999" customHeight="1" x14ac:dyDescent="0.25">
      <c r="A2052" s="89"/>
      <c r="B2052" s="90"/>
    </row>
    <row r="2053" spans="1:2" ht="19.899999999999999" customHeight="1" x14ac:dyDescent="0.25">
      <c r="A2053" s="89"/>
      <c r="B2053" s="90"/>
    </row>
    <row r="2054" spans="1:2" ht="19.899999999999999" customHeight="1" x14ac:dyDescent="0.25">
      <c r="A2054" s="89"/>
      <c r="B2054" s="90"/>
    </row>
    <row r="2055" spans="1:2" ht="19.899999999999999" customHeight="1" x14ac:dyDescent="0.25">
      <c r="A2055" s="89"/>
      <c r="B2055" s="90"/>
    </row>
  </sheetData>
  <sheetProtection algorithmName="SHA-512" hashValue="XY8j8Da/oQSb1iuGofuMyV9yUxx2q0Uaa/9aO0TjofvzekvOd0dCRqvpHNUvFeprMCW64UdXsjGjE/aOUWEJlw==" saltValue="ILxuAQEn/MRSCQhedwgyPQ==" spinCount="100000" sheet="1" objects="1" scenarios="1" formatColumns="0" formatRows="0"/>
  <mergeCells count="2050">
    <mergeCell ref="A1840:B1840"/>
    <mergeCell ref="A1841:B1841"/>
    <mergeCell ref="A1834:B1834"/>
    <mergeCell ref="A1835:B1835"/>
    <mergeCell ref="A1836:B1836"/>
    <mergeCell ref="A1837:B1837"/>
    <mergeCell ref="A1838:B1838"/>
    <mergeCell ref="A1839:B1839"/>
    <mergeCell ref="A1828:B1828"/>
    <mergeCell ref="A1829:B1829"/>
    <mergeCell ref="A1830:B1830"/>
    <mergeCell ref="A1831:B1831"/>
    <mergeCell ref="A1832:B1832"/>
    <mergeCell ref="A1833:B1833"/>
    <mergeCell ref="A1822:B1822"/>
    <mergeCell ref="A1823:B1823"/>
    <mergeCell ref="A1824:B1824"/>
    <mergeCell ref="A1825:B1825"/>
    <mergeCell ref="A1826:B1826"/>
    <mergeCell ref="A1827:B1827"/>
    <mergeCell ref="A1816:B1816"/>
    <mergeCell ref="A1817:B1817"/>
    <mergeCell ref="A1818:B1818"/>
    <mergeCell ref="A1819:B1819"/>
    <mergeCell ref="A1820:B1820"/>
    <mergeCell ref="A1821:B1821"/>
    <mergeCell ref="A1810:B1810"/>
    <mergeCell ref="A1811:B1811"/>
    <mergeCell ref="A1812:B1812"/>
    <mergeCell ref="A1813:B1813"/>
    <mergeCell ref="A1814:B1814"/>
    <mergeCell ref="A1815:B1815"/>
    <mergeCell ref="A1804:B1804"/>
    <mergeCell ref="A1805:B1805"/>
    <mergeCell ref="A1806:B1806"/>
    <mergeCell ref="A1807:B1807"/>
    <mergeCell ref="A1808:B1808"/>
    <mergeCell ref="A1809:B1809"/>
    <mergeCell ref="A1798:B1798"/>
    <mergeCell ref="A1799:B1799"/>
    <mergeCell ref="A1800:B1800"/>
    <mergeCell ref="A1801:B1801"/>
    <mergeCell ref="A1802:B1802"/>
    <mergeCell ref="A1803:B1803"/>
    <mergeCell ref="A1792:B1792"/>
    <mergeCell ref="A1793:B1793"/>
    <mergeCell ref="A1794:B1794"/>
    <mergeCell ref="A1795:B1795"/>
    <mergeCell ref="A1796:B1796"/>
    <mergeCell ref="A1797:B1797"/>
    <mergeCell ref="A1786:B1786"/>
    <mergeCell ref="A1787:B1787"/>
    <mergeCell ref="A1788:B1788"/>
    <mergeCell ref="A1789:B1789"/>
    <mergeCell ref="A1790:B1790"/>
    <mergeCell ref="A1791:B1791"/>
    <mergeCell ref="A1780:B1780"/>
    <mergeCell ref="A1781:B1781"/>
    <mergeCell ref="A1782:B1782"/>
    <mergeCell ref="A1783:B1783"/>
    <mergeCell ref="A1784:B1784"/>
    <mergeCell ref="A1785:B1785"/>
    <mergeCell ref="A1774:B1774"/>
    <mergeCell ref="A1775:B1775"/>
    <mergeCell ref="A1776:B1776"/>
    <mergeCell ref="A1777:B1777"/>
    <mergeCell ref="A1778:B1778"/>
    <mergeCell ref="A1779:B1779"/>
    <mergeCell ref="A1768:B1768"/>
    <mergeCell ref="A1769:B1769"/>
    <mergeCell ref="A1770:B1770"/>
    <mergeCell ref="A1771:B1771"/>
    <mergeCell ref="A1772:B1772"/>
    <mergeCell ref="A1773:B1773"/>
    <mergeCell ref="A1762:B1762"/>
    <mergeCell ref="A1763:B1763"/>
    <mergeCell ref="A1764:B1764"/>
    <mergeCell ref="A1765:B1765"/>
    <mergeCell ref="A1766:B1766"/>
    <mergeCell ref="A1767:B1767"/>
    <mergeCell ref="A1756:B1756"/>
    <mergeCell ref="A1757:B1757"/>
    <mergeCell ref="A1758:B1758"/>
    <mergeCell ref="A1759:B1759"/>
    <mergeCell ref="A1760:B1760"/>
    <mergeCell ref="A1761:B1761"/>
    <mergeCell ref="A1750:B1750"/>
    <mergeCell ref="A1751:B1751"/>
    <mergeCell ref="A1752:B1752"/>
    <mergeCell ref="A1753:B1753"/>
    <mergeCell ref="A1754:B1754"/>
    <mergeCell ref="A1755:B1755"/>
    <mergeCell ref="A1744:B1744"/>
    <mergeCell ref="A1745:B1745"/>
    <mergeCell ref="A1746:B1746"/>
    <mergeCell ref="A1747:B1747"/>
    <mergeCell ref="A1748:B1748"/>
    <mergeCell ref="A1749:B1749"/>
    <mergeCell ref="A1738:B1738"/>
    <mergeCell ref="A1739:B1739"/>
    <mergeCell ref="A1740:B1740"/>
    <mergeCell ref="A1741:B1741"/>
    <mergeCell ref="A1742:B1742"/>
    <mergeCell ref="A1743:B1743"/>
    <mergeCell ref="A1732:B1732"/>
    <mergeCell ref="A1733:B1733"/>
    <mergeCell ref="A1734:B1734"/>
    <mergeCell ref="A1735:B1735"/>
    <mergeCell ref="A1736:B1736"/>
    <mergeCell ref="A1737:B1737"/>
    <mergeCell ref="A1726:B1726"/>
    <mergeCell ref="A1727:B1727"/>
    <mergeCell ref="A1728:B1728"/>
    <mergeCell ref="A1729:B1729"/>
    <mergeCell ref="A1730:B1730"/>
    <mergeCell ref="A1731:B1731"/>
    <mergeCell ref="A1720:B1720"/>
    <mergeCell ref="A1721:B1721"/>
    <mergeCell ref="A1722:B1722"/>
    <mergeCell ref="A1723:B1723"/>
    <mergeCell ref="A1724:B1724"/>
    <mergeCell ref="A1725:B1725"/>
    <mergeCell ref="A1714:B1714"/>
    <mergeCell ref="A1715:B1715"/>
    <mergeCell ref="A1716:B1716"/>
    <mergeCell ref="A1717:B1717"/>
    <mergeCell ref="A1718:B1718"/>
    <mergeCell ref="A1719:B1719"/>
    <mergeCell ref="A1708:B1708"/>
    <mergeCell ref="A1709:B1709"/>
    <mergeCell ref="A1710:B1710"/>
    <mergeCell ref="A1711:B1711"/>
    <mergeCell ref="A1712:B1712"/>
    <mergeCell ref="A1713:B1713"/>
    <mergeCell ref="A1702:B1702"/>
    <mergeCell ref="A1703:B1703"/>
    <mergeCell ref="A1704:B1704"/>
    <mergeCell ref="A1705:B1705"/>
    <mergeCell ref="A1706:B1706"/>
    <mergeCell ref="A1707:B1707"/>
    <mergeCell ref="A1696:B1696"/>
    <mergeCell ref="A1697:B1697"/>
    <mergeCell ref="A1698:B1698"/>
    <mergeCell ref="A1699:B1699"/>
    <mergeCell ref="A1700:B1700"/>
    <mergeCell ref="A1701:B1701"/>
    <mergeCell ref="A1690:B1690"/>
    <mergeCell ref="A1691:B1691"/>
    <mergeCell ref="A1692:B1692"/>
    <mergeCell ref="A1693:B1693"/>
    <mergeCell ref="A1694:B1694"/>
    <mergeCell ref="A1695:B1695"/>
    <mergeCell ref="A1684:B1684"/>
    <mergeCell ref="A1685:B1685"/>
    <mergeCell ref="A1686:B1686"/>
    <mergeCell ref="A1687:B1687"/>
    <mergeCell ref="A1688:B1688"/>
    <mergeCell ref="A1689:B1689"/>
    <mergeCell ref="A1678:B1678"/>
    <mergeCell ref="A1679:B1679"/>
    <mergeCell ref="A1680:B1680"/>
    <mergeCell ref="A1681:B1681"/>
    <mergeCell ref="A1682:B1682"/>
    <mergeCell ref="A1683:B1683"/>
    <mergeCell ref="A1672:B1672"/>
    <mergeCell ref="A1673:B1673"/>
    <mergeCell ref="A1674:B1674"/>
    <mergeCell ref="A1675:B1675"/>
    <mergeCell ref="A1676:B1676"/>
    <mergeCell ref="A1677:B1677"/>
    <mergeCell ref="A1666:B1666"/>
    <mergeCell ref="A1667:B1667"/>
    <mergeCell ref="A1668:B1668"/>
    <mergeCell ref="A1669:B1669"/>
    <mergeCell ref="A1670:B1670"/>
    <mergeCell ref="A1671:B1671"/>
    <mergeCell ref="A1660:B1660"/>
    <mergeCell ref="A1661:B1661"/>
    <mergeCell ref="A1662:B1662"/>
    <mergeCell ref="A1663:B1663"/>
    <mergeCell ref="A1664:B1664"/>
    <mergeCell ref="A1665:B1665"/>
    <mergeCell ref="A1654:B1654"/>
    <mergeCell ref="A1655:B1655"/>
    <mergeCell ref="A1656:B1656"/>
    <mergeCell ref="A1657:B1657"/>
    <mergeCell ref="A1658:B1658"/>
    <mergeCell ref="A1659:B1659"/>
    <mergeCell ref="A1648:B1648"/>
    <mergeCell ref="A1649:B1649"/>
    <mergeCell ref="A1650:B1650"/>
    <mergeCell ref="A1651:B1651"/>
    <mergeCell ref="A1652:B1652"/>
    <mergeCell ref="A1653:B1653"/>
    <mergeCell ref="A1642:B1642"/>
    <mergeCell ref="A1643:B1643"/>
    <mergeCell ref="A1644:B1644"/>
    <mergeCell ref="A1645:B1645"/>
    <mergeCell ref="A1646:B1646"/>
    <mergeCell ref="A1647:B1647"/>
    <mergeCell ref="A1636:B1636"/>
    <mergeCell ref="A1637:B1637"/>
    <mergeCell ref="A1638:B1638"/>
    <mergeCell ref="A1639:B1639"/>
    <mergeCell ref="A1640:B1640"/>
    <mergeCell ref="A1641:B1641"/>
    <mergeCell ref="A1630:B1630"/>
    <mergeCell ref="A1631:B1631"/>
    <mergeCell ref="A1632:B1632"/>
    <mergeCell ref="A1633:B1633"/>
    <mergeCell ref="A1634:B1634"/>
    <mergeCell ref="A1635:B1635"/>
    <mergeCell ref="A1624:B1624"/>
    <mergeCell ref="A1625:B1625"/>
    <mergeCell ref="A1626:B1626"/>
    <mergeCell ref="A1627:B1627"/>
    <mergeCell ref="A1628:B1628"/>
    <mergeCell ref="A1629:B1629"/>
    <mergeCell ref="A1618:B1618"/>
    <mergeCell ref="A1619:B1619"/>
    <mergeCell ref="A1620:B1620"/>
    <mergeCell ref="A1621:B1621"/>
    <mergeCell ref="A1622:B1622"/>
    <mergeCell ref="A1623:B1623"/>
    <mergeCell ref="A1612:B1612"/>
    <mergeCell ref="A1613:B1613"/>
    <mergeCell ref="A1614:B1614"/>
    <mergeCell ref="A1615:B1615"/>
    <mergeCell ref="A1616:B1616"/>
    <mergeCell ref="A1617:B1617"/>
    <mergeCell ref="A1606:B1606"/>
    <mergeCell ref="A1607:B1607"/>
    <mergeCell ref="A1608:B1608"/>
    <mergeCell ref="A1609:B1609"/>
    <mergeCell ref="A1610:B1610"/>
    <mergeCell ref="A1611:B1611"/>
    <mergeCell ref="A1600:B1600"/>
    <mergeCell ref="A1601:B1601"/>
    <mergeCell ref="A1602:B1602"/>
    <mergeCell ref="A1603:B1603"/>
    <mergeCell ref="A1604:B1604"/>
    <mergeCell ref="A1605:B1605"/>
    <mergeCell ref="A1594:B1594"/>
    <mergeCell ref="A1595:B1595"/>
    <mergeCell ref="A1596:B1596"/>
    <mergeCell ref="A1597:B1597"/>
    <mergeCell ref="A1598:B1598"/>
    <mergeCell ref="A1599:B1599"/>
    <mergeCell ref="A1588:B1588"/>
    <mergeCell ref="A1589:B1589"/>
    <mergeCell ref="A1590:B1590"/>
    <mergeCell ref="A1591:B1591"/>
    <mergeCell ref="A1592:B1592"/>
    <mergeCell ref="A1593:B1593"/>
    <mergeCell ref="A1582:B1582"/>
    <mergeCell ref="A1583:B1583"/>
    <mergeCell ref="A1584:B1584"/>
    <mergeCell ref="A1585:B1585"/>
    <mergeCell ref="A1586:B1586"/>
    <mergeCell ref="A1587:B1587"/>
    <mergeCell ref="A1576:B1576"/>
    <mergeCell ref="A1577:B1577"/>
    <mergeCell ref="A1578:B1578"/>
    <mergeCell ref="A1579:B1579"/>
    <mergeCell ref="A1580:B1580"/>
    <mergeCell ref="A1581:B1581"/>
    <mergeCell ref="A1570:B1570"/>
    <mergeCell ref="A1571:B1571"/>
    <mergeCell ref="A1572:B1572"/>
    <mergeCell ref="A1573:B1573"/>
    <mergeCell ref="A1574:B1574"/>
    <mergeCell ref="A1575:B1575"/>
    <mergeCell ref="A1564:B1564"/>
    <mergeCell ref="A1565:B1565"/>
    <mergeCell ref="A1566:B1566"/>
    <mergeCell ref="A1567:B1567"/>
    <mergeCell ref="A1568:B1568"/>
    <mergeCell ref="A1569:B1569"/>
    <mergeCell ref="A1558:B1558"/>
    <mergeCell ref="A1559:B1559"/>
    <mergeCell ref="A1560:B1560"/>
    <mergeCell ref="A1561:B1561"/>
    <mergeCell ref="A1562:B1562"/>
    <mergeCell ref="A1563:B1563"/>
    <mergeCell ref="A1552:B1552"/>
    <mergeCell ref="A1553:B1553"/>
    <mergeCell ref="A1554:B1554"/>
    <mergeCell ref="A1555:B1555"/>
    <mergeCell ref="A1556:B1556"/>
    <mergeCell ref="A1557:B1557"/>
    <mergeCell ref="A1546:B1546"/>
    <mergeCell ref="A1547:B1547"/>
    <mergeCell ref="A1548:B1548"/>
    <mergeCell ref="A1549:B1549"/>
    <mergeCell ref="A1550:B1550"/>
    <mergeCell ref="A1551:B1551"/>
    <mergeCell ref="A1540:B1540"/>
    <mergeCell ref="A1541:B1541"/>
    <mergeCell ref="A1542:B1542"/>
    <mergeCell ref="A1543:B1543"/>
    <mergeCell ref="A1544:B1544"/>
    <mergeCell ref="A1545:B1545"/>
    <mergeCell ref="A1534:B1534"/>
    <mergeCell ref="A1535:B1535"/>
    <mergeCell ref="A1536:B1536"/>
    <mergeCell ref="A1537:B1537"/>
    <mergeCell ref="A1538:B1538"/>
    <mergeCell ref="A1539:B1539"/>
    <mergeCell ref="A1528:B1528"/>
    <mergeCell ref="A1529:B1529"/>
    <mergeCell ref="A1530:B1530"/>
    <mergeCell ref="A1531:B1531"/>
    <mergeCell ref="A1532:B1532"/>
    <mergeCell ref="A1533:B1533"/>
    <mergeCell ref="A1522:B1522"/>
    <mergeCell ref="A1523:B1523"/>
    <mergeCell ref="A1524:B1524"/>
    <mergeCell ref="A1525:B1525"/>
    <mergeCell ref="A1526:B1526"/>
    <mergeCell ref="A1527:B1527"/>
    <mergeCell ref="A1516:B1516"/>
    <mergeCell ref="A1517:B1517"/>
    <mergeCell ref="A1518:B1518"/>
    <mergeCell ref="A1519:B1519"/>
    <mergeCell ref="A1520:B1520"/>
    <mergeCell ref="A1521:B1521"/>
    <mergeCell ref="A1510:B1510"/>
    <mergeCell ref="A1511:B1511"/>
    <mergeCell ref="A1512:B1512"/>
    <mergeCell ref="A1513:B1513"/>
    <mergeCell ref="A1514:B1514"/>
    <mergeCell ref="A1515:B1515"/>
    <mergeCell ref="A1504:B1504"/>
    <mergeCell ref="A1505:B1505"/>
    <mergeCell ref="A1506:B1506"/>
    <mergeCell ref="A1507:B1507"/>
    <mergeCell ref="A1508:B1508"/>
    <mergeCell ref="A1509:B1509"/>
    <mergeCell ref="A1498:B1498"/>
    <mergeCell ref="A1499:B1499"/>
    <mergeCell ref="A1500:B1500"/>
    <mergeCell ref="A1501:B1501"/>
    <mergeCell ref="A1502:B1502"/>
    <mergeCell ref="A1503:B1503"/>
    <mergeCell ref="A1492:B1492"/>
    <mergeCell ref="A1493:B1493"/>
    <mergeCell ref="A1494:B1494"/>
    <mergeCell ref="A1495:B1495"/>
    <mergeCell ref="A1496:B1496"/>
    <mergeCell ref="A1497:B1497"/>
    <mergeCell ref="A1486:B1486"/>
    <mergeCell ref="A1487:B1487"/>
    <mergeCell ref="A1488:B1488"/>
    <mergeCell ref="A1489:B1489"/>
    <mergeCell ref="A1490:B1490"/>
    <mergeCell ref="A1491:B1491"/>
    <mergeCell ref="A1480:B1480"/>
    <mergeCell ref="A1481:B1481"/>
    <mergeCell ref="A1482:B1482"/>
    <mergeCell ref="A1483:B1483"/>
    <mergeCell ref="A1484:B1484"/>
    <mergeCell ref="A1485:B1485"/>
    <mergeCell ref="A1474:B1474"/>
    <mergeCell ref="A1475:B1475"/>
    <mergeCell ref="A1476:B1476"/>
    <mergeCell ref="A1477:B1477"/>
    <mergeCell ref="A1478:B1478"/>
    <mergeCell ref="A1479:B1479"/>
    <mergeCell ref="A1468:B1468"/>
    <mergeCell ref="A1469:B1469"/>
    <mergeCell ref="A1470:B1470"/>
    <mergeCell ref="A1471:B1471"/>
    <mergeCell ref="A1472:B1472"/>
    <mergeCell ref="A1473:B1473"/>
    <mergeCell ref="A1462:B1462"/>
    <mergeCell ref="A1463:B1463"/>
    <mergeCell ref="A1464:B1464"/>
    <mergeCell ref="A1465:B1465"/>
    <mergeCell ref="A1466:B1466"/>
    <mergeCell ref="A1467:B1467"/>
    <mergeCell ref="A1456:B1456"/>
    <mergeCell ref="A1457:B1457"/>
    <mergeCell ref="A1458:B1458"/>
    <mergeCell ref="A1459:B1459"/>
    <mergeCell ref="A1460:B1460"/>
    <mergeCell ref="A1461:B1461"/>
    <mergeCell ref="A1450:B1450"/>
    <mergeCell ref="A1451:B1451"/>
    <mergeCell ref="A1452:B1452"/>
    <mergeCell ref="A1453:B1453"/>
    <mergeCell ref="A1454:B1454"/>
    <mergeCell ref="A1455:B1455"/>
    <mergeCell ref="A1444:B1444"/>
    <mergeCell ref="A1445:B1445"/>
    <mergeCell ref="A1446:B1446"/>
    <mergeCell ref="A1447:B1447"/>
    <mergeCell ref="A1448:B1448"/>
    <mergeCell ref="A1449:B1449"/>
    <mergeCell ref="A1438:B1438"/>
    <mergeCell ref="A1439:B1439"/>
    <mergeCell ref="A1440:B1440"/>
    <mergeCell ref="A1441:B1441"/>
    <mergeCell ref="A1442:B1442"/>
    <mergeCell ref="A1443:B1443"/>
    <mergeCell ref="A1432:B1432"/>
    <mergeCell ref="A1433:B1433"/>
    <mergeCell ref="A1434:B1434"/>
    <mergeCell ref="A1435:B1435"/>
    <mergeCell ref="A1436:B1436"/>
    <mergeCell ref="A1437:B1437"/>
    <mergeCell ref="A1426:B1426"/>
    <mergeCell ref="A1427:B1427"/>
    <mergeCell ref="A1428:B1428"/>
    <mergeCell ref="A1429:B1429"/>
    <mergeCell ref="A1430:B1430"/>
    <mergeCell ref="A1431:B1431"/>
    <mergeCell ref="A1420:B1420"/>
    <mergeCell ref="A1421:B1421"/>
    <mergeCell ref="A1422:B1422"/>
    <mergeCell ref="A1423:B1423"/>
    <mergeCell ref="A1424:B1424"/>
    <mergeCell ref="A1425:B1425"/>
    <mergeCell ref="A1414:B1414"/>
    <mergeCell ref="A1415:B1415"/>
    <mergeCell ref="A1416:B1416"/>
    <mergeCell ref="A1417:B1417"/>
    <mergeCell ref="A1418:B1418"/>
    <mergeCell ref="A1419:B1419"/>
    <mergeCell ref="A1408:B1408"/>
    <mergeCell ref="A1409:B1409"/>
    <mergeCell ref="A1410:B1410"/>
    <mergeCell ref="A1411:B1411"/>
    <mergeCell ref="A1412:B1412"/>
    <mergeCell ref="A1413:B1413"/>
    <mergeCell ref="A1402:B1402"/>
    <mergeCell ref="A1403:B1403"/>
    <mergeCell ref="A1404:B1404"/>
    <mergeCell ref="A1405:B1405"/>
    <mergeCell ref="A1406:B1406"/>
    <mergeCell ref="A1407:B1407"/>
    <mergeCell ref="A1396:B1396"/>
    <mergeCell ref="A1397:B1397"/>
    <mergeCell ref="A1398:B1398"/>
    <mergeCell ref="A1399:B1399"/>
    <mergeCell ref="A1400:B1400"/>
    <mergeCell ref="A1401:B1401"/>
    <mergeCell ref="A1390:B1390"/>
    <mergeCell ref="A1391:B1391"/>
    <mergeCell ref="A1392:B1392"/>
    <mergeCell ref="A1393:B1393"/>
    <mergeCell ref="A1394:B1394"/>
    <mergeCell ref="A1395:B1395"/>
    <mergeCell ref="A1384:B1384"/>
    <mergeCell ref="A1385:B1385"/>
    <mergeCell ref="A1386:B1386"/>
    <mergeCell ref="A1387:B1387"/>
    <mergeCell ref="A1388:B1388"/>
    <mergeCell ref="A1389:B1389"/>
    <mergeCell ref="A1378:B1378"/>
    <mergeCell ref="A1379:B1379"/>
    <mergeCell ref="A1380:B1380"/>
    <mergeCell ref="A1381:B1381"/>
    <mergeCell ref="A1382:B1382"/>
    <mergeCell ref="A1383:B1383"/>
    <mergeCell ref="A1372:B1372"/>
    <mergeCell ref="A1373:B1373"/>
    <mergeCell ref="A1374:B1374"/>
    <mergeCell ref="A1375:B1375"/>
    <mergeCell ref="A1376:B1376"/>
    <mergeCell ref="A1377:B1377"/>
    <mergeCell ref="A1366:B1366"/>
    <mergeCell ref="A1367:B1367"/>
    <mergeCell ref="A1368:B1368"/>
    <mergeCell ref="A1369:B1369"/>
    <mergeCell ref="A1370:B1370"/>
    <mergeCell ref="A1371:B1371"/>
    <mergeCell ref="A1360:B1360"/>
    <mergeCell ref="A1361:B1361"/>
    <mergeCell ref="A1362:B1362"/>
    <mergeCell ref="A1363:B1363"/>
    <mergeCell ref="A1364:B1364"/>
    <mergeCell ref="A1365:B1365"/>
    <mergeCell ref="A1354:B1354"/>
    <mergeCell ref="A1355:B1355"/>
    <mergeCell ref="A1356:B1356"/>
    <mergeCell ref="A1357:B1357"/>
    <mergeCell ref="A1358:B1358"/>
    <mergeCell ref="A1359:B1359"/>
    <mergeCell ref="A1348:B1348"/>
    <mergeCell ref="A1349:B1349"/>
    <mergeCell ref="A1350:B1350"/>
    <mergeCell ref="A1351:B1351"/>
    <mergeCell ref="A1352:B1352"/>
    <mergeCell ref="A1353:B1353"/>
    <mergeCell ref="A1342:B1342"/>
    <mergeCell ref="A1343:B1343"/>
    <mergeCell ref="A1344:B1344"/>
    <mergeCell ref="A1345:B1345"/>
    <mergeCell ref="A1346:B1346"/>
    <mergeCell ref="A1347:B1347"/>
    <mergeCell ref="A1336:B1336"/>
    <mergeCell ref="A1337:B1337"/>
    <mergeCell ref="A1338:B1338"/>
    <mergeCell ref="A1339:B1339"/>
    <mergeCell ref="A1340:B1340"/>
    <mergeCell ref="A1341:B1341"/>
    <mergeCell ref="A1330:B1330"/>
    <mergeCell ref="A1331:B1331"/>
    <mergeCell ref="A1332:B1332"/>
    <mergeCell ref="A1333:B1333"/>
    <mergeCell ref="A1334:B1334"/>
    <mergeCell ref="A1335:B1335"/>
    <mergeCell ref="A1324:B1324"/>
    <mergeCell ref="A1325:B1325"/>
    <mergeCell ref="A1326:B1326"/>
    <mergeCell ref="A1327:B1327"/>
    <mergeCell ref="A1328:B1328"/>
    <mergeCell ref="A1329:B1329"/>
    <mergeCell ref="A1318:B1318"/>
    <mergeCell ref="A1319:B1319"/>
    <mergeCell ref="A1320:B1320"/>
    <mergeCell ref="A1321:B1321"/>
    <mergeCell ref="A1322:B1322"/>
    <mergeCell ref="A1323:B1323"/>
    <mergeCell ref="A1312:B1312"/>
    <mergeCell ref="A1313:B1313"/>
    <mergeCell ref="A1314:B1314"/>
    <mergeCell ref="A1315:B1315"/>
    <mergeCell ref="A1316:B1316"/>
    <mergeCell ref="A1317:B1317"/>
    <mergeCell ref="A1306:B1306"/>
    <mergeCell ref="A1307:B1307"/>
    <mergeCell ref="A1308:B1308"/>
    <mergeCell ref="A1309:B1309"/>
    <mergeCell ref="A1310:B1310"/>
    <mergeCell ref="A1311:B1311"/>
    <mergeCell ref="A1300:B1300"/>
    <mergeCell ref="A1301:B1301"/>
    <mergeCell ref="A1302:B1302"/>
    <mergeCell ref="A1303:B1303"/>
    <mergeCell ref="A1304:B1304"/>
    <mergeCell ref="A1305:B1305"/>
    <mergeCell ref="A1294:B1294"/>
    <mergeCell ref="A1295:B1295"/>
    <mergeCell ref="A1296:B1296"/>
    <mergeCell ref="A1297:B1297"/>
    <mergeCell ref="A1298:B1298"/>
    <mergeCell ref="A1299:B1299"/>
    <mergeCell ref="A1288:B1288"/>
    <mergeCell ref="A1289:B1289"/>
    <mergeCell ref="A1290:B1290"/>
    <mergeCell ref="A1291:B1291"/>
    <mergeCell ref="A1292:B1292"/>
    <mergeCell ref="A1293:B1293"/>
    <mergeCell ref="A1282:B1282"/>
    <mergeCell ref="A1283:B1283"/>
    <mergeCell ref="A1284:B1284"/>
    <mergeCell ref="A1285:B1285"/>
    <mergeCell ref="A1286:B1286"/>
    <mergeCell ref="A1287:B1287"/>
    <mergeCell ref="A1276:B1276"/>
    <mergeCell ref="A1277:B1277"/>
    <mergeCell ref="A1278:B1278"/>
    <mergeCell ref="A1279:B1279"/>
    <mergeCell ref="A1280:B1280"/>
    <mergeCell ref="A1281:B1281"/>
    <mergeCell ref="A1270:B1270"/>
    <mergeCell ref="A1271:B1271"/>
    <mergeCell ref="A1272:B1272"/>
    <mergeCell ref="A1273:B1273"/>
    <mergeCell ref="A1274:B1274"/>
    <mergeCell ref="A1275:B1275"/>
    <mergeCell ref="A1264:B1264"/>
    <mergeCell ref="A1265:B1265"/>
    <mergeCell ref="A1266:B1266"/>
    <mergeCell ref="A1267:B1267"/>
    <mergeCell ref="A1268:B1268"/>
    <mergeCell ref="A1269:B1269"/>
    <mergeCell ref="A1258:B1258"/>
    <mergeCell ref="A1259:B1259"/>
    <mergeCell ref="A1260:B1260"/>
    <mergeCell ref="A1261:B1261"/>
    <mergeCell ref="A1262:B1262"/>
    <mergeCell ref="A1263:B1263"/>
    <mergeCell ref="A1252:B1252"/>
    <mergeCell ref="A1253:B1253"/>
    <mergeCell ref="A1254:B1254"/>
    <mergeCell ref="A1255:B1255"/>
    <mergeCell ref="A1256:B1256"/>
    <mergeCell ref="A1257:B1257"/>
    <mergeCell ref="A1246:B1246"/>
    <mergeCell ref="A1247:B1247"/>
    <mergeCell ref="A1248:B1248"/>
    <mergeCell ref="A1249:B1249"/>
    <mergeCell ref="A1250:B1250"/>
    <mergeCell ref="A1251:B1251"/>
    <mergeCell ref="A1240:B1240"/>
    <mergeCell ref="A1241:B1241"/>
    <mergeCell ref="A1242:B1242"/>
    <mergeCell ref="A1243:B1243"/>
    <mergeCell ref="A1244:B1244"/>
    <mergeCell ref="A1245:B1245"/>
    <mergeCell ref="A1234:B1234"/>
    <mergeCell ref="A1235:B1235"/>
    <mergeCell ref="A1236:B1236"/>
    <mergeCell ref="A1237:B1237"/>
    <mergeCell ref="A1238:B1238"/>
    <mergeCell ref="A1239:B1239"/>
    <mergeCell ref="A1228:B1228"/>
    <mergeCell ref="A1229:B1229"/>
    <mergeCell ref="A1230:B1230"/>
    <mergeCell ref="A1231:B1231"/>
    <mergeCell ref="A1232:B1232"/>
    <mergeCell ref="A1233:B1233"/>
    <mergeCell ref="A1222:B1222"/>
    <mergeCell ref="A1223:B1223"/>
    <mergeCell ref="A1224:B1224"/>
    <mergeCell ref="A1225:B1225"/>
    <mergeCell ref="A1226:B1226"/>
    <mergeCell ref="A1227:B1227"/>
    <mergeCell ref="A1216:B1216"/>
    <mergeCell ref="A1217:B1217"/>
    <mergeCell ref="A1218:B1218"/>
    <mergeCell ref="A1219:B1219"/>
    <mergeCell ref="A1220:B1220"/>
    <mergeCell ref="A1221:B1221"/>
    <mergeCell ref="A1210:B1210"/>
    <mergeCell ref="A1211:B1211"/>
    <mergeCell ref="A1212:B1212"/>
    <mergeCell ref="A1213:B1213"/>
    <mergeCell ref="A1214:B1214"/>
    <mergeCell ref="A1215:B1215"/>
    <mergeCell ref="A1204:B1204"/>
    <mergeCell ref="A1205:B1205"/>
    <mergeCell ref="A1206:B1206"/>
    <mergeCell ref="A1207:B1207"/>
    <mergeCell ref="A1208:B1208"/>
    <mergeCell ref="A1209:B1209"/>
    <mergeCell ref="A1198:B1198"/>
    <mergeCell ref="A1199:B1199"/>
    <mergeCell ref="A1200:B1200"/>
    <mergeCell ref="A1201:B1201"/>
    <mergeCell ref="A1202:B1202"/>
    <mergeCell ref="A1203:B1203"/>
    <mergeCell ref="A1192:B1192"/>
    <mergeCell ref="A1193:B1193"/>
    <mergeCell ref="A1194:B1194"/>
    <mergeCell ref="A1195:B1195"/>
    <mergeCell ref="A1196:B1196"/>
    <mergeCell ref="A1197:B1197"/>
    <mergeCell ref="A1186:B1186"/>
    <mergeCell ref="A1187:B1187"/>
    <mergeCell ref="A1188:B1188"/>
    <mergeCell ref="A1189:B1189"/>
    <mergeCell ref="A1190:B1190"/>
    <mergeCell ref="A1191:B1191"/>
    <mergeCell ref="A1180:B1180"/>
    <mergeCell ref="A1181:B1181"/>
    <mergeCell ref="A1182:B1182"/>
    <mergeCell ref="A1183:B1183"/>
    <mergeCell ref="A1184:B1184"/>
    <mergeCell ref="A1185:B1185"/>
    <mergeCell ref="A1174:B1174"/>
    <mergeCell ref="A1175:B1175"/>
    <mergeCell ref="A1176:B1176"/>
    <mergeCell ref="A1177:B1177"/>
    <mergeCell ref="A1178:B1178"/>
    <mergeCell ref="A1179:B1179"/>
    <mergeCell ref="A1168:B1168"/>
    <mergeCell ref="A1169:B1169"/>
    <mergeCell ref="A1170:B1170"/>
    <mergeCell ref="A1171:B1171"/>
    <mergeCell ref="A1172:B1172"/>
    <mergeCell ref="A1173:B1173"/>
    <mergeCell ref="A1162:B1162"/>
    <mergeCell ref="A1163:B1163"/>
    <mergeCell ref="A1164:B1164"/>
    <mergeCell ref="A1165:B1165"/>
    <mergeCell ref="A1166:B1166"/>
    <mergeCell ref="A1167:B1167"/>
    <mergeCell ref="A1156:B1156"/>
    <mergeCell ref="A1157:B1157"/>
    <mergeCell ref="A1158:B1158"/>
    <mergeCell ref="A1159:B1159"/>
    <mergeCell ref="A1160:B1160"/>
    <mergeCell ref="A1161:B1161"/>
    <mergeCell ref="A1150:B1150"/>
    <mergeCell ref="A1151:B1151"/>
    <mergeCell ref="A1152:B1152"/>
    <mergeCell ref="A1153:B1153"/>
    <mergeCell ref="A1154:B1154"/>
    <mergeCell ref="A1155:B1155"/>
    <mergeCell ref="A1144:B1144"/>
    <mergeCell ref="A1145:B1145"/>
    <mergeCell ref="A1146:B1146"/>
    <mergeCell ref="A1147:B1147"/>
    <mergeCell ref="A1148:B1148"/>
    <mergeCell ref="A1149:B1149"/>
    <mergeCell ref="A1138:B1138"/>
    <mergeCell ref="A1139:B1139"/>
    <mergeCell ref="A1140:B1140"/>
    <mergeCell ref="A1141:B1141"/>
    <mergeCell ref="A1142:B1142"/>
    <mergeCell ref="A1143:B1143"/>
    <mergeCell ref="A1132:B1132"/>
    <mergeCell ref="A1133:B1133"/>
    <mergeCell ref="A1134:B1134"/>
    <mergeCell ref="A1135:B1135"/>
    <mergeCell ref="A1136:B1136"/>
    <mergeCell ref="A1137:B1137"/>
    <mergeCell ref="A1126:B1126"/>
    <mergeCell ref="A1127:B1127"/>
    <mergeCell ref="A1128:B1128"/>
    <mergeCell ref="A1129:B1129"/>
    <mergeCell ref="A1130:B1130"/>
    <mergeCell ref="A1131:B1131"/>
    <mergeCell ref="A1120:B1120"/>
    <mergeCell ref="A1121:B1121"/>
    <mergeCell ref="A1122:B1122"/>
    <mergeCell ref="A1123:B1123"/>
    <mergeCell ref="A1124:B1124"/>
    <mergeCell ref="A1125:B1125"/>
    <mergeCell ref="A1114:B1114"/>
    <mergeCell ref="A1115:B1115"/>
    <mergeCell ref="A1116:B1116"/>
    <mergeCell ref="A1117:B1117"/>
    <mergeCell ref="A1118:B1118"/>
    <mergeCell ref="A1119:B1119"/>
    <mergeCell ref="A1108:B1108"/>
    <mergeCell ref="A1109:B1109"/>
    <mergeCell ref="A1110:B1110"/>
    <mergeCell ref="A1111:B1111"/>
    <mergeCell ref="A1112:B1112"/>
    <mergeCell ref="A1113:B1113"/>
    <mergeCell ref="A1102:B1102"/>
    <mergeCell ref="A1103:B1103"/>
    <mergeCell ref="A1104:B1104"/>
    <mergeCell ref="A1105:B1105"/>
    <mergeCell ref="A1106:B1106"/>
    <mergeCell ref="A1107:B1107"/>
    <mergeCell ref="A1096:B1096"/>
    <mergeCell ref="A1097:B1097"/>
    <mergeCell ref="A1098:B1098"/>
    <mergeCell ref="A1099:B1099"/>
    <mergeCell ref="A1100:B1100"/>
    <mergeCell ref="A1101:B1101"/>
    <mergeCell ref="A1090:B1090"/>
    <mergeCell ref="A1091:B1091"/>
    <mergeCell ref="A1092:B1092"/>
    <mergeCell ref="A1093:B1093"/>
    <mergeCell ref="A1094:B1094"/>
    <mergeCell ref="A1095:B1095"/>
    <mergeCell ref="A1084:B1084"/>
    <mergeCell ref="A1085:B1085"/>
    <mergeCell ref="A1086:B1086"/>
    <mergeCell ref="A1087:B1087"/>
    <mergeCell ref="A1088:B1088"/>
    <mergeCell ref="A1089:B1089"/>
    <mergeCell ref="A1078:B1078"/>
    <mergeCell ref="A1079:B1079"/>
    <mergeCell ref="A1080:B1080"/>
    <mergeCell ref="A1081:B1081"/>
    <mergeCell ref="A1082:B1082"/>
    <mergeCell ref="A1083:B1083"/>
    <mergeCell ref="A1072:B1072"/>
    <mergeCell ref="A1073:B1073"/>
    <mergeCell ref="A1074:B1074"/>
    <mergeCell ref="A1075:B1075"/>
    <mergeCell ref="A1076:B1076"/>
    <mergeCell ref="A1077:B1077"/>
    <mergeCell ref="A1066:B1066"/>
    <mergeCell ref="A1067:B1067"/>
    <mergeCell ref="A1068:B1068"/>
    <mergeCell ref="A1069:B1069"/>
    <mergeCell ref="A1070:B1070"/>
    <mergeCell ref="A1071:B1071"/>
    <mergeCell ref="A1060:B1060"/>
    <mergeCell ref="A1061:B1061"/>
    <mergeCell ref="A1062:B1062"/>
    <mergeCell ref="A1063:B1063"/>
    <mergeCell ref="A1064:B1064"/>
    <mergeCell ref="A1065:B1065"/>
    <mergeCell ref="A1054:B1054"/>
    <mergeCell ref="A1055:B1055"/>
    <mergeCell ref="A1056:B1056"/>
    <mergeCell ref="A1057:B1057"/>
    <mergeCell ref="A1058:B1058"/>
    <mergeCell ref="A1059:B1059"/>
    <mergeCell ref="A1048:B1048"/>
    <mergeCell ref="A1049:B1049"/>
    <mergeCell ref="A1050:B1050"/>
    <mergeCell ref="A1051:B1051"/>
    <mergeCell ref="A1052:B1052"/>
    <mergeCell ref="A1053:B1053"/>
    <mergeCell ref="A1042:B1042"/>
    <mergeCell ref="A1043:B1043"/>
    <mergeCell ref="A1044:B1044"/>
    <mergeCell ref="A1045:B1045"/>
    <mergeCell ref="A1046:B1046"/>
    <mergeCell ref="A1047:B1047"/>
    <mergeCell ref="A1036:B1036"/>
    <mergeCell ref="A1037:B1037"/>
    <mergeCell ref="A1038:B1038"/>
    <mergeCell ref="A1039:B1039"/>
    <mergeCell ref="A1040:B1040"/>
    <mergeCell ref="A1041:B1041"/>
    <mergeCell ref="A1030:B1030"/>
    <mergeCell ref="A1031:B1031"/>
    <mergeCell ref="A1032:B1032"/>
    <mergeCell ref="A1033:B1033"/>
    <mergeCell ref="A1034:B1034"/>
    <mergeCell ref="A1035:B1035"/>
    <mergeCell ref="A1024:B1024"/>
    <mergeCell ref="A1025:B1025"/>
    <mergeCell ref="A1026:B1026"/>
    <mergeCell ref="A1027:B1027"/>
    <mergeCell ref="A1028:B1028"/>
    <mergeCell ref="A1029:B1029"/>
    <mergeCell ref="A1018:B1018"/>
    <mergeCell ref="A1019:B1019"/>
    <mergeCell ref="A1020:B1020"/>
    <mergeCell ref="A1021:B1021"/>
    <mergeCell ref="A1022:B1022"/>
    <mergeCell ref="A1023:B1023"/>
    <mergeCell ref="A1012:B1012"/>
    <mergeCell ref="A1013:B1013"/>
    <mergeCell ref="A1014:B1014"/>
    <mergeCell ref="A1015:B1015"/>
    <mergeCell ref="A1016:B1016"/>
    <mergeCell ref="A1017:B1017"/>
    <mergeCell ref="A1006:B1006"/>
    <mergeCell ref="A1007:B1007"/>
    <mergeCell ref="A1008:B1008"/>
    <mergeCell ref="A1009:B1009"/>
    <mergeCell ref="A1010:B1010"/>
    <mergeCell ref="A1011:B1011"/>
    <mergeCell ref="A1000:B1000"/>
    <mergeCell ref="A1001:B1001"/>
    <mergeCell ref="A1002:B1002"/>
    <mergeCell ref="A1003:B1003"/>
    <mergeCell ref="A1004:B1004"/>
    <mergeCell ref="A1005:B1005"/>
    <mergeCell ref="A994:B994"/>
    <mergeCell ref="A995:B995"/>
    <mergeCell ref="A996:B996"/>
    <mergeCell ref="A997:B997"/>
    <mergeCell ref="A998:B998"/>
    <mergeCell ref="A999:B999"/>
    <mergeCell ref="A988:B988"/>
    <mergeCell ref="A989:B989"/>
    <mergeCell ref="A990:B990"/>
    <mergeCell ref="A991:B991"/>
    <mergeCell ref="A992:B992"/>
    <mergeCell ref="A993:B993"/>
    <mergeCell ref="A982:B982"/>
    <mergeCell ref="A983:B983"/>
    <mergeCell ref="A984:B984"/>
    <mergeCell ref="A985:B985"/>
    <mergeCell ref="A986:B986"/>
    <mergeCell ref="A987:B987"/>
    <mergeCell ref="A976:B976"/>
    <mergeCell ref="A977:B977"/>
    <mergeCell ref="A978:B978"/>
    <mergeCell ref="A979:B979"/>
    <mergeCell ref="A980:B980"/>
    <mergeCell ref="A981:B981"/>
    <mergeCell ref="A970:B970"/>
    <mergeCell ref="A971:B971"/>
    <mergeCell ref="A972:B972"/>
    <mergeCell ref="A973:B973"/>
    <mergeCell ref="A974:B974"/>
    <mergeCell ref="A975:B975"/>
    <mergeCell ref="A964:B964"/>
    <mergeCell ref="A965:B965"/>
    <mergeCell ref="A966:B966"/>
    <mergeCell ref="A967:B967"/>
    <mergeCell ref="A968:B968"/>
    <mergeCell ref="A969:B969"/>
    <mergeCell ref="A958:B958"/>
    <mergeCell ref="A959:B959"/>
    <mergeCell ref="A960:B960"/>
    <mergeCell ref="A961:B961"/>
    <mergeCell ref="A962:B962"/>
    <mergeCell ref="A963:B963"/>
    <mergeCell ref="A952:B952"/>
    <mergeCell ref="A953:B953"/>
    <mergeCell ref="A954:B954"/>
    <mergeCell ref="A955:B955"/>
    <mergeCell ref="A956:B956"/>
    <mergeCell ref="A957:B957"/>
    <mergeCell ref="A946:B946"/>
    <mergeCell ref="A947:B947"/>
    <mergeCell ref="A948:B948"/>
    <mergeCell ref="A949:B949"/>
    <mergeCell ref="A950:B950"/>
    <mergeCell ref="A951:B951"/>
    <mergeCell ref="A940:B940"/>
    <mergeCell ref="A941:B941"/>
    <mergeCell ref="A942:B942"/>
    <mergeCell ref="A943:B943"/>
    <mergeCell ref="A944:B944"/>
    <mergeCell ref="A945:B945"/>
    <mergeCell ref="A934:B934"/>
    <mergeCell ref="A935:B935"/>
    <mergeCell ref="A936:B936"/>
    <mergeCell ref="A937:B937"/>
    <mergeCell ref="A938:B938"/>
    <mergeCell ref="A939:B939"/>
    <mergeCell ref="A928:B928"/>
    <mergeCell ref="A929:B929"/>
    <mergeCell ref="A930:B930"/>
    <mergeCell ref="A931:B931"/>
    <mergeCell ref="A932:B932"/>
    <mergeCell ref="A933:B933"/>
    <mergeCell ref="A922:B922"/>
    <mergeCell ref="A923:B923"/>
    <mergeCell ref="A924:B924"/>
    <mergeCell ref="A925:B925"/>
    <mergeCell ref="A926:B926"/>
    <mergeCell ref="A927:B927"/>
    <mergeCell ref="A916:B916"/>
    <mergeCell ref="A917:B917"/>
    <mergeCell ref="A918:B918"/>
    <mergeCell ref="A919:B919"/>
    <mergeCell ref="A920:B920"/>
    <mergeCell ref="A921:B921"/>
    <mergeCell ref="A910:B910"/>
    <mergeCell ref="A911:B911"/>
    <mergeCell ref="A912:B912"/>
    <mergeCell ref="A913:B913"/>
    <mergeCell ref="A914:B914"/>
    <mergeCell ref="A915:B915"/>
    <mergeCell ref="A904:B904"/>
    <mergeCell ref="A905:B905"/>
    <mergeCell ref="A906:B906"/>
    <mergeCell ref="A907:B907"/>
    <mergeCell ref="A908:B908"/>
    <mergeCell ref="A909:B909"/>
    <mergeCell ref="A898:B898"/>
    <mergeCell ref="A899:B899"/>
    <mergeCell ref="A900:B900"/>
    <mergeCell ref="A901:B901"/>
    <mergeCell ref="A902:B902"/>
    <mergeCell ref="A903:B903"/>
    <mergeCell ref="A892:B892"/>
    <mergeCell ref="A893:B893"/>
    <mergeCell ref="A894:B894"/>
    <mergeCell ref="A895:B895"/>
    <mergeCell ref="A896:B896"/>
    <mergeCell ref="A897:B897"/>
    <mergeCell ref="A886:B886"/>
    <mergeCell ref="A887:B887"/>
    <mergeCell ref="A888:B888"/>
    <mergeCell ref="A889:B889"/>
    <mergeCell ref="A890:B890"/>
    <mergeCell ref="A891:B891"/>
    <mergeCell ref="A880:B880"/>
    <mergeCell ref="A881:B881"/>
    <mergeCell ref="A882:B882"/>
    <mergeCell ref="A883:B883"/>
    <mergeCell ref="A884:B884"/>
    <mergeCell ref="A885:B885"/>
    <mergeCell ref="A874:B874"/>
    <mergeCell ref="A875:B875"/>
    <mergeCell ref="A876:B876"/>
    <mergeCell ref="A877:B877"/>
    <mergeCell ref="A878:B878"/>
    <mergeCell ref="A879:B879"/>
    <mergeCell ref="A868:B868"/>
    <mergeCell ref="A869:B869"/>
    <mergeCell ref="A870:B870"/>
    <mergeCell ref="A871:B871"/>
    <mergeCell ref="A872:B872"/>
    <mergeCell ref="A873:B873"/>
    <mergeCell ref="A862:B862"/>
    <mergeCell ref="A863:B863"/>
    <mergeCell ref="A864:B864"/>
    <mergeCell ref="A865:B865"/>
    <mergeCell ref="A866:B866"/>
    <mergeCell ref="A867:B867"/>
    <mergeCell ref="A856:B856"/>
    <mergeCell ref="A857:B857"/>
    <mergeCell ref="A858:B858"/>
    <mergeCell ref="A859:B859"/>
    <mergeCell ref="A860:B860"/>
    <mergeCell ref="A861:B861"/>
    <mergeCell ref="A850:B850"/>
    <mergeCell ref="A851:B851"/>
    <mergeCell ref="A852:B852"/>
    <mergeCell ref="A853:B853"/>
    <mergeCell ref="A854:B854"/>
    <mergeCell ref="A855:B855"/>
    <mergeCell ref="A844:B844"/>
    <mergeCell ref="A845:B845"/>
    <mergeCell ref="A846:B846"/>
    <mergeCell ref="A847:B847"/>
    <mergeCell ref="A848:B848"/>
    <mergeCell ref="A849:B849"/>
    <mergeCell ref="A838:B838"/>
    <mergeCell ref="A839:B839"/>
    <mergeCell ref="A840:B840"/>
    <mergeCell ref="A841:B841"/>
    <mergeCell ref="A842:B842"/>
    <mergeCell ref="A843:B843"/>
    <mergeCell ref="A832:B832"/>
    <mergeCell ref="A833:B833"/>
    <mergeCell ref="A834:B834"/>
    <mergeCell ref="A835:B835"/>
    <mergeCell ref="A836:B836"/>
    <mergeCell ref="A837:B837"/>
    <mergeCell ref="A826:B826"/>
    <mergeCell ref="A827:B827"/>
    <mergeCell ref="A828:B828"/>
    <mergeCell ref="A829:B829"/>
    <mergeCell ref="A830:B830"/>
    <mergeCell ref="A831:B831"/>
    <mergeCell ref="A820:B820"/>
    <mergeCell ref="A821:B821"/>
    <mergeCell ref="A822:B822"/>
    <mergeCell ref="A823:B823"/>
    <mergeCell ref="A824:B824"/>
    <mergeCell ref="A825:B825"/>
    <mergeCell ref="A814:B814"/>
    <mergeCell ref="A815:B815"/>
    <mergeCell ref="A816:B816"/>
    <mergeCell ref="A817:B817"/>
    <mergeCell ref="A818:B818"/>
    <mergeCell ref="A819:B819"/>
    <mergeCell ref="A808:B808"/>
    <mergeCell ref="A809:B809"/>
    <mergeCell ref="A810:B810"/>
    <mergeCell ref="A811:B811"/>
    <mergeCell ref="A812:B812"/>
    <mergeCell ref="A813:B813"/>
    <mergeCell ref="A802:B802"/>
    <mergeCell ref="A803:B803"/>
    <mergeCell ref="A804:B804"/>
    <mergeCell ref="A805:B805"/>
    <mergeCell ref="A806:B806"/>
    <mergeCell ref="A807:B807"/>
    <mergeCell ref="A796:B796"/>
    <mergeCell ref="A797:B797"/>
    <mergeCell ref="A798:B798"/>
    <mergeCell ref="A799:B799"/>
    <mergeCell ref="A800:B800"/>
    <mergeCell ref="A801:B801"/>
    <mergeCell ref="A790:B790"/>
    <mergeCell ref="A791:B791"/>
    <mergeCell ref="A792:B792"/>
    <mergeCell ref="A793:B793"/>
    <mergeCell ref="A794:B794"/>
    <mergeCell ref="A795:B795"/>
    <mergeCell ref="A784:B784"/>
    <mergeCell ref="A785:B785"/>
    <mergeCell ref="A786:B786"/>
    <mergeCell ref="A787:B787"/>
    <mergeCell ref="A788:B788"/>
    <mergeCell ref="A789:B789"/>
    <mergeCell ref="A778:B778"/>
    <mergeCell ref="A779:B779"/>
    <mergeCell ref="A780:B780"/>
    <mergeCell ref="A781:B781"/>
    <mergeCell ref="A782:B782"/>
    <mergeCell ref="A783:B783"/>
    <mergeCell ref="A772:B772"/>
    <mergeCell ref="A773:B773"/>
    <mergeCell ref="A774:B774"/>
    <mergeCell ref="A775:B775"/>
    <mergeCell ref="A776:B776"/>
    <mergeCell ref="A777:B777"/>
    <mergeCell ref="A766:B766"/>
    <mergeCell ref="A767:B767"/>
    <mergeCell ref="A768:B768"/>
    <mergeCell ref="A769:B769"/>
    <mergeCell ref="A770:B770"/>
    <mergeCell ref="A771:B771"/>
    <mergeCell ref="A760:B760"/>
    <mergeCell ref="A761:B761"/>
    <mergeCell ref="A762:B762"/>
    <mergeCell ref="A763:B763"/>
    <mergeCell ref="A764:B764"/>
    <mergeCell ref="A765:B765"/>
    <mergeCell ref="A754:B754"/>
    <mergeCell ref="A755:B755"/>
    <mergeCell ref="A756:B756"/>
    <mergeCell ref="A757:B757"/>
    <mergeCell ref="A758:B758"/>
    <mergeCell ref="A759:B759"/>
    <mergeCell ref="A748:B748"/>
    <mergeCell ref="A749:B749"/>
    <mergeCell ref="A750:B750"/>
    <mergeCell ref="A751:B751"/>
    <mergeCell ref="A752:B752"/>
    <mergeCell ref="A753:B753"/>
    <mergeCell ref="A742:B742"/>
    <mergeCell ref="A743:B743"/>
    <mergeCell ref="A744:B744"/>
    <mergeCell ref="A745:B745"/>
    <mergeCell ref="A746:B746"/>
    <mergeCell ref="A747:B747"/>
    <mergeCell ref="A736:B736"/>
    <mergeCell ref="A737:B737"/>
    <mergeCell ref="A738:B738"/>
    <mergeCell ref="A739:B739"/>
    <mergeCell ref="A740:B740"/>
    <mergeCell ref="A741:B741"/>
    <mergeCell ref="A730:B730"/>
    <mergeCell ref="A731:B731"/>
    <mergeCell ref="A732:B732"/>
    <mergeCell ref="A733:B733"/>
    <mergeCell ref="A734:B734"/>
    <mergeCell ref="A735:B735"/>
    <mergeCell ref="A724:B724"/>
    <mergeCell ref="A725:B725"/>
    <mergeCell ref="A726:B726"/>
    <mergeCell ref="A727:B727"/>
    <mergeCell ref="A728:B728"/>
    <mergeCell ref="A729:B729"/>
    <mergeCell ref="A718:B718"/>
    <mergeCell ref="A719:B719"/>
    <mergeCell ref="A720:B720"/>
    <mergeCell ref="A721:B721"/>
    <mergeCell ref="A722:B722"/>
    <mergeCell ref="A723:B723"/>
    <mergeCell ref="A712:B712"/>
    <mergeCell ref="A713:B713"/>
    <mergeCell ref="A714:B714"/>
    <mergeCell ref="A715:B715"/>
    <mergeCell ref="A716:B716"/>
    <mergeCell ref="A717:B717"/>
    <mergeCell ref="A706:B706"/>
    <mergeCell ref="A707:B707"/>
    <mergeCell ref="A708:B708"/>
    <mergeCell ref="A709:B709"/>
    <mergeCell ref="A710:B710"/>
    <mergeCell ref="A711:B711"/>
    <mergeCell ref="A700:B700"/>
    <mergeCell ref="A701:B701"/>
    <mergeCell ref="A702:B702"/>
    <mergeCell ref="A703:B703"/>
    <mergeCell ref="A704:B704"/>
    <mergeCell ref="A705:B705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682:B682"/>
    <mergeCell ref="A683:B683"/>
    <mergeCell ref="A684:B684"/>
    <mergeCell ref="A685:B685"/>
    <mergeCell ref="A686:B686"/>
    <mergeCell ref="A687:B687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B673"/>
    <mergeCell ref="A674:B674"/>
    <mergeCell ref="A675:B675"/>
    <mergeCell ref="A664:B664"/>
    <mergeCell ref="A665:B665"/>
    <mergeCell ref="A666:B666"/>
    <mergeCell ref="A667:B667"/>
    <mergeCell ref="A668:B668"/>
    <mergeCell ref="A669:B669"/>
    <mergeCell ref="A658:B658"/>
    <mergeCell ref="A659:B659"/>
    <mergeCell ref="A660:B660"/>
    <mergeCell ref="A661:B661"/>
    <mergeCell ref="A662:B662"/>
    <mergeCell ref="A663:B663"/>
    <mergeCell ref="A652:B652"/>
    <mergeCell ref="A653:B653"/>
    <mergeCell ref="A654:B654"/>
    <mergeCell ref="A655:B655"/>
    <mergeCell ref="A656:B656"/>
    <mergeCell ref="A657:B657"/>
    <mergeCell ref="A646:B646"/>
    <mergeCell ref="A647:B647"/>
    <mergeCell ref="A648:B648"/>
    <mergeCell ref="A649:B649"/>
    <mergeCell ref="A650:B650"/>
    <mergeCell ref="A651:B651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22:B622"/>
    <mergeCell ref="A623:B623"/>
    <mergeCell ref="A624:B624"/>
    <mergeCell ref="A625:B625"/>
    <mergeCell ref="A626:B626"/>
    <mergeCell ref="A627:B627"/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88:B88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70:B70"/>
    <mergeCell ref="A71:B71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5:B25"/>
    <mergeCell ref="A26:B26"/>
    <mergeCell ref="A27:B27"/>
    <mergeCell ref="A28:B28"/>
    <mergeCell ref="A29:B29"/>
    <mergeCell ref="A23:B23"/>
    <mergeCell ref="A24:B24"/>
    <mergeCell ref="A52:B52"/>
    <mergeCell ref="A9:B9"/>
    <mergeCell ref="A17:B17"/>
    <mergeCell ref="A6:B6"/>
    <mergeCell ref="A1:B2"/>
    <mergeCell ref="A4:B4"/>
    <mergeCell ref="A5:B5"/>
    <mergeCell ref="A14:B14"/>
    <mergeCell ref="A22:B22"/>
    <mergeCell ref="A36:B36"/>
    <mergeCell ref="A37:B37"/>
    <mergeCell ref="A38:B38"/>
    <mergeCell ref="A7:B7"/>
    <mergeCell ref="A8:B8"/>
    <mergeCell ref="A12:B13"/>
    <mergeCell ref="A16:B16"/>
    <mergeCell ref="A10:B11"/>
    <mergeCell ref="A15:B15"/>
    <mergeCell ref="A18:B19"/>
    <mergeCell ref="A20:B20"/>
    <mergeCell ref="A21:B2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01:B2001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28:B2028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54:B2054"/>
    <mergeCell ref="A2055:B2055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</mergeCells>
  <hyperlinks>
    <hyperlink ref="A1:B2" location="MENU!A1" display="DECLARACION ANUAL PERSONAS MORALES" xr:uid="{8F95BACD-E4A7-4CD9-93AF-B779B3B8F7CC}"/>
    <hyperlink ref="B3" location="'ISR SALARIOS'!A1" display="►" xr:uid="{7F6F5500-C5A6-49A8-BB1A-7B3C22522615}"/>
    <hyperlink ref="A3" location="IVA!A1" display="◄" xr:uid="{94C79072-16E7-4E7D-84D2-537EC7470A0E}"/>
    <hyperlink ref="A5" location="'DATOS DE LA EMPRESA'!A1" display="Datos de la empresa" xr:uid="{CA3E933E-A636-4A66-9EAF-34C6C21B7E75}"/>
    <hyperlink ref="A4" location="'DATOS DE LA EMPRESA'!A1" display="Datos de la empresa" xr:uid="{F75B2416-D3C8-445C-99DA-50FF6E673190}"/>
    <hyperlink ref="A4:B4" location="CONTACTO!A1" display="&gt; CONTACTO" xr:uid="{6AF45DFC-3819-4A24-8409-D9CC2604D9B7}"/>
    <hyperlink ref="A6:B6" location="'ISR PM'!A1" display="ISR PERSONAS MORALES" xr:uid="{D4DBA8B4-7365-42F2-8B11-3BBB1ECDDF02}"/>
    <hyperlink ref="A7:B7" location="IVA!A1" display="IMPUESTO AL VALOR AGREGADO" xr:uid="{76083940-CD78-4D37-A58E-50E3CCF72579}"/>
    <hyperlink ref="A8:B8" location="'ISR SALARIOS'!A1" display="ISR RETENCION SALARIOS" xr:uid="{0E4BC14B-30DD-4F26-8514-EDD3ED169D34}"/>
    <hyperlink ref="A9:B9" location="'ISR ASIMILADOS'!A1" display="ISR RETENCION ASIMILADOS" xr:uid="{B547A2C6-1494-429E-8936-FB52B26268C7}"/>
    <hyperlink ref="A10:B11" location="'ISR HONORARIOS'!A1" display="ISR RETENCION SERVICIOS PROFISIONALES" xr:uid="{B14F5F02-5F29-4617-8B36-CF010DF7EDA6}"/>
    <hyperlink ref="A12:B13" location="'ISR ARRENDAMIENTO'!A1" display="ISR RETENCIONES ARRENDAMIENTO DE INMUEBLES" xr:uid="{F99E8758-D74D-45C3-8566-445C5E7871BD}"/>
    <hyperlink ref="A14:B14" location="'IVA RETENCIONES'!A1" display="IVA RETENCIONES" xr:uid="{741AD516-E57A-4C3B-8E04-81B1D4C86C05}"/>
    <hyperlink ref="A15:B15" location="'ISR INTERESES'!A1" display="ISR RETENCION POR INTERESES" xr:uid="{2D9F2357-818B-45ED-A758-948F1C9E58CE}"/>
    <hyperlink ref="A16:B16" location="'ISR DIVIDENDOS'!A1" display="ISR POR DIVIDENDOS" xr:uid="{0475B50D-306B-4D36-BD87-C5A3AF342568}"/>
    <hyperlink ref="A17:B17" location="'ISR OTRAS'!A1" display="ISR OTRAS RETENCIONES" xr:uid="{E5AC2026-817C-407A-AD2B-6AD7398EDD9F}"/>
    <hyperlink ref="A18:B19" location="'ISR EXTRANJEROS'!A1" display="ISR RETENCION POR PAGOS AL EXTRANJERO" xr:uid="{D5C1F92E-8D2B-487F-B25E-BD262D8246DF}"/>
    <hyperlink ref="A20:B20" location="'ISR RET DIVIDENDOS'!A1" display="ISR RETENCIONES POR DIVIDENDOS" xr:uid="{3D549AD8-C248-4DD9-8D59-211225C7CCD8}"/>
    <hyperlink ref="A21:B21" location="Hoja1!A1" display="&gt; HOJA DE TRABAJO 1" xr:uid="{38F1D3A2-1EF9-47A5-ABC6-4A338366E71B}"/>
    <hyperlink ref="A22:B22" location="Hoja2!A1" display="&gt; HOJA DE TRABAJO 2" xr:uid="{720B084C-461F-4F69-89DE-6037DE18FAA4}"/>
    <hyperlink ref="A23:B23" location="Hoja3!A1" display="&gt; HOJA DE TRABAJO 3" xr:uid="{789713C1-40FB-48A2-9EAA-DCBEABDB92EE}"/>
    <hyperlink ref="A24:B24" location="Hoja4!A1" display="&gt; HOJA DE TRABAJO 4" xr:uid="{91146423-E4A6-4083-826B-29A103C48FF4}"/>
    <hyperlink ref="A25:B25" location="Hoja5!A1" display="&gt; HOJA DE TRABAJO 5" xr:uid="{3943514E-2879-410B-A8C7-B2F481A590FA}"/>
  </hyperlinks>
  <pageMargins left="0.70866141732283472" right="0.70866141732283472" top="0.74803149606299213" bottom="0.74803149606299213" header="0.31496062992125984" footer="0.31496062992125984"/>
  <pageSetup scale="47" fitToHeight="100" orientation="landscape" blackAndWhite="1" horizontalDpi="300" verticalDpi="300" r:id="rId1"/>
  <headerFooter>
    <oddHeader>&amp;R&amp;"Calibri"&amp;10 Publica&amp;1#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6D6B9-568C-45B9-BDC4-E9D9D525E7A8}">
  <sheetPr>
    <pageSetUpPr fitToPage="1"/>
  </sheetPr>
  <dimension ref="A1:T2055"/>
  <sheetViews>
    <sheetView zoomScaleNormal="100" workbookViewId="0">
      <pane xSplit="5" ySplit="5" topLeftCell="M6" activePane="bottomRight" state="frozen"/>
      <selection sqref="A1:B2"/>
      <selection pane="topRight" sqref="A1:B2"/>
      <selection pane="bottomLeft" sqref="A1:B2"/>
      <selection pane="bottomRight" sqref="A1:B2"/>
    </sheetView>
  </sheetViews>
  <sheetFormatPr baseColWidth="10" defaultColWidth="11.42578125" defaultRowHeight="19.899999999999999" customHeight="1" x14ac:dyDescent="0.25"/>
  <cols>
    <col min="1" max="2" width="13.28515625" style="32" customWidth="1"/>
    <col min="3" max="3" width="3.7109375" style="19" customWidth="1"/>
    <col min="4" max="4" width="4.85546875" style="57" customWidth="1"/>
    <col min="5" max="5" width="53.5703125" style="19" customWidth="1"/>
    <col min="6" max="6" width="15.7109375" style="36" customWidth="1"/>
    <col min="7" max="18" width="15.7109375" style="19" customWidth="1"/>
    <col min="19" max="19" width="7.5703125" style="19" customWidth="1"/>
    <col min="20" max="20" width="16.5703125" style="35" hidden="1" customWidth="1"/>
    <col min="21" max="16384" width="11.42578125" style="19"/>
  </cols>
  <sheetData>
    <row r="1" spans="1:20" ht="19.899999999999999" customHeight="1" x14ac:dyDescent="0.25">
      <c r="A1" s="110" t="s">
        <v>133</v>
      </c>
      <c r="B1" s="111"/>
      <c r="D1" s="33" t="str">
        <f>'DATOS DE LA EMPRESA'!H6</f>
        <v>EMPRESA SA DE CV</v>
      </c>
      <c r="F1" s="19"/>
      <c r="T1" s="34"/>
    </row>
    <row r="2" spans="1:20" ht="19.899999999999999" customHeight="1" x14ac:dyDescent="0.25">
      <c r="A2" s="112"/>
      <c r="B2" s="113"/>
      <c r="D2" s="33" t="str">
        <f>"PAGOS PROVISIONALES Y DEFINITIVOS "&amp;'DATOS DE LA EMPRESA'!H12</f>
        <v>PAGOS PROVISIONALES Y DEFINITIVOS 2019</v>
      </c>
      <c r="F2" s="19"/>
    </row>
    <row r="3" spans="1:20" ht="19.899999999999999" customHeight="1" x14ac:dyDescent="0.25">
      <c r="A3" s="31" t="s">
        <v>84</v>
      </c>
      <c r="B3" s="31" t="s">
        <v>85</v>
      </c>
      <c r="D3" s="33"/>
      <c r="F3" s="19"/>
    </row>
    <row r="4" spans="1:20" ht="19.899999999999999" customHeight="1" x14ac:dyDescent="0.25">
      <c r="A4" s="115" t="s">
        <v>130</v>
      </c>
      <c r="B4" s="116"/>
      <c r="D4" s="33" t="s">
        <v>77</v>
      </c>
      <c r="E4" s="58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38"/>
    </row>
    <row r="5" spans="1:20" ht="19.899999999999999" customHeight="1" x14ac:dyDescent="0.25">
      <c r="A5" s="117" t="s">
        <v>129</v>
      </c>
      <c r="B5" s="118"/>
      <c r="D5" s="39"/>
      <c r="E5" s="40" t="s">
        <v>24</v>
      </c>
      <c r="F5" s="40" t="s">
        <v>20</v>
      </c>
      <c r="G5" s="40" t="s">
        <v>21</v>
      </c>
      <c r="H5" s="40" t="s">
        <v>22</v>
      </c>
      <c r="I5" s="40" t="s">
        <v>23</v>
      </c>
      <c r="J5" s="40" t="s">
        <v>1</v>
      </c>
      <c r="K5" s="40" t="s">
        <v>2</v>
      </c>
      <c r="L5" s="40" t="s">
        <v>3</v>
      </c>
      <c r="M5" s="40" t="s">
        <v>4</v>
      </c>
      <c r="N5" s="40" t="s">
        <v>5</v>
      </c>
      <c r="O5" s="40" t="s">
        <v>6</v>
      </c>
      <c r="P5" s="40" t="s">
        <v>7</v>
      </c>
      <c r="Q5" s="40" t="s">
        <v>8</v>
      </c>
      <c r="R5" s="41" t="s">
        <v>0</v>
      </c>
      <c r="T5" s="38"/>
    </row>
    <row r="6" spans="1:20" ht="19.899999999999999" customHeight="1" x14ac:dyDescent="0.25">
      <c r="A6" s="119" t="s">
        <v>201</v>
      </c>
      <c r="B6" s="120"/>
      <c r="D6" s="43"/>
      <c r="E6" s="49" t="s">
        <v>192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45">
        <f>SUM(F6:Q6)</f>
        <v>0</v>
      </c>
      <c r="T6" s="38"/>
    </row>
    <row r="7" spans="1:20" ht="19.899999999999999" customHeight="1" x14ac:dyDescent="0.25">
      <c r="A7" s="119" t="s">
        <v>202</v>
      </c>
      <c r="B7" s="120"/>
      <c r="D7" s="43" t="s">
        <v>15</v>
      </c>
      <c r="E7" s="49" t="s">
        <v>62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45">
        <f t="shared" ref="R7:R19" si="0">SUM(F7:Q7)</f>
        <v>0</v>
      </c>
      <c r="T7" s="46">
        <v>27491</v>
      </c>
    </row>
    <row r="8" spans="1:20" ht="19.899999999999999" customHeight="1" x14ac:dyDescent="0.25">
      <c r="A8" s="119" t="s">
        <v>203</v>
      </c>
      <c r="B8" s="120"/>
      <c r="D8" s="43" t="s">
        <v>15</v>
      </c>
      <c r="E8" s="49" t="s">
        <v>63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45">
        <f t="shared" si="0"/>
        <v>0</v>
      </c>
      <c r="T8" s="46">
        <v>0</v>
      </c>
    </row>
    <row r="9" spans="1:20" ht="19.899999999999999" customHeight="1" x14ac:dyDescent="0.25">
      <c r="A9" s="119" t="s">
        <v>204</v>
      </c>
      <c r="B9" s="120"/>
      <c r="D9" s="43" t="s">
        <v>15</v>
      </c>
      <c r="E9" s="49" t="s">
        <v>64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45">
        <f t="shared" si="0"/>
        <v>0</v>
      </c>
      <c r="T9" s="46">
        <v>0</v>
      </c>
    </row>
    <row r="10" spans="1:20" ht="19.899999999999999" customHeight="1" x14ac:dyDescent="0.25">
      <c r="A10" s="106" t="s">
        <v>205</v>
      </c>
      <c r="B10" s="107"/>
      <c r="D10" s="43" t="s">
        <v>17</v>
      </c>
      <c r="E10" s="47" t="s">
        <v>65</v>
      </c>
      <c r="F10" s="76">
        <f>IF('DATOS DE LA EMPRESA'!$M$12="ACTIVADO",(ROUND(SUM(F6:F9),0)),0)</f>
        <v>0</v>
      </c>
      <c r="G10" s="76">
        <f>IF('DATOS DE LA EMPRESA'!$M$12="ACTIVADO",(ROUND(SUM(G6:G9),0)),0)</f>
        <v>0</v>
      </c>
      <c r="H10" s="76">
        <f>IF('DATOS DE LA EMPRESA'!$M$12="ACTIVADO",(ROUND(SUM(H6:H9),0)),0)</f>
        <v>0</v>
      </c>
      <c r="I10" s="76">
        <f>IF('DATOS DE LA EMPRESA'!$M$12="ACTIVADO",(ROUND(SUM(I6:I9),0)),0)</f>
        <v>0</v>
      </c>
      <c r="J10" s="76">
        <f>IF('DATOS DE LA EMPRESA'!$M$12="ACTIVADO",(ROUND(SUM(J6:J9),0)),0)</f>
        <v>0</v>
      </c>
      <c r="K10" s="76">
        <f>IF('DATOS DE LA EMPRESA'!$M$12="ACTIVADO",(ROUND(SUM(K6:K9),0)),0)</f>
        <v>0</v>
      </c>
      <c r="L10" s="76">
        <f>IF('DATOS DE LA EMPRESA'!$M$12="ACTIVADO",(ROUND(SUM(L6:L9),0)),0)</f>
        <v>0</v>
      </c>
      <c r="M10" s="76">
        <f>IF('DATOS DE LA EMPRESA'!$M$12="ACTIVADO",(ROUND(SUM(M6:M9),0)),0)</f>
        <v>0</v>
      </c>
      <c r="N10" s="76">
        <f>IF('DATOS DE LA EMPRESA'!$M$12="ACTIVADO",(ROUND(SUM(N6:N9),0)),0)</f>
        <v>0</v>
      </c>
      <c r="O10" s="76">
        <f>IF('DATOS DE LA EMPRESA'!$M$12="ACTIVADO",(ROUND(SUM(O6:O9),0)),0)</f>
        <v>0</v>
      </c>
      <c r="P10" s="76">
        <f>IF('DATOS DE LA EMPRESA'!$M$12="ACTIVADO",(ROUND(SUM(P6:P9),0)),0)</f>
        <v>0</v>
      </c>
      <c r="Q10" s="76">
        <f>IF('DATOS DE LA EMPRESA'!$M$12="ACTIVADO",(ROUND(SUM(Q6:Q9),0)),0)</f>
        <v>0</v>
      </c>
      <c r="R10" s="45">
        <f t="shared" si="0"/>
        <v>0</v>
      </c>
      <c r="T10" s="46">
        <v>0</v>
      </c>
    </row>
    <row r="11" spans="1:20" ht="19.899999999999999" customHeight="1" x14ac:dyDescent="0.25">
      <c r="A11" s="108"/>
      <c r="B11" s="109"/>
      <c r="D11" s="43" t="s">
        <v>15</v>
      </c>
      <c r="E11" s="49" t="s">
        <v>12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5">
        <f t="shared" si="0"/>
        <v>0</v>
      </c>
      <c r="T11" s="77">
        <v>27491</v>
      </c>
    </row>
    <row r="12" spans="1:20" ht="19.899999999999999" customHeight="1" x14ac:dyDescent="0.25">
      <c r="A12" s="106" t="s">
        <v>206</v>
      </c>
      <c r="B12" s="107"/>
      <c r="D12" s="43" t="s">
        <v>15</v>
      </c>
      <c r="E12" s="49" t="s">
        <v>74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45">
        <f t="shared" si="0"/>
        <v>0</v>
      </c>
      <c r="T12" s="46">
        <v>0</v>
      </c>
    </row>
    <row r="13" spans="1:20" ht="19.899999999999999" customHeight="1" x14ac:dyDescent="0.25">
      <c r="A13" s="108"/>
      <c r="B13" s="109"/>
      <c r="D13" s="43" t="s">
        <v>15</v>
      </c>
      <c r="E13" s="49" t="s">
        <v>59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45">
        <f t="shared" si="0"/>
        <v>0</v>
      </c>
      <c r="T13" s="46">
        <v>0</v>
      </c>
    </row>
    <row r="14" spans="1:20" ht="19.899999999999999" customHeight="1" x14ac:dyDescent="0.25">
      <c r="A14" s="91" t="s">
        <v>207</v>
      </c>
      <c r="B14" s="91"/>
      <c r="D14" s="43" t="s">
        <v>15</v>
      </c>
      <c r="E14" s="49" t="s">
        <v>33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45">
        <f t="shared" si="0"/>
        <v>0</v>
      </c>
      <c r="T14" s="46">
        <v>0</v>
      </c>
    </row>
    <row r="15" spans="1:20" ht="19.899999999999999" customHeight="1" x14ac:dyDescent="0.25">
      <c r="A15" s="91" t="s">
        <v>208</v>
      </c>
      <c r="B15" s="91"/>
      <c r="D15" s="43" t="s">
        <v>15</v>
      </c>
      <c r="E15" s="49" t="s">
        <v>73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45">
        <f t="shared" si="0"/>
        <v>0</v>
      </c>
      <c r="T15" s="46">
        <v>27491</v>
      </c>
    </row>
    <row r="16" spans="1:20" ht="19.899999999999999" customHeight="1" x14ac:dyDescent="0.25">
      <c r="A16" s="91" t="s">
        <v>209</v>
      </c>
      <c r="B16" s="91"/>
      <c r="D16" s="43" t="s">
        <v>15</v>
      </c>
      <c r="E16" s="49" t="s">
        <v>75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45">
        <f t="shared" si="0"/>
        <v>0</v>
      </c>
      <c r="T16" s="46">
        <v>0</v>
      </c>
    </row>
    <row r="17" spans="1:20" ht="19.899999999999999" customHeight="1" x14ac:dyDescent="0.25">
      <c r="A17" s="91" t="s">
        <v>210</v>
      </c>
      <c r="B17" s="91"/>
      <c r="D17" s="43" t="s">
        <v>15</v>
      </c>
      <c r="E17" s="49" t="s">
        <v>69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45">
        <f t="shared" si="0"/>
        <v>0</v>
      </c>
      <c r="T17" s="46">
        <v>0</v>
      </c>
    </row>
    <row r="18" spans="1:20" ht="19.899999999999999" customHeight="1" x14ac:dyDescent="0.25">
      <c r="A18" s="127" t="s">
        <v>211</v>
      </c>
      <c r="B18" s="128"/>
      <c r="D18" s="43" t="s">
        <v>15</v>
      </c>
      <c r="E18" s="49" t="s">
        <v>189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45">
        <f t="shared" si="0"/>
        <v>0</v>
      </c>
      <c r="T18" s="46">
        <v>0</v>
      </c>
    </row>
    <row r="19" spans="1:20" ht="19.899999999999999" customHeight="1" x14ac:dyDescent="0.25">
      <c r="A19" s="129"/>
      <c r="B19" s="130"/>
      <c r="D19" s="43" t="s">
        <v>15</v>
      </c>
      <c r="E19" s="49" t="s">
        <v>76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45">
        <f t="shared" si="0"/>
        <v>0</v>
      </c>
      <c r="T19" s="46">
        <v>0</v>
      </c>
    </row>
    <row r="20" spans="1:20" ht="19.899999999999999" customHeight="1" x14ac:dyDescent="0.25">
      <c r="A20" s="91" t="s">
        <v>212</v>
      </c>
      <c r="B20" s="91"/>
      <c r="D20" s="43" t="s">
        <v>17</v>
      </c>
      <c r="E20" s="47" t="s">
        <v>72</v>
      </c>
      <c r="F20" s="78">
        <f>ROUND(SUM(F11:F19),0)</f>
        <v>0</v>
      </c>
      <c r="G20" s="78">
        <f t="shared" ref="G20:Q20" si="1">ROUND(SUM(G11:G19),0)</f>
        <v>0</v>
      </c>
      <c r="H20" s="78">
        <f t="shared" si="1"/>
        <v>0</v>
      </c>
      <c r="I20" s="78">
        <f t="shared" si="1"/>
        <v>0</v>
      </c>
      <c r="J20" s="78">
        <f t="shared" si="1"/>
        <v>0</v>
      </c>
      <c r="K20" s="78">
        <f t="shared" si="1"/>
        <v>0</v>
      </c>
      <c r="L20" s="78">
        <f t="shared" si="1"/>
        <v>0</v>
      </c>
      <c r="M20" s="78">
        <f t="shared" si="1"/>
        <v>0</v>
      </c>
      <c r="N20" s="78">
        <f t="shared" si="1"/>
        <v>0</v>
      </c>
      <c r="O20" s="78">
        <f t="shared" si="1"/>
        <v>0</v>
      </c>
      <c r="P20" s="78">
        <f t="shared" si="1"/>
        <v>0</v>
      </c>
      <c r="Q20" s="78">
        <f t="shared" si="1"/>
        <v>0</v>
      </c>
      <c r="R20" s="78">
        <f>SUM(F20:Q20)</f>
        <v>0</v>
      </c>
      <c r="T20" s="46">
        <v>0</v>
      </c>
    </row>
    <row r="21" spans="1:20" ht="19.899999999999999" customHeight="1" thickBot="1" x14ac:dyDescent="0.3">
      <c r="A21" s="91" t="s">
        <v>218</v>
      </c>
      <c r="B21" s="91"/>
      <c r="D21" s="43" t="s">
        <v>17</v>
      </c>
      <c r="E21" s="47" t="s">
        <v>60</v>
      </c>
      <c r="F21" s="55">
        <f>IF(F10-F20&lt;0,0,F10-F20)</f>
        <v>0</v>
      </c>
      <c r="G21" s="55">
        <f t="shared" ref="G21:Q21" si="2">IF(G10-G20&lt;0,0,G10-G20)</f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55">
        <f t="shared" si="2"/>
        <v>0</v>
      </c>
      <c r="O21" s="55">
        <f t="shared" si="2"/>
        <v>0</v>
      </c>
      <c r="P21" s="55">
        <f t="shared" si="2"/>
        <v>0</v>
      </c>
      <c r="Q21" s="55">
        <f t="shared" si="2"/>
        <v>0</v>
      </c>
      <c r="R21" s="55">
        <f>SUM(F21:Q21)</f>
        <v>0</v>
      </c>
      <c r="T21" s="79">
        <v>27491</v>
      </c>
    </row>
    <row r="22" spans="1:20" ht="19.899999999999999" customHeight="1" thickTop="1" x14ac:dyDescent="0.25">
      <c r="A22" s="91" t="s">
        <v>219</v>
      </c>
      <c r="B22" s="91"/>
    </row>
    <row r="23" spans="1:20" ht="19.899999999999999" customHeight="1" x14ac:dyDescent="0.25">
      <c r="A23" s="91" t="s">
        <v>220</v>
      </c>
      <c r="B23" s="91"/>
    </row>
    <row r="24" spans="1:20" ht="19.899999999999999" customHeight="1" x14ac:dyDescent="0.25">
      <c r="A24" s="91" t="s">
        <v>221</v>
      </c>
      <c r="B24" s="91"/>
    </row>
    <row r="25" spans="1:20" ht="19.899999999999999" customHeight="1" x14ac:dyDescent="0.25">
      <c r="A25" s="91" t="s">
        <v>222</v>
      </c>
      <c r="B25" s="91"/>
    </row>
    <row r="26" spans="1:20" ht="19.899999999999999" customHeight="1" x14ac:dyDescent="0.25">
      <c r="A26" s="91"/>
      <c r="B26" s="91"/>
    </row>
    <row r="27" spans="1:20" ht="19.899999999999999" customHeight="1" x14ac:dyDescent="0.25">
      <c r="A27" s="91"/>
      <c r="B27" s="91"/>
    </row>
    <row r="28" spans="1:20" ht="19.899999999999999" customHeight="1" x14ac:dyDescent="0.25">
      <c r="A28" s="91"/>
      <c r="B28" s="91"/>
    </row>
    <row r="29" spans="1:20" ht="19.899999999999999" customHeight="1" x14ac:dyDescent="0.25">
      <c r="A29" s="91"/>
      <c r="B29" s="91"/>
    </row>
    <row r="30" spans="1:20" ht="19.899999999999999" customHeight="1" x14ac:dyDescent="0.25">
      <c r="A30" s="91"/>
      <c r="B30" s="91"/>
    </row>
    <row r="31" spans="1:20" ht="19.899999999999999" customHeight="1" x14ac:dyDescent="0.25">
      <c r="A31" s="91"/>
      <c r="B31" s="91"/>
    </row>
    <row r="32" spans="1:20" ht="19.899999999999999" customHeight="1" x14ac:dyDescent="0.25">
      <c r="A32" s="91"/>
      <c r="B32" s="91"/>
    </row>
    <row r="33" spans="1:2" ht="19.899999999999999" customHeight="1" x14ac:dyDescent="0.25">
      <c r="A33" s="91"/>
      <c r="B33" s="91"/>
    </row>
    <row r="34" spans="1:2" ht="19.899999999999999" customHeight="1" x14ac:dyDescent="0.25">
      <c r="A34" s="91"/>
      <c r="B34" s="91"/>
    </row>
    <row r="35" spans="1:2" ht="19.899999999999999" customHeight="1" x14ac:dyDescent="0.25">
      <c r="A35" s="91"/>
      <c r="B35" s="91"/>
    </row>
    <row r="36" spans="1:2" ht="19.899999999999999" customHeight="1" x14ac:dyDescent="0.25">
      <c r="A36" s="91"/>
      <c r="B36" s="91"/>
    </row>
    <row r="37" spans="1:2" ht="19.899999999999999" customHeight="1" x14ac:dyDescent="0.25">
      <c r="A37" s="91"/>
      <c r="B37" s="91"/>
    </row>
    <row r="38" spans="1:2" ht="19.899999999999999" customHeight="1" x14ac:dyDescent="0.25">
      <c r="A38" s="91"/>
      <c r="B38" s="91"/>
    </row>
    <row r="39" spans="1:2" ht="19.899999999999999" customHeight="1" x14ac:dyDescent="0.25">
      <c r="A39" s="91"/>
      <c r="B39" s="91"/>
    </row>
    <row r="40" spans="1:2" ht="19.899999999999999" customHeight="1" x14ac:dyDescent="0.25">
      <c r="A40" s="91"/>
      <c r="B40" s="91"/>
    </row>
    <row r="41" spans="1:2" ht="19.899999999999999" customHeight="1" x14ac:dyDescent="0.25">
      <c r="A41" s="91"/>
      <c r="B41" s="91"/>
    </row>
    <row r="42" spans="1:2" ht="19.899999999999999" customHeight="1" x14ac:dyDescent="0.25">
      <c r="A42" s="91"/>
      <c r="B42" s="91"/>
    </row>
    <row r="43" spans="1:2" ht="19.899999999999999" customHeight="1" x14ac:dyDescent="0.25">
      <c r="A43" s="91"/>
      <c r="B43" s="91"/>
    </row>
    <row r="44" spans="1:2" ht="19.899999999999999" customHeight="1" x14ac:dyDescent="0.25">
      <c r="A44" s="91"/>
      <c r="B44" s="91"/>
    </row>
    <row r="45" spans="1:2" ht="19.899999999999999" customHeight="1" x14ac:dyDescent="0.25">
      <c r="A45" s="91"/>
      <c r="B45" s="91"/>
    </row>
    <row r="46" spans="1:2" ht="19.899999999999999" customHeight="1" x14ac:dyDescent="0.25">
      <c r="A46" s="91"/>
      <c r="B46" s="91"/>
    </row>
    <row r="47" spans="1:2" ht="19.899999999999999" customHeight="1" x14ac:dyDescent="0.25">
      <c r="A47" s="91"/>
      <c r="B47" s="91"/>
    </row>
    <row r="48" spans="1:2" ht="19.899999999999999" customHeight="1" x14ac:dyDescent="0.25">
      <c r="A48" s="91"/>
      <c r="B48" s="91"/>
    </row>
    <row r="49" spans="1:2" ht="19.899999999999999" customHeight="1" x14ac:dyDescent="0.25">
      <c r="A49" s="91"/>
      <c r="B49" s="91"/>
    </row>
    <row r="50" spans="1:2" ht="19.899999999999999" customHeight="1" x14ac:dyDescent="0.25">
      <c r="A50" s="91"/>
      <c r="B50" s="91"/>
    </row>
    <row r="51" spans="1:2" ht="19.899999999999999" customHeight="1" x14ac:dyDescent="0.25">
      <c r="A51" s="91"/>
      <c r="B51" s="91"/>
    </row>
    <row r="52" spans="1:2" ht="19.899999999999999" customHeight="1" x14ac:dyDescent="0.25">
      <c r="A52" s="91"/>
      <c r="B52" s="91"/>
    </row>
    <row r="53" spans="1:2" ht="19.899999999999999" customHeight="1" x14ac:dyDescent="0.25">
      <c r="A53" s="91"/>
      <c r="B53" s="91"/>
    </row>
    <row r="54" spans="1:2" ht="19.899999999999999" customHeight="1" x14ac:dyDescent="0.25">
      <c r="A54" s="91"/>
      <c r="B54" s="91"/>
    </row>
    <row r="55" spans="1:2" ht="19.899999999999999" customHeight="1" x14ac:dyDescent="0.25">
      <c r="A55" s="91"/>
      <c r="B55" s="91"/>
    </row>
    <row r="56" spans="1:2" ht="19.899999999999999" customHeight="1" x14ac:dyDescent="0.25">
      <c r="A56" s="91"/>
      <c r="B56" s="91"/>
    </row>
    <row r="57" spans="1:2" ht="19.899999999999999" customHeight="1" x14ac:dyDescent="0.25">
      <c r="A57" s="91"/>
      <c r="B57" s="91"/>
    </row>
    <row r="58" spans="1:2" ht="19.899999999999999" customHeight="1" x14ac:dyDescent="0.25">
      <c r="A58" s="91"/>
      <c r="B58" s="91"/>
    </row>
    <row r="59" spans="1:2" ht="19.899999999999999" customHeight="1" x14ac:dyDescent="0.25">
      <c r="A59" s="91"/>
      <c r="B59" s="91"/>
    </row>
    <row r="60" spans="1:2" ht="19.899999999999999" customHeight="1" x14ac:dyDescent="0.25">
      <c r="A60" s="91"/>
      <c r="B60" s="91"/>
    </row>
    <row r="61" spans="1:2" ht="19.899999999999999" customHeight="1" x14ac:dyDescent="0.25">
      <c r="A61" s="91"/>
      <c r="B61" s="91"/>
    </row>
    <row r="62" spans="1:2" ht="19.899999999999999" customHeight="1" x14ac:dyDescent="0.25">
      <c r="A62" s="91"/>
      <c r="B62" s="91"/>
    </row>
    <row r="63" spans="1:2" ht="19.899999999999999" customHeight="1" x14ac:dyDescent="0.25">
      <c r="A63" s="91"/>
      <c r="B63" s="91"/>
    </row>
    <row r="64" spans="1:2" ht="19.899999999999999" customHeight="1" x14ac:dyDescent="0.25">
      <c r="A64" s="91"/>
      <c r="B64" s="91"/>
    </row>
    <row r="65" spans="1:2" ht="19.899999999999999" customHeight="1" x14ac:dyDescent="0.25">
      <c r="A65" s="91"/>
      <c r="B65" s="91"/>
    </row>
    <row r="66" spans="1:2" ht="19.899999999999999" customHeight="1" x14ac:dyDescent="0.25">
      <c r="A66" s="91"/>
      <c r="B66" s="91"/>
    </row>
    <row r="67" spans="1:2" ht="19.899999999999999" customHeight="1" x14ac:dyDescent="0.25">
      <c r="A67" s="91"/>
      <c r="B67" s="91"/>
    </row>
    <row r="68" spans="1:2" ht="19.899999999999999" customHeight="1" x14ac:dyDescent="0.25">
      <c r="A68" s="91"/>
      <c r="B68" s="91"/>
    </row>
    <row r="69" spans="1:2" ht="19.899999999999999" customHeight="1" x14ac:dyDescent="0.25">
      <c r="A69" s="91"/>
      <c r="B69" s="91"/>
    </row>
    <row r="70" spans="1:2" ht="19.899999999999999" customHeight="1" x14ac:dyDescent="0.25">
      <c r="A70" s="91"/>
      <c r="B70" s="91"/>
    </row>
    <row r="71" spans="1:2" ht="19.899999999999999" customHeight="1" x14ac:dyDescent="0.25">
      <c r="A71" s="91"/>
      <c r="B71" s="91"/>
    </row>
    <row r="72" spans="1:2" ht="19.899999999999999" customHeight="1" x14ac:dyDescent="0.25">
      <c r="A72" s="91"/>
      <c r="B72" s="91"/>
    </row>
    <row r="73" spans="1:2" ht="19.899999999999999" customHeight="1" x14ac:dyDescent="0.25">
      <c r="A73" s="91"/>
      <c r="B73" s="91"/>
    </row>
    <row r="74" spans="1:2" ht="19.899999999999999" customHeight="1" x14ac:dyDescent="0.25">
      <c r="A74" s="91"/>
      <c r="B74" s="91"/>
    </row>
    <row r="75" spans="1:2" ht="19.899999999999999" customHeight="1" x14ac:dyDescent="0.25">
      <c r="A75" s="91"/>
      <c r="B75" s="91"/>
    </row>
    <row r="76" spans="1:2" ht="19.899999999999999" customHeight="1" x14ac:dyDescent="0.25">
      <c r="A76" s="91"/>
      <c r="B76" s="91"/>
    </row>
    <row r="77" spans="1:2" ht="19.899999999999999" customHeight="1" x14ac:dyDescent="0.25">
      <c r="A77" s="91"/>
      <c r="B77" s="91"/>
    </row>
    <row r="78" spans="1:2" ht="19.899999999999999" customHeight="1" x14ac:dyDescent="0.25">
      <c r="A78" s="91"/>
      <c r="B78" s="91"/>
    </row>
    <row r="79" spans="1:2" ht="19.899999999999999" customHeight="1" x14ac:dyDescent="0.25">
      <c r="A79" s="91"/>
      <c r="B79" s="91"/>
    </row>
    <row r="80" spans="1:2" ht="19.899999999999999" customHeight="1" x14ac:dyDescent="0.25">
      <c r="A80" s="91"/>
      <c r="B80" s="91"/>
    </row>
    <row r="81" spans="1:2" ht="19.899999999999999" customHeight="1" x14ac:dyDescent="0.25">
      <c r="A81" s="91"/>
      <c r="B81" s="91"/>
    </row>
    <row r="82" spans="1:2" ht="19.899999999999999" customHeight="1" x14ac:dyDescent="0.25">
      <c r="A82" s="91"/>
      <c r="B82" s="91"/>
    </row>
    <row r="83" spans="1:2" ht="19.899999999999999" customHeight="1" x14ac:dyDescent="0.25">
      <c r="A83" s="91"/>
      <c r="B83" s="91"/>
    </row>
    <row r="84" spans="1:2" ht="19.899999999999999" customHeight="1" x14ac:dyDescent="0.25">
      <c r="A84" s="91"/>
      <c r="B84" s="91"/>
    </row>
    <row r="85" spans="1:2" ht="19.899999999999999" customHeight="1" x14ac:dyDescent="0.25">
      <c r="A85" s="91"/>
      <c r="B85" s="91"/>
    </row>
    <row r="86" spans="1:2" ht="19.899999999999999" customHeight="1" x14ac:dyDescent="0.25">
      <c r="A86" s="91"/>
      <c r="B86" s="91"/>
    </row>
    <row r="87" spans="1:2" ht="19.899999999999999" customHeight="1" x14ac:dyDescent="0.25">
      <c r="A87" s="91"/>
      <c r="B87" s="91"/>
    </row>
    <row r="88" spans="1:2" ht="19.899999999999999" customHeight="1" x14ac:dyDescent="0.25">
      <c r="A88" s="91"/>
      <c r="B88" s="91"/>
    </row>
    <row r="89" spans="1:2" ht="19.899999999999999" customHeight="1" x14ac:dyDescent="0.25">
      <c r="A89" s="91"/>
      <c r="B89" s="91"/>
    </row>
    <row r="90" spans="1:2" ht="19.899999999999999" customHeight="1" x14ac:dyDescent="0.25">
      <c r="A90" s="91"/>
      <c r="B90" s="91"/>
    </row>
    <row r="91" spans="1:2" ht="19.899999999999999" customHeight="1" x14ac:dyDescent="0.25">
      <c r="A91" s="91"/>
      <c r="B91" s="91"/>
    </row>
    <row r="92" spans="1:2" ht="19.899999999999999" customHeight="1" x14ac:dyDescent="0.25">
      <c r="A92" s="91"/>
      <c r="B92" s="91"/>
    </row>
    <row r="93" spans="1:2" ht="19.899999999999999" customHeight="1" x14ac:dyDescent="0.25">
      <c r="A93" s="91"/>
      <c r="B93" s="91"/>
    </row>
    <row r="94" spans="1:2" ht="19.899999999999999" customHeight="1" x14ac:dyDescent="0.25">
      <c r="A94" s="91"/>
      <c r="B94" s="91"/>
    </row>
    <row r="95" spans="1:2" ht="19.899999999999999" customHeight="1" x14ac:dyDescent="0.25">
      <c r="A95" s="91"/>
      <c r="B95" s="91"/>
    </row>
    <row r="96" spans="1:2" ht="19.899999999999999" customHeight="1" x14ac:dyDescent="0.25">
      <c r="A96" s="91"/>
      <c r="B96" s="91"/>
    </row>
    <row r="97" spans="1:2" ht="19.899999999999999" customHeight="1" x14ac:dyDescent="0.25">
      <c r="A97" s="91"/>
      <c r="B97" s="91"/>
    </row>
    <row r="98" spans="1:2" ht="19.899999999999999" customHeight="1" x14ac:dyDescent="0.25">
      <c r="A98" s="91"/>
      <c r="B98" s="91"/>
    </row>
    <row r="99" spans="1:2" ht="19.899999999999999" customHeight="1" x14ac:dyDescent="0.25">
      <c r="A99" s="91"/>
      <c r="B99" s="91"/>
    </row>
    <row r="100" spans="1:2" ht="19.899999999999999" customHeight="1" x14ac:dyDescent="0.25">
      <c r="A100" s="91"/>
      <c r="B100" s="91"/>
    </row>
    <row r="101" spans="1:2" ht="19.899999999999999" customHeight="1" x14ac:dyDescent="0.25">
      <c r="A101" s="91"/>
      <c r="B101" s="91"/>
    </row>
    <row r="102" spans="1:2" ht="19.899999999999999" customHeight="1" x14ac:dyDescent="0.25">
      <c r="A102" s="91"/>
      <c r="B102" s="91"/>
    </row>
    <row r="103" spans="1:2" ht="19.899999999999999" customHeight="1" x14ac:dyDescent="0.25">
      <c r="A103" s="91"/>
      <c r="B103" s="91"/>
    </row>
    <row r="104" spans="1:2" ht="19.899999999999999" customHeight="1" x14ac:dyDescent="0.25">
      <c r="A104" s="91"/>
      <c r="B104" s="91"/>
    </row>
    <row r="105" spans="1:2" ht="19.899999999999999" customHeight="1" x14ac:dyDescent="0.25">
      <c r="A105" s="91"/>
      <c r="B105" s="91"/>
    </row>
    <row r="106" spans="1:2" ht="19.899999999999999" customHeight="1" x14ac:dyDescent="0.25">
      <c r="A106" s="91"/>
      <c r="B106" s="91"/>
    </row>
    <row r="107" spans="1:2" ht="19.899999999999999" customHeight="1" x14ac:dyDescent="0.25">
      <c r="A107" s="91"/>
      <c r="B107" s="91"/>
    </row>
    <row r="108" spans="1:2" ht="19.899999999999999" customHeight="1" x14ac:dyDescent="0.25">
      <c r="A108" s="91"/>
      <c r="B108" s="91"/>
    </row>
    <row r="109" spans="1:2" ht="19.899999999999999" customHeight="1" x14ac:dyDescent="0.25">
      <c r="A109" s="91"/>
      <c r="B109" s="91"/>
    </row>
    <row r="110" spans="1:2" ht="19.899999999999999" customHeight="1" x14ac:dyDescent="0.25">
      <c r="A110" s="91"/>
      <c r="B110" s="91"/>
    </row>
    <row r="111" spans="1:2" ht="19.899999999999999" customHeight="1" x14ac:dyDescent="0.25">
      <c r="A111" s="91"/>
      <c r="B111" s="91"/>
    </row>
    <row r="112" spans="1:2" ht="19.899999999999999" customHeight="1" x14ac:dyDescent="0.25">
      <c r="A112" s="91"/>
      <c r="B112" s="91"/>
    </row>
    <row r="113" spans="1:2" ht="19.899999999999999" customHeight="1" x14ac:dyDescent="0.25">
      <c r="A113" s="91"/>
      <c r="B113" s="91"/>
    </row>
    <row r="114" spans="1:2" ht="19.899999999999999" customHeight="1" x14ac:dyDescent="0.25">
      <c r="A114" s="91"/>
      <c r="B114" s="91"/>
    </row>
    <row r="115" spans="1:2" ht="19.899999999999999" customHeight="1" x14ac:dyDescent="0.25">
      <c r="A115" s="91"/>
      <c r="B115" s="91"/>
    </row>
    <row r="116" spans="1:2" ht="19.899999999999999" customHeight="1" x14ac:dyDescent="0.25">
      <c r="A116" s="91"/>
      <c r="B116" s="91"/>
    </row>
    <row r="117" spans="1:2" ht="19.899999999999999" customHeight="1" x14ac:dyDescent="0.25">
      <c r="A117" s="91"/>
      <c r="B117" s="91"/>
    </row>
    <row r="118" spans="1:2" ht="19.899999999999999" customHeight="1" x14ac:dyDescent="0.25">
      <c r="A118" s="91"/>
      <c r="B118" s="91"/>
    </row>
    <row r="119" spans="1:2" ht="19.899999999999999" customHeight="1" x14ac:dyDescent="0.25">
      <c r="A119" s="91"/>
      <c r="B119" s="91"/>
    </row>
    <row r="120" spans="1:2" ht="19.899999999999999" customHeight="1" x14ac:dyDescent="0.25">
      <c r="A120" s="91"/>
      <c r="B120" s="91"/>
    </row>
    <row r="121" spans="1:2" ht="19.899999999999999" customHeight="1" x14ac:dyDescent="0.25">
      <c r="A121" s="91"/>
      <c r="B121" s="91"/>
    </row>
    <row r="122" spans="1:2" ht="19.899999999999999" customHeight="1" x14ac:dyDescent="0.25">
      <c r="A122" s="91"/>
      <c r="B122" s="91"/>
    </row>
    <row r="123" spans="1:2" ht="19.899999999999999" customHeight="1" x14ac:dyDescent="0.25">
      <c r="A123" s="91"/>
      <c r="B123" s="91"/>
    </row>
    <row r="124" spans="1:2" ht="19.899999999999999" customHeight="1" x14ac:dyDescent="0.25">
      <c r="A124" s="91"/>
      <c r="B124" s="91"/>
    </row>
    <row r="125" spans="1:2" ht="19.899999999999999" customHeight="1" x14ac:dyDescent="0.25">
      <c r="A125" s="91"/>
      <c r="B125" s="91"/>
    </row>
    <row r="126" spans="1:2" ht="19.899999999999999" customHeight="1" x14ac:dyDescent="0.25">
      <c r="A126" s="91"/>
      <c r="B126" s="91"/>
    </row>
    <row r="127" spans="1:2" ht="19.899999999999999" customHeight="1" x14ac:dyDescent="0.25">
      <c r="A127" s="91"/>
      <c r="B127" s="91"/>
    </row>
    <row r="128" spans="1:2" ht="19.899999999999999" customHeight="1" x14ac:dyDescent="0.25">
      <c r="A128" s="91"/>
      <c r="B128" s="91"/>
    </row>
    <row r="129" spans="1:2" ht="19.899999999999999" customHeight="1" x14ac:dyDescent="0.25">
      <c r="A129" s="91"/>
      <c r="B129" s="91"/>
    </row>
    <row r="130" spans="1:2" ht="19.899999999999999" customHeight="1" x14ac:dyDescent="0.25">
      <c r="A130" s="91"/>
      <c r="B130" s="91"/>
    </row>
    <row r="131" spans="1:2" ht="19.899999999999999" customHeight="1" x14ac:dyDescent="0.25">
      <c r="A131" s="91"/>
      <c r="B131" s="91"/>
    </row>
    <row r="132" spans="1:2" ht="19.899999999999999" customHeight="1" x14ac:dyDescent="0.25">
      <c r="A132" s="91"/>
      <c r="B132" s="91"/>
    </row>
    <row r="133" spans="1:2" ht="19.899999999999999" customHeight="1" x14ac:dyDescent="0.25">
      <c r="A133" s="91"/>
      <c r="B133" s="91"/>
    </row>
    <row r="134" spans="1:2" ht="19.899999999999999" customHeight="1" x14ac:dyDescent="0.25">
      <c r="A134" s="91"/>
      <c r="B134" s="91"/>
    </row>
    <row r="135" spans="1:2" ht="19.899999999999999" customHeight="1" x14ac:dyDescent="0.25">
      <c r="A135" s="91"/>
      <c r="B135" s="91"/>
    </row>
    <row r="136" spans="1:2" ht="19.899999999999999" customHeight="1" x14ac:dyDescent="0.25">
      <c r="A136" s="91"/>
      <c r="B136" s="91"/>
    </row>
    <row r="137" spans="1:2" ht="19.899999999999999" customHeight="1" x14ac:dyDescent="0.25">
      <c r="A137" s="91"/>
      <c r="B137" s="91"/>
    </row>
    <row r="138" spans="1:2" ht="19.899999999999999" customHeight="1" x14ac:dyDescent="0.25">
      <c r="A138" s="91"/>
      <c r="B138" s="91"/>
    </row>
    <row r="139" spans="1:2" ht="19.899999999999999" customHeight="1" x14ac:dyDescent="0.25">
      <c r="A139" s="91"/>
      <c r="B139" s="91"/>
    </row>
    <row r="140" spans="1:2" ht="19.899999999999999" customHeight="1" x14ac:dyDescent="0.25">
      <c r="A140" s="91"/>
      <c r="B140" s="91"/>
    </row>
    <row r="141" spans="1:2" ht="19.899999999999999" customHeight="1" x14ac:dyDescent="0.25">
      <c r="A141" s="91"/>
      <c r="B141" s="91"/>
    </row>
    <row r="142" spans="1:2" ht="19.899999999999999" customHeight="1" x14ac:dyDescent="0.25">
      <c r="A142" s="91"/>
      <c r="B142" s="91"/>
    </row>
    <row r="143" spans="1:2" ht="19.899999999999999" customHeight="1" x14ac:dyDescent="0.25">
      <c r="A143" s="91"/>
      <c r="B143" s="91"/>
    </row>
    <row r="144" spans="1:2" ht="19.899999999999999" customHeight="1" x14ac:dyDescent="0.25">
      <c r="A144" s="91"/>
      <c r="B144" s="91"/>
    </row>
    <row r="145" spans="1:2" ht="19.899999999999999" customHeight="1" x14ac:dyDescent="0.25">
      <c r="A145" s="91"/>
      <c r="B145" s="91"/>
    </row>
    <row r="146" spans="1:2" ht="19.899999999999999" customHeight="1" x14ac:dyDescent="0.25">
      <c r="A146" s="91"/>
      <c r="B146" s="91"/>
    </row>
    <row r="147" spans="1:2" ht="19.899999999999999" customHeight="1" x14ac:dyDescent="0.25">
      <c r="A147" s="91"/>
      <c r="B147" s="91"/>
    </row>
    <row r="148" spans="1:2" ht="19.899999999999999" customHeight="1" x14ac:dyDescent="0.25">
      <c r="A148" s="91"/>
      <c r="B148" s="91"/>
    </row>
    <row r="149" spans="1:2" ht="19.899999999999999" customHeight="1" x14ac:dyDescent="0.25">
      <c r="A149" s="91"/>
      <c r="B149" s="91"/>
    </row>
    <row r="150" spans="1:2" ht="19.899999999999999" customHeight="1" x14ac:dyDescent="0.25">
      <c r="A150" s="91"/>
      <c r="B150" s="91"/>
    </row>
    <row r="151" spans="1:2" ht="19.899999999999999" customHeight="1" x14ac:dyDescent="0.25">
      <c r="A151" s="91"/>
      <c r="B151" s="91"/>
    </row>
    <row r="152" spans="1:2" ht="19.899999999999999" customHeight="1" x14ac:dyDescent="0.25">
      <c r="A152" s="91"/>
      <c r="B152" s="91"/>
    </row>
    <row r="153" spans="1:2" ht="19.899999999999999" customHeight="1" x14ac:dyDescent="0.25">
      <c r="A153" s="91"/>
      <c r="B153" s="91"/>
    </row>
    <row r="154" spans="1:2" ht="19.899999999999999" customHeight="1" x14ac:dyDescent="0.25">
      <c r="A154" s="91"/>
      <c r="B154" s="91"/>
    </row>
    <row r="155" spans="1:2" ht="19.899999999999999" customHeight="1" x14ac:dyDescent="0.25">
      <c r="A155" s="91"/>
      <c r="B155" s="91"/>
    </row>
    <row r="156" spans="1:2" ht="19.899999999999999" customHeight="1" x14ac:dyDescent="0.25">
      <c r="A156" s="91"/>
      <c r="B156" s="91"/>
    </row>
    <row r="157" spans="1:2" ht="19.899999999999999" customHeight="1" x14ac:dyDescent="0.25">
      <c r="A157" s="91"/>
      <c r="B157" s="91"/>
    </row>
    <row r="158" spans="1:2" ht="19.899999999999999" customHeight="1" x14ac:dyDescent="0.25">
      <c r="A158" s="91"/>
      <c r="B158" s="91"/>
    </row>
    <row r="159" spans="1:2" ht="19.899999999999999" customHeight="1" x14ac:dyDescent="0.25">
      <c r="A159" s="91"/>
      <c r="B159" s="91"/>
    </row>
    <row r="160" spans="1:2" ht="19.899999999999999" customHeight="1" x14ac:dyDescent="0.25">
      <c r="A160" s="91"/>
      <c r="B160" s="91"/>
    </row>
    <row r="161" spans="1:2" ht="19.899999999999999" customHeight="1" x14ac:dyDescent="0.25">
      <c r="A161" s="91"/>
      <c r="B161" s="91"/>
    </row>
    <row r="162" spans="1:2" ht="19.899999999999999" customHeight="1" x14ac:dyDescent="0.25">
      <c r="A162" s="91"/>
      <c r="B162" s="91"/>
    </row>
    <row r="163" spans="1:2" ht="19.899999999999999" customHeight="1" x14ac:dyDescent="0.25">
      <c r="A163" s="91"/>
      <c r="B163" s="91"/>
    </row>
    <row r="164" spans="1:2" ht="19.899999999999999" customHeight="1" x14ac:dyDescent="0.25">
      <c r="A164" s="91"/>
      <c r="B164" s="91"/>
    </row>
    <row r="165" spans="1:2" ht="19.899999999999999" customHeight="1" x14ac:dyDescent="0.25">
      <c r="A165" s="91"/>
      <c r="B165" s="91"/>
    </row>
    <row r="166" spans="1:2" ht="19.899999999999999" customHeight="1" x14ac:dyDescent="0.25">
      <c r="A166" s="91"/>
      <c r="B166" s="91"/>
    </row>
    <row r="167" spans="1:2" ht="19.899999999999999" customHeight="1" x14ac:dyDescent="0.25">
      <c r="A167" s="91"/>
      <c r="B167" s="91"/>
    </row>
    <row r="168" spans="1:2" ht="19.899999999999999" customHeight="1" x14ac:dyDescent="0.25">
      <c r="A168" s="91"/>
      <c r="B168" s="91"/>
    </row>
    <row r="169" spans="1:2" ht="19.899999999999999" customHeight="1" x14ac:dyDescent="0.25">
      <c r="A169" s="91"/>
      <c r="B169" s="91"/>
    </row>
    <row r="170" spans="1:2" ht="19.899999999999999" customHeight="1" x14ac:dyDescent="0.25">
      <c r="A170" s="91"/>
      <c r="B170" s="91"/>
    </row>
    <row r="171" spans="1:2" ht="19.899999999999999" customHeight="1" x14ac:dyDescent="0.25">
      <c r="A171" s="91"/>
      <c r="B171" s="91"/>
    </row>
    <row r="172" spans="1:2" ht="19.899999999999999" customHeight="1" x14ac:dyDescent="0.25">
      <c r="A172" s="91"/>
      <c r="B172" s="91"/>
    </row>
    <row r="173" spans="1:2" ht="19.899999999999999" customHeight="1" x14ac:dyDescent="0.25">
      <c r="A173" s="91"/>
      <c r="B173" s="91"/>
    </row>
    <row r="174" spans="1:2" ht="19.899999999999999" customHeight="1" x14ac:dyDescent="0.25">
      <c r="A174" s="91"/>
      <c r="B174" s="91"/>
    </row>
    <row r="175" spans="1:2" ht="19.899999999999999" customHeight="1" x14ac:dyDescent="0.25">
      <c r="A175" s="91"/>
      <c r="B175" s="91"/>
    </row>
    <row r="176" spans="1:2" ht="19.899999999999999" customHeight="1" x14ac:dyDescent="0.25">
      <c r="A176" s="91"/>
      <c r="B176" s="91"/>
    </row>
    <row r="177" spans="1:2" ht="19.899999999999999" customHeight="1" x14ac:dyDescent="0.25">
      <c r="A177" s="91"/>
      <c r="B177" s="91"/>
    </row>
    <row r="178" spans="1:2" ht="19.899999999999999" customHeight="1" x14ac:dyDescent="0.25">
      <c r="A178" s="91"/>
      <c r="B178" s="91"/>
    </row>
    <row r="179" spans="1:2" ht="19.899999999999999" customHeight="1" x14ac:dyDescent="0.25">
      <c r="A179" s="91"/>
      <c r="B179" s="91"/>
    </row>
    <row r="180" spans="1:2" ht="19.899999999999999" customHeight="1" x14ac:dyDescent="0.25">
      <c r="A180" s="91"/>
      <c r="B180" s="91"/>
    </row>
    <row r="181" spans="1:2" ht="19.899999999999999" customHeight="1" x14ac:dyDescent="0.25">
      <c r="A181" s="91"/>
      <c r="B181" s="91"/>
    </row>
    <row r="182" spans="1:2" ht="19.899999999999999" customHeight="1" x14ac:dyDescent="0.25">
      <c r="A182" s="91"/>
      <c r="B182" s="91"/>
    </row>
    <row r="183" spans="1:2" ht="19.899999999999999" customHeight="1" x14ac:dyDescent="0.25">
      <c r="A183" s="91"/>
      <c r="B183" s="91"/>
    </row>
    <row r="184" spans="1:2" ht="19.899999999999999" customHeight="1" x14ac:dyDescent="0.25">
      <c r="A184" s="91"/>
      <c r="B184" s="91"/>
    </row>
    <row r="185" spans="1:2" ht="19.899999999999999" customHeight="1" x14ac:dyDescent="0.25">
      <c r="A185" s="91"/>
      <c r="B185" s="91"/>
    </row>
    <row r="186" spans="1:2" ht="19.899999999999999" customHeight="1" x14ac:dyDescent="0.25">
      <c r="A186" s="91"/>
      <c r="B186" s="91"/>
    </row>
    <row r="187" spans="1:2" ht="19.899999999999999" customHeight="1" x14ac:dyDescent="0.25">
      <c r="A187" s="91"/>
      <c r="B187" s="91"/>
    </row>
    <row r="188" spans="1:2" ht="19.899999999999999" customHeight="1" x14ac:dyDescent="0.25">
      <c r="A188" s="91"/>
      <c r="B188" s="91"/>
    </row>
    <row r="189" spans="1:2" ht="19.899999999999999" customHeight="1" x14ac:dyDescent="0.25">
      <c r="A189" s="91"/>
      <c r="B189" s="91"/>
    </row>
    <row r="190" spans="1:2" ht="19.899999999999999" customHeight="1" x14ac:dyDescent="0.25">
      <c r="A190" s="91"/>
      <c r="B190" s="91"/>
    </row>
    <row r="191" spans="1:2" ht="19.899999999999999" customHeight="1" x14ac:dyDescent="0.25">
      <c r="A191" s="91"/>
      <c r="B191" s="91"/>
    </row>
    <row r="192" spans="1:2" ht="19.899999999999999" customHeight="1" x14ac:dyDescent="0.25">
      <c r="A192" s="91"/>
      <c r="B192" s="91"/>
    </row>
    <row r="193" spans="1:2" ht="19.899999999999999" customHeight="1" x14ac:dyDescent="0.25">
      <c r="A193" s="91"/>
      <c r="B193" s="91"/>
    </row>
    <row r="194" spans="1:2" ht="19.899999999999999" customHeight="1" x14ac:dyDescent="0.25">
      <c r="A194" s="91"/>
      <c r="B194" s="91"/>
    </row>
    <row r="195" spans="1:2" ht="19.899999999999999" customHeight="1" x14ac:dyDescent="0.25">
      <c r="A195" s="91"/>
      <c r="B195" s="91"/>
    </row>
    <row r="196" spans="1:2" ht="19.899999999999999" customHeight="1" x14ac:dyDescent="0.25">
      <c r="A196" s="91"/>
      <c r="B196" s="91"/>
    </row>
    <row r="197" spans="1:2" ht="19.899999999999999" customHeight="1" x14ac:dyDescent="0.25">
      <c r="A197" s="91"/>
      <c r="B197" s="91"/>
    </row>
    <row r="198" spans="1:2" ht="19.899999999999999" customHeight="1" x14ac:dyDescent="0.25">
      <c r="A198" s="91"/>
      <c r="B198" s="91"/>
    </row>
    <row r="199" spans="1:2" ht="19.899999999999999" customHeight="1" x14ac:dyDescent="0.25">
      <c r="A199" s="91"/>
      <c r="B199" s="91"/>
    </row>
    <row r="200" spans="1:2" ht="19.899999999999999" customHeight="1" x14ac:dyDescent="0.25">
      <c r="A200" s="91"/>
      <c r="B200" s="91"/>
    </row>
    <row r="201" spans="1:2" ht="19.899999999999999" customHeight="1" x14ac:dyDescent="0.25">
      <c r="A201" s="91"/>
      <c r="B201" s="91"/>
    </row>
    <row r="202" spans="1:2" ht="19.899999999999999" customHeight="1" x14ac:dyDescent="0.25">
      <c r="A202" s="91"/>
      <c r="B202" s="91"/>
    </row>
    <row r="203" spans="1:2" ht="19.899999999999999" customHeight="1" x14ac:dyDescent="0.25">
      <c r="A203" s="91"/>
      <c r="B203" s="91"/>
    </row>
    <row r="204" spans="1:2" ht="19.899999999999999" customHeight="1" x14ac:dyDescent="0.25">
      <c r="A204" s="91"/>
      <c r="B204" s="91"/>
    </row>
    <row r="205" spans="1:2" ht="19.899999999999999" customHeight="1" x14ac:dyDescent="0.25">
      <c r="A205" s="91"/>
      <c r="B205" s="91"/>
    </row>
    <row r="206" spans="1:2" ht="19.899999999999999" customHeight="1" x14ac:dyDescent="0.25">
      <c r="A206" s="91"/>
      <c r="B206" s="91"/>
    </row>
    <row r="207" spans="1:2" ht="19.899999999999999" customHeight="1" x14ac:dyDescent="0.25">
      <c r="A207" s="91"/>
      <c r="B207" s="91"/>
    </row>
    <row r="208" spans="1:2" ht="19.899999999999999" customHeight="1" x14ac:dyDescent="0.25">
      <c r="A208" s="91"/>
      <c r="B208" s="91"/>
    </row>
    <row r="209" spans="1:2" ht="19.899999999999999" customHeight="1" x14ac:dyDescent="0.25">
      <c r="A209" s="91"/>
      <c r="B209" s="91"/>
    </row>
    <row r="210" spans="1:2" ht="19.899999999999999" customHeight="1" x14ac:dyDescent="0.25">
      <c r="A210" s="91"/>
      <c r="B210" s="91"/>
    </row>
    <row r="211" spans="1:2" ht="19.899999999999999" customHeight="1" x14ac:dyDescent="0.25">
      <c r="A211" s="91"/>
      <c r="B211" s="91"/>
    </row>
    <row r="212" spans="1:2" ht="19.899999999999999" customHeight="1" x14ac:dyDescent="0.25">
      <c r="A212" s="91"/>
      <c r="B212" s="91"/>
    </row>
    <row r="213" spans="1:2" ht="19.899999999999999" customHeight="1" x14ac:dyDescent="0.25">
      <c r="A213" s="91"/>
      <c r="B213" s="91"/>
    </row>
    <row r="214" spans="1:2" ht="19.899999999999999" customHeight="1" x14ac:dyDescent="0.25">
      <c r="A214" s="91"/>
      <c r="B214" s="91"/>
    </row>
    <row r="215" spans="1:2" ht="19.899999999999999" customHeight="1" x14ac:dyDescent="0.25">
      <c r="A215" s="91"/>
      <c r="B215" s="91"/>
    </row>
    <row r="216" spans="1:2" ht="19.899999999999999" customHeight="1" x14ac:dyDescent="0.25">
      <c r="A216" s="91"/>
      <c r="B216" s="91"/>
    </row>
    <row r="217" spans="1:2" ht="19.899999999999999" customHeight="1" x14ac:dyDescent="0.25">
      <c r="A217" s="91"/>
      <c r="B217" s="91"/>
    </row>
    <row r="218" spans="1:2" ht="19.899999999999999" customHeight="1" x14ac:dyDescent="0.25">
      <c r="A218" s="91"/>
      <c r="B218" s="91"/>
    </row>
    <row r="219" spans="1:2" ht="19.899999999999999" customHeight="1" x14ac:dyDescent="0.25">
      <c r="A219" s="91"/>
      <c r="B219" s="91"/>
    </row>
    <row r="220" spans="1:2" ht="19.899999999999999" customHeight="1" x14ac:dyDescent="0.25">
      <c r="A220" s="91"/>
      <c r="B220" s="91"/>
    </row>
    <row r="221" spans="1:2" ht="19.899999999999999" customHeight="1" x14ac:dyDescent="0.25">
      <c r="A221" s="91"/>
      <c r="B221" s="91"/>
    </row>
    <row r="222" spans="1:2" ht="19.899999999999999" customHeight="1" x14ac:dyDescent="0.25">
      <c r="A222" s="91"/>
      <c r="B222" s="91"/>
    </row>
    <row r="223" spans="1:2" ht="19.899999999999999" customHeight="1" x14ac:dyDescent="0.25">
      <c r="A223" s="91"/>
      <c r="B223" s="91"/>
    </row>
    <row r="224" spans="1:2" ht="19.899999999999999" customHeight="1" x14ac:dyDescent="0.25">
      <c r="A224" s="91"/>
      <c r="B224" s="91"/>
    </row>
    <row r="225" spans="1:2" ht="19.899999999999999" customHeight="1" x14ac:dyDescent="0.25">
      <c r="A225" s="91"/>
      <c r="B225" s="91"/>
    </row>
    <row r="226" spans="1:2" ht="19.899999999999999" customHeight="1" x14ac:dyDescent="0.25">
      <c r="A226" s="91"/>
      <c r="B226" s="91"/>
    </row>
    <row r="227" spans="1:2" ht="19.899999999999999" customHeight="1" x14ac:dyDescent="0.25">
      <c r="A227" s="91"/>
      <c r="B227" s="91"/>
    </row>
    <row r="228" spans="1:2" ht="19.899999999999999" customHeight="1" x14ac:dyDescent="0.25">
      <c r="A228" s="91"/>
      <c r="B228" s="91"/>
    </row>
    <row r="229" spans="1:2" ht="19.899999999999999" customHeight="1" x14ac:dyDescent="0.25">
      <c r="A229" s="91"/>
      <c r="B229" s="91"/>
    </row>
    <row r="230" spans="1:2" ht="19.899999999999999" customHeight="1" x14ac:dyDescent="0.25">
      <c r="A230" s="91"/>
      <c r="B230" s="91"/>
    </row>
    <row r="231" spans="1:2" ht="19.899999999999999" customHeight="1" x14ac:dyDescent="0.25">
      <c r="A231" s="91"/>
      <c r="B231" s="91"/>
    </row>
    <row r="232" spans="1:2" ht="19.899999999999999" customHeight="1" x14ac:dyDescent="0.25">
      <c r="A232" s="91"/>
      <c r="B232" s="91"/>
    </row>
    <row r="233" spans="1:2" ht="19.899999999999999" customHeight="1" x14ac:dyDescent="0.25">
      <c r="A233" s="91"/>
      <c r="B233" s="91"/>
    </row>
    <row r="234" spans="1:2" ht="19.899999999999999" customHeight="1" x14ac:dyDescent="0.25">
      <c r="A234" s="91"/>
      <c r="B234" s="91"/>
    </row>
    <row r="235" spans="1:2" ht="19.899999999999999" customHeight="1" x14ac:dyDescent="0.25">
      <c r="A235" s="91"/>
      <c r="B235" s="91"/>
    </row>
    <row r="236" spans="1:2" ht="19.899999999999999" customHeight="1" x14ac:dyDescent="0.25">
      <c r="A236" s="91"/>
      <c r="B236" s="91"/>
    </row>
    <row r="237" spans="1:2" ht="19.899999999999999" customHeight="1" x14ac:dyDescent="0.25">
      <c r="A237" s="91"/>
      <c r="B237" s="91"/>
    </row>
    <row r="238" spans="1:2" ht="19.899999999999999" customHeight="1" x14ac:dyDescent="0.25">
      <c r="A238" s="91"/>
      <c r="B238" s="91"/>
    </row>
    <row r="239" spans="1:2" ht="19.899999999999999" customHeight="1" x14ac:dyDescent="0.25">
      <c r="A239" s="91"/>
      <c r="B239" s="91"/>
    </row>
    <row r="240" spans="1:2" ht="19.899999999999999" customHeight="1" x14ac:dyDescent="0.25">
      <c r="A240" s="91"/>
      <c r="B240" s="91"/>
    </row>
    <row r="241" spans="1:2" ht="19.899999999999999" customHeight="1" x14ac:dyDescent="0.25">
      <c r="A241" s="91"/>
      <c r="B241" s="91"/>
    </row>
    <row r="242" spans="1:2" ht="19.899999999999999" customHeight="1" x14ac:dyDescent="0.25">
      <c r="A242" s="91"/>
      <c r="B242" s="91"/>
    </row>
    <row r="243" spans="1:2" ht="19.899999999999999" customHeight="1" x14ac:dyDescent="0.25">
      <c r="A243" s="91"/>
      <c r="B243" s="91"/>
    </row>
    <row r="244" spans="1:2" ht="19.899999999999999" customHeight="1" x14ac:dyDescent="0.25">
      <c r="A244" s="91"/>
      <c r="B244" s="91"/>
    </row>
    <row r="245" spans="1:2" ht="19.899999999999999" customHeight="1" x14ac:dyDescent="0.25">
      <c r="A245" s="91"/>
      <c r="B245" s="91"/>
    </row>
    <row r="246" spans="1:2" ht="19.899999999999999" customHeight="1" x14ac:dyDescent="0.25">
      <c r="A246" s="91"/>
      <c r="B246" s="91"/>
    </row>
    <row r="247" spans="1:2" ht="19.899999999999999" customHeight="1" x14ac:dyDescent="0.25">
      <c r="A247" s="91"/>
      <c r="B247" s="91"/>
    </row>
    <row r="248" spans="1:2" ht="19.899999999999999" customHeight="1" x14ac:dyDescent="0.25">
      <c r="A248" s="91"/>
      <c r="B248" s="91"/>
    </row>
    <row r="249" spans="1:2" ht="19.899999999999999" customHeight="1" x14ac:dyDescent="0.25">
      <c r="A249" s="91"/>
      <c r="B249" s="91"/>
    </row>
    <row r="250" spans="1:2" ht="19.899999999999999" customHeight="1" x14ac:dyDescent="0.25">
      <c r="A250" s="91"/>
      <c r="B250" s="91"/>
    </row>
    <row r="251" spans="1:2" ht="19.899999999999999" customHeight="1" x14ac:dyDescent="0.25">
      <c r="A251" s="91"/>
      <c r="B251" s="91"/>
    </row>
    <row r="252" spans="1:2" ht="19.899999999999999" customHeight="1" x14ac:dyDescent="0.25">
      <c r="A252" s="91"/>
      <c r="B252" s="91"/>
    </row>
    <row r="253" spans="1:2" ht="19.899999999999999" customHeight="1" x14ac:dyDescent="0.25">
      <c r="A253" s="91"/>
      <c r="B253" s="91"/>
    </row>
    <row r="254" spans="1:2" ht="19.899999999999999" customHeight="1" x14ac:dyDescent="0.25">
      <c r="A254" s="91"/>
      <c r="B254" s="91"/>
    </row>
    <row r="255" spans="1:2" ht="19.899999999999999" customHeight="1" x14ac:dyDescent="0.25">
      <c r="A255" s="91"/>
      <c r="B255" s="91"/>
    </row>
    <row r="256" spans="1:2" ht="19.899999999999999" customHeight="1" x14ac:dyDescent="0.25">
      <c r="A256" s="91"/>
      <c r="B256" s="91"/>
    </row>
    <row r="257" spans="1:2" ht="19.899999999999999" customHeight="1" x14ac:dyDescent="0.25">
      <c r="A257" s="91"/>
      <c r="B257" s="91"/>
    </row>
    <row r="258" spans="1:2" ht="19.899999999999999" customHeight="1" x14ac:dyDescent="0.25">
      <c r="A258" s="91"/>
      <c r="B258" s="91"/>
    </row>
    <row r="259" spans="1:2" ht="19.899999999999999" customHeight="1" x14ac:dyDescent="0.25">
      <c r="A259" s="91"/>
      <c r="B259" s="91"/>
    </row>
    <row r="260" spans="1:2" ht="19.899999999999999" customHeight="1" x14ac:dyDescent="0.25">
      <c r="A260" s="91"/>
      <c r="B260" s="91"/>
    </row>
    <row r="261" spans="1:2" ht="19.899999999999999" customHeight="1" x14ac:dyDescent="0.25">
      <c r="A261" s="91"/>
      <c r="B261" s="91"/>
    </row>
    <row r="262" spans="1:2" ht="19.899999999999999" customHeight="1" x14ac:dyDescent="0.25">
      <c r="A262" s="91"/>
      <c r="B262" s="91"/>
    </row>
    <row r="263" spans="1:2" ht="19.899999999999999" customHeight="1" x14ac:dyDescent="0.25">
      <c r="A263" s="91"/>
      <c r="B263" s="91"/>
    </row>
    <row r="264" spans="1:2" ht="19.899999999999999" customHeight="1" x14ac:dyDescent="0.25">
      <c r="A264" s="91"/>
      <c r="B264" s="91"/>
    </row>
    <row r="265" spans="1:2" ht="19.899999999999999" customHeight="1" x14ac:dyDescent="0.25">
      <c r="A265" s="91"/>
      <c r="B265" s="91"/>
    </row>
    <row r="266" spans="1:2" ht="19.899999999999999" customHeight="1" x14ac:dyDescent="0.25">
      <c r="A266" s="91"/>
      <c r="B266" s="91"/>
    </row>
    <row r="267" spans="1:2" ht="19.899999999999999" customHeight="1" x14ac:dyDescent="0.25">
      <c r="A267" s="91"/>
      <c r="B267" s="91"/>
    </row>
    <row r="268" spans="1:2" ht="19.899999999999999" customHeight="1" x14ac:dyDescent="0.25">
      <c r="A268" s="91"/>
      <c r="B268" s="91"/>
    </row>
    <row r="269" spans="1:2" ht="19.899999999999999" customHeight="1" x14ac:dyDescent="0.25">
      <c r="A269" s="91"/>
      <c r="B269" s="91"/>
    </row>
    <row r="270" spans="1:2" ht="19.899999999999999" customHeight="1" x14ac:dyDescent="0.25">
      <c r="A270" s="91"/>
      <c r="B270" s="91"/>
    </row>
    <row r="271" spans="1:2" ht="19.899999999999999" customHeight="1" x14ac:dyDescent="0.25">
      <c r="A271" s="91"/>
      <c r="B271" s="91"/>
    </row>
    <row r="272" spans="1:2" ht="19.899999999999999" customHeight="1" x14ac:dyDescent="0.25">
      <c r="A272" s="91"/>
      <c r="B272" s="91"/>
    </row>
    <row r="273" spans="1:2" ht="19.899999999999999" customHeight="1" x14ac:dyDescent="0.25">
      <c r="A273" s="91"/>
      <c r="B273" s="91"/>
    </row>
    <row r="274" spans="1:2" ht="19.899999999999999" customHeight="1" x14ac:dyDescent="0.25">
      <c r="A274" s="91"/>
      <c r="B274" s="91"/>
    </row>
    <row r="275" spans="1:2" ht="19.899999999999999" customHeight="1" x14ac:dyDescent="0.25">
      <c r="A275" s="91"/>
      <c r="B275" s="91"/>
    </row>
    <row r="276" spans="1:2" ht="19.899999999999999" customHeight="1" x14ac:dyDescent="0.25">
      <c r="A276" s="91"/>
      <c r="B276" s="91"/>
    </row>
    <row r="277" spans="1:2" ht="19.899999999999999" customHeight="1" x14ac:dyDescent="0.25">
      <c r="A277" s="91"/>
      <c r="B277" s="91"/>
    </row>
    <row r="278" spans="1:2" ht="19.899999999999999" customHeight="1" x14ac:dyDescent="0.25">
      <c r="A278" s="91"/>
      <c r="B278" s="91"/>
    </row>
    <row r="279" spans="1:2" ht="19.899999999999999" customHeight="1" x14ac:dyDescent="0.25">
      <c r="A279" s="91"/>
      <c r="B279" s="91"/>
    </row>
    <row r="280" spans="1:2" ht="19.899999999999999" customHeight="1" x14ac:dyDescent="0.25">
      <c r="A280" s="91"/>
      <c r="B280" s="91"/>
    </row>
    <row r="281" spans="1:2" ht="19.899999999999999" customHeight="1" x14ac:dyDescent="0.25">
      <c r="A281" s="91"/>
      <c r="B281" s="91"/>
    </row>
    <row r="282" spans="1:2" ht="19.899999999999999" customHeight="1" x14ac:dyDescent="0.25">
      <c r="A282" s="91"/>
      <c r="B282" s="91"/>
    </row>
    <row r="283" spans="1:2" ht="19.899999999999999" customHeight="1" x14ac:dyDescent="0.25">
      <c r="A283" s="91"/>
      <c r="B283" s="91"/>
    </row>
    <row r="284" spans="1:2" ht="19.899999999999999" customHeight="1" x14ac:dyDescent="0.25">
      <c r="A284" s="91"/>
      <c r="B284" s="91"/>
    </row>
    <row r="285" spans="1:2" ht="19.899999999999999" customHeight="1" x14ac:dyDescent="0.25">
      <c r="A285" s="91"/>
      <c r="B285" s="91"/>
    </row>
    <row r="286" spans="1:2" ht="19.899999999999999" customHeight="1" x14ac:dyDescent="0.25">
      <c r="A286" s="91"/>
      <c r="B286" s="91"/>
    </row>
    <row r="287" spans="1:2" ht="19.899999999999999" customHeight="1" x14ac:dyDescent="0.25">
      <c r="A287" s="91"/>
      <c r="B287" s="91"/>
    </row>
    <row r="288" spans="1:2" ht="19.899999999999999" customHeight="1" x14ac:dyDescent="0.25">
      <c r="A288" s="91"/>
      <c r="B288" s="91"/>
    </row>
    <row r="289" spans="1:2" ht="19.899999999999999" customHeight="1" x14ac:dyDescent="0.25">
      <c r="A289" s="91"/>
      <c r="B289" s="91"/>
    </row>
    <row r="290" spans="1:2" ht="19.899999999999999" customHeight="1" x14ac:dyDescent="0.25">
      <c r="A290" s="91"/>
      <c r="B290" s="91"/>
    </row>
    <row r="291" spans="1:2" ht="19.899999999999999" customHeight="1" x14ac:dyDescent="0.25">
      <c r="A291" s="91"/>
      <c r="B291" s="91"/>
    </row>
    <row r="292" spans="1:2" ht="19.899999999999999" customHeight="1" x14ac:dyDescent="0.25">
      <c r="A292" s="91"/>
      <c r="B292" s="91"/>
    </row>
    <row r="293" spans="1:2" ht="19.899999999999999" customHeight="1" x14ac:dyDescent="0.25">
      <c r="A293" s="91"/>
      <c r="B293" s="91"/>
    </row>
    <row r="294" spans="1:2" ht="19.899999999999999" customHeight="1" x14ac:dyDescent="0.25">
      <c r="A294" s="91"/>
      <c r="B294" s="91"/>
    </row>
    <row r="295" spans="1:2" ht="19.899999999999999" customHeight="1" x14ac:dyDescent="0.25">
      <c r="A295" s="91"/>
      <c r="B295" s="91"/>
    </row>
    <row r="296" spans="1:2" ht="19.899999999999999" customHeight="1" x14ac:dyDescent="0.25">
      <c r="A296" s="91"/>
      <c r="B296" s="91"/>
    </row>
    <row r="297" spans="1:2" ht="19.899999999999999" customHeight="1" x14ac:dyDescent="0.25">
      <c r="A297" s="91"/>
      <c r="B297" s="91"/>
    </row>
    <row r="298" spans="1:2" ht="19.899999999999999" customHeight="1" x14ac:dyDescent="0.25">
      <c r="A298" s="91"/>
      <c r="B298" s="91"/>
    </row>
    <row r="299" spans="1:2" ht="19.899999999999999" customHeight="1" x14ac:dyDescent="0.25">
      <c r="A299" s="91"/>
      <c r="B299" s="91"/>
    </row>
    <row r="300" spans="1:2" ht="19.899999999999999" customHeight="1" x14ac:dyDescent="0.25">
      <c r="A300" s="91"/>
      <c r="B300" s="91"/>
    </row>
    <row r="301" spans="1:2" ht="19.899999999999999" customHeight="1" x14ac:dyDescent="0.25">
      <c r="A301" s="91"/>
      <c r="B301" s="91"/>
    </row>
    <row r="302" spans="1:2" ht="19.899999999999999" customHeight="1" x14ac:dyDescent="0.25">
      <c r="A302" s="91"/>
      <c r="B302" s="91"/>
    </row>
    <row r="303" spans="1:2" ht="19.899999999999999" customHeight="1" x14ac:dyDescent="0.25">
      <c r="A303" s="91"/>
      <c r="B303" s="91"/>
    </row>
    <row r="304" spans="1:2" ht="19.899999999999999" customHeight="1" x14ac:dyDescent="0.25">
      <c r="A304" s="91"/>
      <c r="B304" s="91"/>
    </row>
    <row r="305" spans="1:2" ht="19.899999999999999" customHeight="1" x14ac:dyDescent="0.25">
      <c r="A305" s="91"/>
      <c r="B305" s="91"/>
    </row>
    <row r="306" spans="1:2" ht="19.899999999999999" customHeight="1" x14ac:dyDescent="0.25">
      <c r="A306" s="91"/>
      <c r="B306" s="91"/>
    </row>
    <row r="307" spans="1:2" ht="19.899999999999999" customHeight="1" x14ac:dyDescent="0.25">
      <c r="A307" s="91"/>
      <c r="B307" s="91"/>
    </row>
    <row r="308" spans="1:2" ht="19.899999999999999" customHeight="1" x14ac:dyDescent="0.25">
      <c r="A308" s="91"/>
      <c r="B308" s="91"/>
    </row>
    <row r="309" spans="1:2" ht="19.899999999999999" customHeight="1" x14ac:dyDescent="0.25">
      <c r="A309" s="91"/>
      <c r="B309" s="91"/>
    </row>
    <row r="310" spans="1:2" ht="19.899999999999999" customHeight="1" x14ac:dyDescent="0.25">
      <c r="A310" s="91"/>
      <c r="B310" s="91"/>
    </row>
    <row r="311" spans="1:2" ht="19.899999999999999" customHeight="1" x14ac:dyDescent="0.25">
      <c r="A311" s="91"/>
      <c r="B311" s="91"/>
    </row>
    <row r="312" spans="1:2" ht="19.899999999999999" customHeight="1" x14ac:dyDescent="0.25">
      <c r="A312" s="91"/>
      <c r="B312" s="91"/>
    </row>
    <row r="313" spans="1:2" ht="19.899999999999999" customHeight="1" x14ac:dyDescent="0.25">
      <c r="A313" s="91"/>
      <c r="B313" s="91"/>
    </row>
    <row r="314" spans="1:2" ht="19.899999999999999" customHeight="1" x14ac:dyDescent="0.25">
      <c r="A314" s="91"/>
      <c r="B314" s="91"/>
    </row>
    <row r="315" spans="1:2" ht="19.899999999999999" customHeight="1" x14ac:dyDescent="0.25">
      <c r="A315" s="91"/>
      <c r="B315" s="91"/>
    </row>
    <row r="316" spans="1:2" ht="19.899999999999999" customHeight="1" x14ac:dyDescent="0.25">
      <c r="A316" s="91"/>
      <c r="B316" s="91"/>
    </row>
    <row r="317" spans="1:2" ht="19.899999999999999" customHeight="1" x14ac:dyDescent="0.25">
      <c r="A317" s="91"/>
      <c r="B317" s="91"/>
    </row>
    <row r="318" spans="1:2" ht="19.899999999999999" customHeight="1" x14ac:dyDescent="0.25">
      <c r="A318" s="91"/>
      <c r="B318" s="91"/>
    </row>
    <row r="319" spans="1:2" ht="19.899999999999999" customHeight="1" x14ac:dyDescent="0.25">
      <c r="A319" s="91"/>
      <c r="B319" s="91"/>
    </row>
    <row r="320" spans="1:2" ht="19.899999999999999" customHeight="1" x14ac:dyDescent="0.25">
      <c r="A320" s="91"/>
      <c r="B320" s="91"/>
    </row>
    <row r="321" spans="1:2" ht="19.899999999999999" customHeight="1" x14ac:dyDescent="0.25">
      <c r="A321" s="91"/>
      <c r="B321" s="91"/>
    </row>
    <row r="322" spans="1:2" ht="19.899999999999999" customHeight="1" x14ac:dyDescent="0.25">
      <c r="A322" s="91"/>
      <c r="B322" s="91"/>
    </row>
    <row r="323" spans="1:2" ht="19.899999999999999" customHeight="1" x14ac:dyDescent="0.25">
      <c r="A323" s="91"/>
      <c r="B323" s="91"/>
    </row>
    <row r="324" spans="1:2" ht="19.899999999999999" customHeight="1" x14ac:dyDescent="0.25">
      <c r="A324" s="91"/>
      <c r="B324" s="91"/>
    </row>
    <row r="325" spans="1:2" ht="19.899999999999999" customHeight="1" x14ac:dyDescent="0.25">
      <c r="A325" s="91"/>
      <c r="B325" s="91"/>
    </row>
    <row r="326" spans="1:2" ht="19.899999999999999" customHeight="1" x14ac:dyDescent="0.25">
      <c r="A326" s="91"/>
      <c r="B326" s="91"/>
    </row>
    <row r="327" spans="1:2" ht="19.899999999999999" customHeight="1" x14ac:dyDescent="0.25">
      <c r="A327" s="91"/>
      <c r="B327" s="91"/>
    </row>
    <row r="328" spans="1:2" ht="19.899999999999999" customHeight="1" x14ac:dyDescent="0.25">
      <c r="A328" s="91"/>
      <c r="B328" s="91"/>
    </row>
    <row r="329" spans="1:2" ht="19.899999999999999" customHeight="1" x14ac:dyDescent="0.25">
      <c r="A329" s="91"/>
      <c r="B329" s="91"/>
    </row>
    <row r="330" spans="1:2" ht="19.899999999999999" customHeight="1" x14ac:dyDescent="0.25">
      <c r="A330" s="91"/>
      <c r="B330" s="91"/>
    </row>
    <row r="331" spans="1:2" ht="19.899999999999999" customHeight="1" x14ac:dyDescent="0.25">
      <c r="A331" s="91"/>
      <c r="B331" s="91"/>
    </row>
    <row r="332" spans="1:2" ht="19.899999999999999" customHeight="1" x14ac:dyDescent="0.25">
      <c r="A332" s="91"/>
      <c r="B332" s="91"/>
    </row>
    <row r="333" spans="1:2" ht="19.899999999999999" customHeight="1" x14ac:dyDescent="0.25">
      <c r="A333" s="91"/>
      <c r="B333" s="91"/>
    </row>
    <row r="334" spans="1:2" ht="19.899999999999999" customHeight="1" x14ac:dyDescent="0.25">
      <c r="A334" s="91"/>
      <c r="B334" s="91"/>
    </row>
    <row r="335" spans="1:2" ht="19.899999999999999" customHeight="1" x14ac:dyDescent="0.25">
      <c r="A335" s="91"/>
      <c r="B335" s="91"/>
    </row>
    <row r="336" spans="1:2" ht="19.899999999999999" customHeight="1" x14ac:dyDescent="0.25">
      <c r="A336" s="91"/>
      <c r="B336" s="91"/>
    </row>
    <row r="337" spans="1:2" ht="19.899999999999999" customHeight="1" x14ac:dyDescent="0.25">
      <c r="A337" s="91"/>
      <c r="B337" s="91"/>
    </row>
    <row r="338" spans="1:2" ht="19.899999999999999" customHeight="1" x14ac:dyDescent="0.25">
      <c r="A338" s="91"/>
      <c r="B338" s="91"/>
    </row>
    <row r="339" spans="1:2" ht="19.899999999999999" customHeight="1" x14ac:dyDescent="0.25">
      <c r="A339" s="91"/>
      <c r="B339" s="91"/>
    </row>
    <row r="340" spans="1:2" ht="19.899999999999999" customHeight="1" x14ac:dyDescent="0.25">
      <c r="A340" s="91"/>
      <c r="B340" s="91"/>
    </row>
    <row r="341" spans="1:2" ht="19.899999999999999" customHeight="1" x14ac:dyDescent="0.25">
      <c r="A341" s="91"/>
      <c r="B341" s="91"/>
    </row>
    <row r="342" spans="1:2" ht="19.899999999999999" customHeight="1" x14ac:dyDescent="0.25">
      <c r="A342" s="91"/>
      <c r="B342" s="91"/>
    </row>
    <row r="343" spans="1:2" ht="19.899999999999999" customHeight="1" x14ac:dyDescent="0.25">
      <c r="A343" s="91"/>
      <c r="B343" s="91"/>
    </row>
    <row r="344" spans="1:2" ht="19.899999999999999" customHeight="1" x14ac:dyDescent="0.25">
      <c r="A344" s="91"/>
      <c r="B344" s="91"/>
    </row>
    <row r="345" spans="1:2" ht="19.899999999999999" customHeight="1" x14ac:dyDescent="0.25">
      <c r="A345" s="91"/>
      <c r="B345" s="91"/>
    </row>
    <row r="346" spans="1:2" ht="19.899999999999999" customHeight="1" x14ac:dyDescent="0.25">
      <c r="A346" s="91"/>
      <c r="B346" s="91"/>
    </row>
    <row r="347" spans="1:2" ht="19.899999999999999" customHeight="1" x14ac:dyDescent="0.25">
      <c r="A347" s="91"/>
      <c r="B347" s="91"/>
    </row>
    <row r="348" spans="1:2" ht="19.899999999999999" customHeight="1" x14ac:dyDescent="0.25">
      <c r="A348" s="91"/>
      <c r="B348" s="91"/>
    </row>
    <row r="349" spans="1:2" ht="19.899999999999999" customHeight="1" x14ac:dyDescent="0.25">
      <c r="A349" s="91"/>
      <c r="B349" s="91"/>
    </row>
    <row r="350" spans="1:2" ht="19.899999999999999" customHeight="1" x14ac:dyDescent="0.25">
      <c r="A350" s="91"/>
      <c r="B350" s="91"/>
    </row>
    <row r="351" spans="1:2" ht="19.899999999999999" customHeight="1" x14ac:dyDescent="0.25">
      <c r="A351" s="91"/>
      <c r="B351" s="91"/>
    </row>
    <row r="352" spans="1:2" ht="19.899999999999999" customHeight="1" x14ac:dyDescent="0.25">
      <c r="A352" s="91"/>
      <c r="B352" s="91"/>
    </row>
    <row r="353" spans="1:2" ht="19.899999999999999" customHeight="1" x14ac:dyDescent="0.25">
      <c r="A353" s="91"/>
      <c r="B353" s="91"/>
    </row>
    <row r="354" spans="1:2" ht="19.899999999999999" customHeight="1" x14ac:dyDescent="0.25">
      <c r="A354" s="91"/>
      <c r="B354" s="91"/>
    </row>
    <row r="355" spans="1:2" ht="19.899999999999999" customHeight="1" x14ac:dyDescent="0.25">
      <c r="A355" s="91"/>
      <c r="B355" s="91"/>
    </row>
    <row r="356" spans="1:2" ht="19.899999999999999" customHeight="1" x14ac:dyDescent="0.25">
      <c r="A356" s="91"/>
      <c r="B356" s="91"/>
    </row>
    <row r="357" spans="1:2" ht="19.899999999999999" customHeight="1" x14ac:dyDescent="0.25">
      <c r="A357" s="91"/>
      <c r="B357" s="91"/>
    </row>
    <row r="358" spans="1:2" ht="19.899999999999999" customHeight="1" x14ac:dyDescent="0.25">
      <c r="A358" s="91"/>
      <c r="B358" s="91"/>
    </row>
    <row r="359" spans="1:2" ht="19.899999999999999" customHeight="1" x14ac:dyDescent="0.25">
      <c r="A359" s="91"/>
      <c r="B359" s="91"/>
    </row>
    <row r="360" spans="1:2" ht="19.899999999999999" customHeight="1" x14ac:dyDescent="0.25">
      <c r="A360" s="91"/>
      <c r="B360" s="91"/>
    </row>
    <row r="361" spans="1:2" ht="19.899999999999999" customHeight="1" x14ac:dyDescent="0.25">
      <c r="A361" s="91"/>
      <c r="B361" s="91"/>
    </row>
    <row r="362" spans="1:2" ht="19.899999999999999" customHeight="1" x14ac:dyDescent="0.25">
      <c r="A362" s="91"/>
      <c r="B362" s="91"/>
    </row>
    <row r="363" spans="1:2" ht="19.899999999999999" customHeight="1" x14ac:dyDescent="0.25">
      <c r="A363" s="91"/>
      <c r="B363" s="91"/>
    </row>
    <row r="364" spans="1:2" ht="19.899999999999999" customHeight="1" x14ac:dyDescent="0.25">
      <c r="A364" s="91"/>
      <c r="B364" s="91"/>
    </row>
    <row r="365" spans="1:2" ht="19.899999999999999" customHeight="1" x14ac:dyDescent="0.25">
      <c r="A365" s="91"/>
      <c r="B365" s="91"/>
    </row>
    <row r="366" spans="1:2" ht="19.899999999999999" customHeight="1" x14ac:dyDescent="0.25">
      <c r="A366" s="91"/>
      <c r="B366" s="91"/>
    </row>
    <row r="367" spans="1:2" ht="19.899999999999999" customHeight="1" x14ac:dyDescent="0.25">
      <c r="A367" s="91"/>
      <c r="B367" s="91"/>
    </row>
    <row r="368" spans="1:2" ht="19.899999999999999" customHeight="1" x14ac:dyDescent="0.25">
      <c r="A368" s="91"/>
      <c r="B368" s="91"/>
    </row>
    <row r="369" spans="1:2" ht="19.899999999999999" customHeight="1" x14ac:dyDescent="0.25">
      <c r="A369" s="91"/>
      <c r="B369" s="91"/>
    </row>
    <row r="370" spans="1:2" ht="19.899999999999999" customHeight="1" x14ac:dyDescent="0.25">
      <c r="A370" s="91"/>
      <c r="B370" s="91"/>
    </row>
    <row r="371" spans="1:2" ht="19.899999999999999" customHeight="1" x14ac:dyDescent="0.25">
      <c r="A371" s="91"/>
      <c r="B371" s="91"/>
    </row>
    <row r="372" spans="1:2" ht="19.899999999999999" customHeight="1" x14ac:dyDescent="0.25">
      <c r="A372" s="91"/>
      <c r="B372" s="91"/>
    </row>
    <row r="373" spans="1:2" ht="19.899999999999999" customHeight="1" x14ac:dyDescent="0.25">
      <c r="A373" s="91"/>
      <c r="B373" s="91"/>
    </row>
    <row r="374" spans="1:2" ht="19.899999999999999" customHeight="1" x14ac:dyDescent="0.25">
      <c r="A374" s="91"/>
      <c r="B374" s="91"/>
    </row>
    <row r="375" spans="1:2" ht="19.899999999999999" customHeight="1" x14ac:dyDescent="0.25">
      <c r="A375" s="91"/>
      <c r="B375" s="91"/>
    </row>
    <row r="376" spans="1:2" ht="19.899999999999999" customHeight="1" x14ac:dyDescent="0.25">
      <c r="A376" s="91"/>
      <c r="B376" s="91"/>
    </row>
    <row r="377" spans="1:2" ht="19.899999999999999" customHeight="1" x14ac:dyDescent="0.25">
      <c r="A377" s="91"/>
      <c r="B377" s="91"/>
    </row>
    <row r="378" spans="1:2" ht="19.899999999999999" customHeight="1" x14ac:dyDescent="0.25">
      <c r="A378" s="91"/>
      <c r="B378" s="91"/>
    </row>
    <row r="379" spans="1:2" ht="19.899999999999999" customHeight="1" x14ac:dyDescent="0.25">
      <c r="A379" s="91"/>
      <c r="B379" s="91"/>
    </row>
    <row r="380" spans="1:2" ht="19.899999999999999" customHeight="1" x14ac:dyDescent="0.25">
      <c r="A380" s="91"/>
      <c r="B380" s="91"/>
    </row>
    <row r="381" spans="1:2" ht="19.899999999999999" customHeight="1" x14ac:dyDescent="0.25">
      <c r="A381" s="91"/>
      <c r="B381" s="91"/>
    </row>
    <row r="382" spans="1:2" ht="19.899999999999999" customHeight="1" x14ac:dyDescent="0.25">
      <c r="A382" s="91"/>
      <c r="B382" s="91"/>
    </row>
    <row r="383" spans="1:2" ht="19.899999999999999" customHeight="1" x14ac:dyDescent="0.25">
      <c r="A383" s="91"/>
      <c r="B383" s="91"/>
    </row>
    <row r="384" spans="1:2" ht="19.899999999999999" customHeight="1" x14ac:dyDescent="0.25">
      <c r="A384" s="91"/>
      <c r="B384" s="91"/>
    </row>
    <row r="385" spans="1:2" ht="19.899999999999999" customHeight="1" x14ac:dyDescent="0.25">
      <c r="A385" s="91"/>
      <c r="B385" s="91"/>
    </row>
    <row r="386" spans="1:2" ht="19.899999999999999" customHeight="1" x14ac:dyDescent="0.25">
      <c r="A386" s="91"/>
      <c r="B386" s="91"/>
    </row>
    <row r="387" spans="1:2" ht="19.899999999999999" customHeight="1" x14ac:dyDescent="0.25">
      <c r="A387" s="91"/>
      <c r="B387" s="91"/>
    </row>
    <row r="388" spans="1:2" ht="19.899999999999999" customHeight="1" x14ac:dyDescent="0.25">
      <c r="A388" s="91"/>
      <c r="B388" s="91"/>
    </row>
    <row r="389" spans="1:2" ht="19.899999999999999" customHeight="1" x14ac:dyDescent="0.25">
      <c r="A389" s="91"/>
      <c r="B389" s="91"/>
    </row>
    <row r="390" spans="1:2" ht="19.899999999999999" customHeight="1" x14ac:dyDescent="0.25">
      <c r="A390" s="91"/>
      <c r="B390" s="91"/>
    </row>
    <row r="391" spans="1:2" ht="19.899999999999999" customHeight="1" x14ac:dyDescent="0.25">
      <c r="A391" s="91"/>
      <c r="B391" s="91"/>
    </row>
    <row r="392" spans="1:2" ht="19.899999999999999" customHeight="1" x14ac:dyDescent="0.25">
      <c r="A392" s="91"/>
      <c r="B392" s="91"/>
    </row>
    <row r="393" spans="1:2" ht="19.899999999999999" customHeight="1" x14ac:dyDescent="0.25">
      <c r="A393" s="91"/>
      <c r="B393" s="91"/>
    </row>
    <row r="394" spans="1:2" ht="19.899999999999999" customHeight="1" x14ac:dyDescent="0.25">
      <c r="A394" s="91"/>
      <c r="B394" s="91"/>
    </row>
    <row r="395" spans="1:2" ht="19.899999999999999" customHeight="1" x14ac:dyDescent="0.25">
      <c r="A395" s="91"/>
      <c r="B395" s="91"/>
    </row>
    <row r="396" spans="1:2" ht="19.899999999999999" customHeight="1" x14ac:dyDescent="0.25">
      <c r="A396" s="91"/>
      <c r="B396" s="91"/>
    </row>
    <row r="397" spans="1:2" ht="19.899999999999999" customHeight="1" x14ac:dyDescent="0.25">
      <c r="A397" s="91"/>
      <c r="B397" s="91"/>
    </row>
    <row r="398" spans="1:2" ht="19.899999999999999" customHeight="1" x14ac:dyDescent="0.25">
      <c r="A398" s="91"/>
      <c r="B398" s="91"/>
    </row>
    <row r="399" spans="1:2" ht="19.899999999999999" customHeight="1" x14ac:dyDescent="0.25">
      <c r="A399" s="91"/>
      <c r="B399" s="91"/>
    </row>
    <row r="400" spans="1:2" ht="19.899999999999999" customHeight="1" x14ac:dyDescent="0.25">
      <c r="A400" s="91"/>
      <c r="B400" s="91"/>
    </row>
    <row r="401" spans="1:2" ht="19.899999999999999" customHeight="1" x14ac:dyDescent="0.25">
      <c r="A401" s="91"/>
      <c r="B401" s="91"/>
    </row>
    <row r="402" spans="1:2" ht="19.899999999999999" customHeight="1" x14ac:dyDescent="0.25">
      <c r="A402" s="91"/>
      <c r="B402" s="91"/>
    </row>
    <row r="403" spans="1:2" ht="19.899999999999999" customHeight="1" x14ac:dyDescent="0.25">
      <c r="A403" s="91"/>
      <c r="B403" s="91"/>
    </row>
    <row r="404" spans="1:2" ht="19.899999999999999" customHeight="1" x14ac:dyDescent="0.25">
      <c r="A404" s="91"/>
      <c r="B404" s="91"/>
    </row>
    <row r="405" spans="1:2" ht="19.899999999999999" customHeight="1" x14ac:dyDescent="0.25">
      <c r="A405" s="91"/>
      <c r="B405" s="91"/>
    </row>
    <row r="406" spans="1:2" ht="19.899999999999999" customHeight="1" x14ac:dyDescent="0.25">
      <c r="A406" s="91"/>
      <c r="B406" s="91"/>
    </row>
    <row r="407" spans="1:2" ht="19.899999999999999" customHeight="1" x14ac:dyDescent="0.25">
      <c r="A407" s="91"/>
      <c r="B407" s="91"/>
    </row>
    <row r="408" spans="1:2" ht="19.899999999999999" customHeight="1" x14ac:dyDescent="0.25">
      <c r="A408" s="91"/>
      <c r="B408" s="91"/>
    </row>
    <row r="409" spans="1:2" ht="19.899999999999999" customHeight="1" x14ac:dyDescent="0.25">
      <c r="A409" s="91"/>
      <c r="B409" s="91"/>
    </row>
    <row r="410" spans="1:2" ht="19.899999999999999" customHeight="1" x14ac:dyDescent="0.25">
      <c r="A410" s="91"/>
      <c r="B410" s="91"/>
    </row>
    <row r="411" spans="1:2" ht="19.899999999999999" customHeight="1" x14ac:dyDescent="0.25">
      <c r="A411" s="91"/>
      <c r="B411" s="91"/>
    </row>
    <row r="412" spans="1:2" ht="19.899999999999999" customHeight="1" x14ac:dyDescent="0.25">
      <c r="A412" s="91"/>
      <c r="B412" s="91"/>
    </row>
    <row r="413" spans="1:2" ht="19.899999999999999" customHeight="1" x14ac:dyDescent="0.25">
      <c r="A413" s="91"/>
      <c r="B413" s="91"/>
    </row>
    <row r="414" spans="1:2" ht="19.899999999999999" customHeight="1" x14ac:dyDescent="0.25">
      <c r="A414" s="91"/>
      <c r="B414" s="91"/>
    </row>
    <row r="415" spans="1:2" ht="19.899999999999999" customHeight="1" x14ac:dyDescent="0.25">
      <c r="A415" s="91"/>
      <c r="B415" s="91"/>
    </row>
    <row r="416" spans="1:2" ht="19.899999999999999" customHeight="1" x14ac:dyDescent="0.25">
      <c r="A416" s="91"/>
      <c r="B416" s="91"/>
    </row>
    <row r="417" spans="1:2" ht="19.899999999999999" customHeight="1" x14ac:dyDescent="0.25">
      <c r="A417" s="91"/>
      <c r="B417" s="91"/>
    </row>
    <row r="418" spans="1:2" ht="19.899999999999999" customHeight="1" x14ac:dyDescent="0.25">
      <c r="A418" s="91"/>
      <c r="B418" s="91"/>
    </row>
    <row r="419" spans="1:2" ht="19.899999999999999" customHeight="1" x14ac:dyDescent="0.25">
      <c r="A419" s="91"/>
      <c r="B419" s="91"/>
    </row>
    <row r="420" spans="1:2" ht="19.899999999999999" customHeight="1" x14ac:dyDescent="0.25">
      <c r="A420" s="91"/>
      <c r="B420" s="91"/>
    </row>
    <row r="421" spans="1:2" ht="19.899999999999999" customHeight="1" x14ac:dyDescent="0.25">
      <c r="A421" s="91"/>
      <c r="B421" s="91"/>
    </row>
    <row r="422" spans="1:2" ht="19.899999999999999" customHeight="1" x14ac:dyDescent="0.25">
      <c r="A422" s="91"/>
      <c r="B422" s="91"/>
    </row>
    <row r="423" spans="1:2" ht="19.899999999999999" customHeight="1" x14ac:dyDescent="0.25">
      <c r="A423" s="91"/>
      <c r="B423" s="91"/>
    </row>
    <row r="424" spans="1:2" ht="19.899999999999999" customHeight="1" x14ac:dyDescent="0.25">
      <c r="A424" s="91"/>
      <c r="B424" s="91"/>
    </row>
    <row r="425" spans="1:2" ht="19.899999999999999" customHeight="1" x14ac:dyDescent="0.25">
      <c r="A425" s="91"/>
      <c r="B425" s="91"/>
    </row>
    <row r="426" spans="1:2" ht="19.899999999999999" customHeight="1" x14ac:dyDescent="0.25">
      <c r="A426" s="91"/>
      <c r="B426" s="91"/>
    </row>
    <row r="427" spans="1:2" ht="19.899999999999999" customHeight="1" x14ac:dyDescent="0.25">
      <c r="A427" s="91"/>
      <c r="B427" s="91"/>
    </row>
    <row r="428" spans="1:2" ht="19.899999999999999" customHeight="1" x14ac:dyDescent="0.25">
      <c r="A428" s="91"/>
      <c r="B428" s="91"/>
    </row>
    <row r="429" spans="1:2" ht="19.899999999999999" customHeight="1" x14ac:dyDescent="0.25">
      <c r="A429" s="91"/>
      <c r="B429" s="91"/>
    </row>
    <row r="430" spans="1:2" ht="19.899999999999999" customHeight="1" x14ac:dyDescent="0.25">
      <c r="A430" s="91"/>
      <c r="B430" s="91"/>
    </row>
    <row r="431" spans="1:2" ht="19.899999999999999" customHeight="1" x14ac:dyDescent="0.25">
      <c r="A431" s="91"/>
      <c r="B431" s="91"/>
    </row>
    <row r="432" spans="1:2" ht="19.899999999999999" customHeight="1" x14ac:dyDescent="0.25">
      <c r="A432" s="91"/>
      <c r="B432" s="91"/>
    </row>
    <row r="433" spans="1:2" ht="19.899999999999999" customHeight="1" x14ac:dyDescent="0.25">
      <c r="A433" s="91"/>
      <c r="B433" s="91"/>
    </row>
    <row r="434" spans="1:2" ht="19.899999999999999" customHeight="1" x14ac:dyDescent="0.25">
      <c r="A434" s="91"/>
      <c r="B434" s="91"/>
    </row>
    <row r="435" spans="1:2" ht="19.899999999999999" customHeight="1" x14ac:dyDescent="0.25">
      <c r="A435" s="91"/>
      <c r="B435" s="91"/>
    </row>
    <row r="436" spans="1:2" ht="19.899999999999999" customHeight="1" x14ac:dyDescent="0.25">
      <c r="A436" s="91"/>
      <c r="B436" s="91"/>
    </row>
    <row r="437" spans="1:2" ht="19.899999999999999" customHeight="1" x14ac:dyDescent="0.25">
      <c r="A437" s="91"/>
      <c r="B437" s="91"/>
    </row>
    <row r="438" spans="1:2" ht="19.899999999999999" customHeight="1" x14ac:dyDescent="0.25">
      <c r="A438" s="91"/>
      <c r="B438" s="91"/>
    </row>
    <row r="439" spans="1:2" ht="19.899999999999999" customHeight="1" x14ac:dyDescent="0.25">
      <c r="A439" s="91"/>
      <c r="B439" s="91"/>
    </row>
    <row r="440" spans="1:2" ht="19.899999999999999" customHeight="1" x14ac:dyDescent="0.25">
      <c r="A440" s="91"/>
      <c r="B440" s="91"/>
    </row>
    <row r="441" spans="1:2" ht="19.899999999999999" customHeight="1" x14ac:dyDescent="0.25">
      <c r="A441" s="91"/>
      <c r="B441" s="91"/>
    </row>
    <row r="442" spans="1:2" ht="19.899999999999999" customHeight="1" x14ac:dyDescent="0.25">
      <c r="A442" s="91"/>
      <c r="B442" s="91"/>
    </row>
    <row r="443" spans="1:2" ht="19.899999999999999" customHeight="1" x14ac:dyDescent="0.25">
      <c r="A443" s="91"/>
      <c r="B443" s="91"/>
    </row>
    <row r="444" spans="1:2" ht="19.899999999999999" customHeight="1" x14ac:dyDescent="0.25">
      <c r="A444" s="91"/>
      <c r="B444" s="91"/>
    </row>
    <row r="445" spans="1:2" ht="19.899999999999999" customHeight="1" x14ac:dyDescent="0.25">
      <c r="A445" s="91"/>
      <c r="B445" s="91"/>
    </row>
    <row r="446" spans="1:2" ht="19.899999999999999" customHeight="1" x14ac:dyDescent="0.25">
      <c r="A446" s="91"/>
      <c r="B446" s="91"/>
    </row>
    <row r="447" spans="1:2" ht="19.899999999999999" customHeight="1" x14ac:dyDescent="0.25">
      <c r="A447" s="91"/>
      <c r="B447" s="91"/>
    </row>
    <row r="448" spans="1:2" ht="19.899999999999999" customHeight="1" x14ac:dyDescent="0.25">
      <c r="A448" s="91"/>
      <c r="B448" s="91"/>
    </row>
    <row r="449" spans="1:2" ht="19.899999999999999" customHeight="1" x14ac:dyDescent="0.25">
      <c r="A449" s="91"/>
      <c r="B449" s="91"/>
    </row>
    <row r="450" spans="1:2" ht="19.899999999999999" customHeight="1" x14ac:dyDescent="0.25">
      <c r="A450" s="91"/>
      <c r="B450" s="91"/>
    </row>
    <row r="451" spans="1:2" ht="19.899999999999999" customHeight="1" x14ac:dyDescent="0.25">
      <c r="A451" s="91"/>
      <c r="B451" s="91"/>
    </row>
    <row r="452" spans="1:2" ht="19.899999999999999" customHeight="1" x14ac:dyDescent="0.25">
      <c r="A452" s="91"/>
      <c r="B452" s="91"/>
    </row>
    <row r="453" spans="1:2" ht="19.899999999999999" customHeight="1" x14ac:dyDescent="0.25">
      <c r="A453" s="91"/>
      <c r="B453" s="91"/>
    </row>
    <row r="454" spans="1:2" ht="19.899999999999999" customHeight="1" x14ac:dyDescent="0.25">
      <c r="A454" s="91"/>
      <c r="B454" s="91"/>
    </row>
    <row r="455" spans="1:2" ht="19.899999999999999" customHeight="1" x14ac:dyDescent="0.25">
      <c r="A455" s="91"/>
      <c r="B455" s="91"/>
    </row>
    <row r="456" spans="1:2" ht="19.899999999999999" customHeight="1" x14ac:dyDescent="0.25">
      <c r="A456" s="91"/>
      <c r="B456" s="91"/>
    </row>
    <row r="457" spans="1:2" ht="19.899999999999999" customHeight="1" x14ac:dyDescent="0.25">
      <c r="A457" s="91"/>
      <c r="B457" s="91"/>
    </row>
    <row r="458" spans="1:2" ht="19.899999999999999" customHeight="1" x14ac:dyDescent="0.25">
      <c r="A458" s="91"/>
      <c r="B458" s="91"/>
    </row>
    <row r="459" spans="1:2" ht="19.899999999999999" customHeight="1" x14ac:dyDescent="0.25">
      <c r="A459" s="91"/>
      <c r="B459" s="91"/>
    </row>
    <row r="460" spans="1:2" ht="19.899999999999999" customHeight="1" x14ac:dyDescent="0.25">
      <c r="A460" s="91"/>
      <c r="B460" s="91"/>
    </row>
    <row r="461" spans="1:2" ht="19.899999999999999" customHeight="1" x14ac:dyDescent="0.25">
      <c r="A461" s="91"/>
      <c r="B461" s="91"/>
    </row>
    <row r="462" spans="1:2" ht="19.899999999999999" customHeight="1" x14ac:dyDescent="0.25">
      <c r="A462" s="91"/>
      <c r="B462" s="91"/>
    </row>
    <row r="463" spans="1:2" ht="19.899999999999999" customHeight="1" x14ac:dyDescent="0.25">
      <c r="A463" s="91"/>
      <c r="B463" s="91"/>
    </row>
    <row r="464" spans="1:2" ht="19.899999999999999" customHeight="1" x14ac:dyDescent="0.25">
      <c r="A464" s="91"/>
      <c r="B464" s="91"/>
    </row>
    <row r="465" spans="1:2" ht="19.899999999999999" customHeight="1" x14ac:dyDescent="0.25">
      <c r="A465" s="91"/>
      <c r="B465" s="91"/>
    </row>
    <row r="466" spans="1:2" ht="19.899999999999999" customHeight="1" x14ac:dyDescent="0.25">
      <c r="A466" s="91"/>
      <c r="B466" s="91"/>
    </row>
    <row r="467" spans="1:2" ht="19.899999999999999" customHeight="1" x14ac:dyDescent="0.25">
      <c r="A467" s="91"/>
      <c r="B467" s="91"/>
    </row>
    <row r="468" spans="1:2" ht="19.899999999999999" customHeight="1" x14ac:dyDescent="0.25">
      <c r="A468" s="91"/>
      <c r="B468" s="91"/>
    </row>
    <row r="469" spans="1:2" ht="19.899999999999999" customHeight="1" x14ac:dyDescent="0.25">
      <c r="A469" s="91"/>
      <c r="B469" s="91"/>
    </row>
    <row r="470" spans="1:2" ht="19.899999999999999" customHeight="1" x14ac:dyDescent="0.25">
      <c r="A470" s="91"/>
      <c r="B470" s="91"/>
    </row>
    <row r="471" spans="1:2" ht="19.899999999999999" customHeight="1" x14ac:dyDescent="0.25">
      <c r="A471" s="91"/>
      <c r="B471" s="91"/>
    </row>
    <row r="472" spans="1:2" ht="19.899999999999999" customHeight="1" x14ac:dyDescent="0.25">
      <c r="A472" s="91"/>
      <c r="B472" s="91"/>
    </row>
    <row r="473" spans="1:2" ht="19.899999999999999" customHeight="1" x14ac:dyDescent="0.25">
      <c r="A473" s="91"/>
      <c r="B473" s="91"/>
    </row>
    <row r="474" spans="1:2" ht="19.899999999999999" customHeight="1" x14ac:dyDescent="0.25">
      <c r="A474" s="91"/>
      <c r="B474" s="91"/>
    </row>
    <row r="475" spans="1:2" ht="19.899999999999999" customHeight="1" x14ac:dyDescent="0.25">
      <c r="A475" s="91"/>
      <c r="B475" s="91"/>
    </row>
    <row r="476" spans="1:2" ht="19.899999999999999" customHeight="1" x14ac:dyDescent="0.25">
      <c r="A476" s="91"/>
      <c r="B476" s="91"/>
    </row>
    <row r="477" spans="1:2" ht="19.899999999999999" customHeight="1" x14ac:dyDescent="0.25">
      <c r="A477" s="91"/>
      <c r="B477" s="91"/>
    </row>
    <row r="478" spans="1:2" ht="19.899999999999999" customHeight="1" x14ac:dyDescent="0.25">
      <c r="A478" s="91"/>
      <c r="B478" s="91"/>
    </row>
    <row r="479" spans="1:2" ht="19.899999999999999" customHeight="1" x14ac:dyDescent="0.25">
      <c r="A479" s="91"/>
      <c r="B479" s="91"/>
    </row>
    <row r="480" spans="1:2" ht="19.899999999999999" customHeight="1" x14ac:dyDescent="0.25">
      <c r="A480" s="91"/>
      <c r="B480" s="91"/>
    </row>
    <row r="481" spans="1:2" ht="19.899999999999999" customHeight="1" x14ac:dyDescent="0.25">
      <c r="A481" s="91"/>
      <c r="B481" s="91"/>
    </row>
    <row r="482" spans="1:2" ht="19.899999999999999" customHeight="1" x14ac:dyDescent="0.25">
      <c r="A482" s="91"/>
      <c r="B482" s="91"/>
    </row>
    <row r="483" spans="1:2" ht="19.899999999999999" customHeight="1" x14ac:dyDescent="0.25">
      <c r="A483" s="91"/>
      <c r="B483" s="91"/>
    </row>
    <row r="484" spans="1:2" ht="19.899999999999999" customHeight="1" x14ac:dyDescent="0.25">
      <c r="A484" s="91"/>
      <c r="B484" s="91"/>
    </row>
    <row r="485" spans="1:2" ht="19.899999999999999" customHeight="1" x14ac:dyDescent="0.25">
      <c r="A485" s="91"/>
      <c r="B485" s="91"/>
    </row>
    <row r="486" spans="1:2" ht="19.899999999999999" customHeight="1" x14ac:dyDescent="0.25">
      <c r="A486" s="91"/>
      <c r="B486" s="91"/>
    </row>
    <row r="487" spans="1:2" ht="19.899999999999999" customHeight="1" x14ac:dyDescent="0.25">
      <c r="A487" s="91"/>
      <c r="B487" s="91"/>
    </row>
    <row r="488" spans="1:2" ht="19.899999999999999" customHeight="1" x14ac:dyDescent="0.25">
      <c r="A488" s="91"/>
      <c r="B488" s="91"/>
    </row>
    <row r="489" spans="1:2" ht="19.899999999999999" customHeight="1" x14ac:dyDescent="0.25">
      <c r="A489" s="91"/>
      <c r="B489" s="91"/>
    </row>
    <row r="490" spans="1:2" ht="19.899999999999999" customHeight="1" x14ac:dyDescent="0.25">
      <c r="A490" s="91"/>
      <c r="B490" s="91"/>
    </row>
    <row r="491" spans="1:2" ht="19.899999999999999" customHeight="1" x14ac:dyDescent="0.25">
      <c r="A491" s="91"/>
      <c r="B491" s="91"/>
    </row>
    <row r="492" spans="1:2" ht="19.899999999999999" customHeight="1" x14ac:dyDescent="0.25">
      <c r="A492" s="91"/>
      <c r="B492" s="91"/>
    </row>
    <row r="493" spans="1:2" ht="19.899999999999999" customHeight="1" x14ac:dyDescent="0.25">
      <c r="A493" s="91"/>
      <c r="B493" s="91"/>
    </row>
    <row r="494" spans="1:2" ht="19.899999999999999" customHeight="1" x14ac:dyDescent="0.25">
      <c r="A494" s="91"/>
      <c r="B494" s="91"/>
    </row>
    <row r="495" spans="1:2" ht="19.899999999999999" customHeight="1" x14ac:dyDescent="0.25">
      <c r="A495" s="91"/>
      <c r="B495" s="91"/>
    </row>
    <row r="496" spans="1:2" ht="19.899999999999999" customHeight="1" x14ac:dyDescent="0.25">
      <c r="A496" s="91"/>
      <c r="B496" s="91"/>
    </row>
    <row r="497" spans="1:2" ht="19.899999999999999" customHeight="1" x14ac:dyDescent="0.25">
      <c r="A497" s="91"/>
      <c r="B497" s="91"/>
    </row>
    <row r="498" spans="1:2" ht="19.899999999999999" customHeight="1" x14ac:dyDescent="0.25">
      <c r="A498" s="91"/>
      <c r="B498" s="91"/>
    </row>
    <row r="499" spans="1:2" ht="19.899999999999999" customHeight="1" x14ac:dyDescent="0.25">
      <c r="A499" s="91"/>
      <c r="B499" s="91"/>
    </row>
    <row r="500" spans="1:2" ht="19.899999999999999" customHeight="1" x14ac:dyDescent="0.25">
      <c r="A500" s="91"/>
      <c r="B500" s="91"/>
    </row>
    <row r="501" spans="1:2" ht="19.899999999999999" customHeight="1" x14ac:dyDescent="0.25">
      <c r="A501" s="91"/>
      <c r="B501" s="91"/>
    </row>
    <row r="502" spans="1:2" ht="19.899999999999999" customHeight="1" x14ac:dyDescent="0.25">
      <c r="A502" s="91"/>
      <c r="B502" s="91"/>
    </row>
    <row r="503" spans="1:2" ht="19.899999999999999" customHeight="1" x14ac:dyDescent="0.25">
      <c r="A503" s="91"/>
      <c r="B503" s="91"/>
    </row>
    <row r="504" spans="1:2" ht="19.899999999999999" customHeight="1" x14ac:dyDescent="0.25">
      <c r="A504" s="91"/>
      <c r="B504" s="91"/>
    </row>
    <row r="505" spans="1:2" ht="19.899999999999999" customHeight="1" x14ac:dyDescent="0.25">
      <c r="A505" s="91"/>
      <c r="B505" s="91"/>
    </row>
    <row r="506" spans="1:2" ht="19.899999999999999" customHeight="1" x14ac:dyDescent="0.25">
      <c r="A506" s="91"/>
      <c r="B506" s="91"/>
    </row>
    <row r="507" spans="1:2" ht="19.899999999999999" customHeight="1" x14ac:dyDescent="0.25">
      <c r="A507" s="91"/>
      <c r="B507" s="91"/>
    </row>
    <row r="508" spans="1:2" ht="19.899999999999999" customHeight="1" x14ac:dyDescent="0.25">
      <c r="A508" s="91"/>
      <c r="B508" s="91"/>
    </row>
    <row r="509" spans="1:2" ht="19.899999999999999" customHeight="1" x14ac:dyDescent="0.25">
      <c r="A509" s="91"/>
      <c r="B509" s="91"/>
    </row>
    <row r="510" spans="1:2" ht="19.899999999999999" customHeight="1" x14ac:dyDescent="0.25">
      <c r="A510" s="91"/>
      <c r="B510" s="91"/>
    </row>
    <row r="511" spans="1:2" ht="19.899999999999999" customHeight="1" x14ac:dyDescent="0.25">
      <c r="A511" s="91"/>
      <c r="B511" s="91"/>
    </row>
    <row r="512" spans="1:2" ht="19.899999999999999" customHeight="1" x14ac:dyDescent="0.25">
      <c r="A512" s="91"/>
      <c r="B512" s="91"/>
    </row>
    <row r="513" spans="1:2" ht="19.899999999999999" customHeight="1" x14ac:dyDescent="0.25">
      <c r="A513" s="91"/>
      <c r="B513" s="91"/>
    </row>
    <row r="514" spans="1:2" ht="19.899999999999999" customHeight="1" x14ac:dyDescent="0.25">
      <c r="A514" s="91"/>
      <c r="B514" s="91"/>
    </row>
    <row r="515" spans="1:2" ht="19.899999999999999" customHeight="1" x14ac:dyDescent="0.25">
      <c r="A515" s="91"/>
      <c r="B515" s="91"/>
    </row>
    <row r="516" spans="1:2" ht="19.899999999999999" customHeight="1" x14ac:dyDescent="0.25">
      <c r="A516" s="91"/>
      <c r="B516" s="91"/>
    </row>
    <row r="517" spans="1:2" ht="19.899999999999999" customHeight="1" x14ac:dyDescent="0.25">
      <c r="A517" s="91"/>
      <c r="B517" s="91"/>
    </row>
    <row r="518" spans="1:2" ht="19.899999999999999" customHeight="1" x14ac:dyDescent="0.25">
      <c r="A518" s="91"/>
      <c r="B518" s="91"/>
    </row>
    <row r="519" spans="1:2" ht="19.899999999999999" customHeight="1" x14ac:dyDescent="0.25">
      <c r="A519" s="91"/>
      <c r="B519" s="91"/>
    </row>
    <row r="520" spans="1:2" ht="19.899999999999999" customHeight="1" x14ac:dyDescent="0.25">
      <c r="A520" s="91"/>
      <c r="B520" s="91"/>
    </row>
    <row r="521" spans="1:2" ht="19.899999999999999" customHeight="1" x14ac:dyDescent="0.25">
      <c r="A521" s="91"/>
      <c r="B521" s="91"/>
    </row>
    <row r="522" spans="1:2" ht="19.899999999999999" customHeight="1" x14ac:dyDescent="0.25">
      <c r="A522" s="91"/>
      <c r="B522" s="91"/>
    </row>
    <row r="523" spans="1:2" ht="19.899999999999999" customHeight="1" x14ac:dyDescent="0.25">
      <c r="A523" s="91"/>
      <c r="B523" s="91"/>
    </row>
    <row r="524" spans="1:2" ht="19.899999999999999" customHeight="1" x14ac:dyDescent="0.25">
      <c r="A524" s="91"/>
      <c r="B524" s="91"/>
    </row>
    <row r="525" spans="1:2" ht="19.899999999999999" customHeight="1" x14ac:dyDescent="0.25">
      <c r="A525" s="91"/>
      <c r="B525" s="91"/>
    </row>
    <row r="526" spans="1:2" ht="19.899999999999999" customHeight="1" x14ac:dyDescent="0.25">
      <c r="A526" s="91"/>
      <c r="B526" s="91"/>
    </row>
    <row r="527" spans="1:2" ht="19.899999999999999" customHeight="1" x14ac:dyDescent="0.25">
      <c r="A527" s="91"/>
      <c r="B527" s="91"/>
    </row>
    <row r="528" spans="1:2" ht="19.899999999999999" customHeight="1" x14ac:dyDescent="0.25">
      <c r="A528" s="91"/>
      <c r="B528" s="91"/>
    </row>
    <row r="529" spans="1:2" ht="19.899999999999999" customHeight="1" x14ac:dyDescent="0.25">
      <c r="A529" s="91"/>
      <c r="B529" s="91"/>
    </row>
    <row r="530" spans="1:2" ht="19.899999999999999" customHeight="1" x14ac:dyDescent="0.25">
      <c r="A530" s="91"/>
      <c r="B530" s="91"/>
    </row>
    <row r="531" spans="1:2" ht="19.899999999999999" customHeight="1" x14ac:dyDescent="0.25">
      <c r="A531" s="91"/>
      <c r="B531" s="91"/>
    </row>
    <row r="532" spans="1:2" ht="19.899999999999999" customHeight="1" x14ac:dyDescent="0.25">
      <c r="A532" s="91"/>
      <c r="B532" s="91"/>
    </row>
    <row r="533" spans="1:2" ht="19.899999999999999" customHeight="1" x14ac:dyDescent="0.25">
      <c r="A533" s="91"/>
      <c r="B533" s="91"/>
    </row>
    <row r="534" spans="1:2" ht="19.899999999999999" customHeight="1" x14ac:dyDescent="0.25">
      <c r="A534" s="91"/>
      <c r="B534" s="91"/>
    </row>
    <row r="535" spans="1:2" ht="19.899999999999999" customHeight="1" x14ac:dyDescent="0.25">
      <c r="A535" s="91"/>
      <c r="B535" s="91"/>
    </row>
    <row r="536" spans="1:2" ht="19.899999999999999" customHeight="1" x14ac:dyDescent="0.25">
      <c r="A536" s="91"/>
      <c r="B536" s="91"/>
    </row>
    <row r="537" spans="1:2" ht="19.899999999999999" customHeight="1" x14ac:dyDescent="0.25">
      <c r="A537" s="91"/>
      <c r="B537" s="91"/>
    </row>
    <row r="538" spans="1:2" ht="19.899999999999999" customHeight="1" x14ac:dyDescent="0.25">
      <c r="A538" s="91"/>
      <c r="B538" s="91"/>
    </row>
    <row r="539" spans="1:2" ht="19.899999999999999" customHeight="1" x14ac:dyDescent="0.25">
      <c r="A539" s="91"/>
      <c r="B539" s="91"/>
    </row>
    <row r="540" spans="1:2" ht="19.899999999999999" customHeight="1" x14ac:dyDescent="0.25">
      <c r="A540" s="91"/>
      <c r="B540" s="91"/>
    </row>
    <row r="541" spans="1:2" ht="19.899999999999999" customHeight="1" x14ac:dyDescent="0.25">
      <c r="A541" s="91"/>
      <c r="B541" s="91"/>
    </row>
    <row r="542" spans="1:2" ht="19.899999999999999" customHeight="1" x14ac:dyDescent="0.25">
      <c r="A542" s="91"/>
      <c r="B542" s="91"/>
    </row>
    <row r="543" spans="1:2" ht="19.899999999999999" customHeight="1" x14ac:dyDescent="0.25">
      <c r="A543" s="91"/>
      <c r="B543" s="91"/>
    </row>
    <row r="544" spans="1:2" ht="19.899999999999999" customHeight="1" x14ac:dyDescent="0.25">
      <c r="A544" s="91"/>
      <c r="B544" s="91"/>
    </row>
    <row r="545" spans="1:2" ht="19.899999999999999" customHeight="1" x14ac:dyDescent="0.25">
      <c r="A545" s="91"/>
      <c r="B545" s="91"/>
    </row>
    <row r="546" spans="1:2" ht="19.899999999999999" customHeight="1" x14ac:dyDescent="0.25">
      <c r="A546" s="91"/>
      <c r="B546" s="91"/>
    </row>
    <row r="547" spans="1:2" ht="19.899999999999999" customHeight="1" x14ac:dyDescent="0.25">
      <c r="A547" s="91"/>
      <c r="B547" s="91"/>
    </row>
    <row r="548" spans="1:2" ht="19.899999999999999" customHeight="1" x14ac:dyDescent="0.25">
      <c r="A548" s="91"/>
      <c r="B548" s="91"/>
    </row>
    <row r="549" spans="1:2" ht="19.899999999999999" customHeight="1" x14ac:dyDescent="0.25">
      <c r="A549" s="91"/>
      <c r="B549" s="91"/>
    </row>
    <row r="550" spans="1:2" ht="19.899999999999999" customHeight="1" x14ac:dyDescent="0.25">
      <c r="A550" s="91"/>
      <c r="B550" s="91"/>
    </row>
    <row r="551" spans="1:2" ht="19.899999999999999" customHeight="1" x14ac:dyDescent="0.25">
      <c r="A551" s="91"/>
      <c r="B551" s="91"/>
    </row>
    <row r="552" spans="1:2" ht="19.899999999999999" customHeight="1" x14ac:dyDescent="0.25">
      <c r="A552" s="91"/>
      <c r="B552" s="91"/>
    </row>
    <row r="553" spans="1:2" ht="19.899999999999999" customHeight="1" x14ac:dyDescent="0.25">
      <c r="A553" s="91"/>
      <c r="B553" s="91"/>
    </row>
    <row r="554" spans="1:2" ht="19.899999999999999" customHeight="1" x14ac:dyDescent="0.25">
      <c r="A554" s="91"/>
      <c r="B554" s="91"/>
    </row>
    <row r="555" spans="1:2" ht="19.899999999999999" customHeight="1" x14ac:dyDescent="0.25">
      <c r="A555" s="91"/>
      <c r="B555" s="91"/>
    </row>
    <row r="556" spans="1:2" ht="19.899999999999999" customHeight="1" x14ac:dyDescent="0.25">
      <c r="A556" s="91"/>
      <c r="B556" s="91"/>
    </row>
    <row r="557" spans="1:2" ht="19.899999999999999" customHeight="1" x14ac:dyDescent="0.25">
      <c r="A557" s="91"/>
      <c r="B557" s="91"/>
    </row>
    <row r="558" spans="1:2" ht="19.899999999999999" customHeight="1" x14ac:dyDescent="0.25">
      <c r="A558" s="91"/>
      <c r="B558" s="91"/>
    </row>
    <row r="559" spans="1:2" ht="19.899999999999999" customHeight="1" x14ac:dyDescent="0.25">
      <c r="A559" s="91"/>
      <c r="B559" s="91"/>
    </row>
    <row r="560" spans="1:2" ht="19.899999999999999" customHeight="1" x14ac:dyDescent="0.25">
      <c r="A560" s="91"/>
      <c r="B560" s="91"/>
    </row>
    <row r="561" spans="1:2" ht="19.899999999999999" customHeight="1" x14ac:dyDescent="0.25">
      <c r="A561" s="91"/>
      <c r="B561" s="91"/>
    </row>
    <row r="562" spans="1:2" ht="19.899999999999999" customHeight="1" x14ac:dyDescent="0.25">
      <c r="A562" s="91"/>
      <c r="B562" s="91"/>
    </row>
    <row r="563" spans="1:2" ht="19.899999999999999" customHeight="1" x14ac:dyDescent="0.25">
      <c r="A563" s="91"/>
      <c r="B563" s="91"/>
    </row>
    <row r="564" spans="1:2" ht="19.899999999999999" customHeight="1" x14ac:dyDescent="0.25">
      <c r="A564" s="91"/>
      <c r="B564" s="91"/>
    </row>
    <row r="565" spans="1:2" ht="19.899999999999999" customHeight="1" x14ac:dyDescent="0.25">
      <c r="A565" s="91"/>
      <c r="B565" s="91"/>
    </row>
    <row r="566" spans="1:2" ht="19.899999999999999" customHeight="1" x14ac:dyDescent="0.25">
      <c r="A566" s="91"/>
      <c r="B566" s="91"/>
    </row>
    <row r="567" spans="1:2" ht="19.899999999999999" customHeight="1" x14ac:dyDescent="0.25">
      <c r="A567" s="91"/>
      <c r="B567" s="91"/>
    </row>
    <row r="568" spans="1:2" ht="19.899999999999999" customHeight="1" x14ac:dyDescent="0.25">
      <c r="A568" s="91"/>
      <c r="B568" s="91"/>
    </row>
    <row r="569" spans="1:2" ht="19.899999999999999" customHeight="1" x14ac:dyDescent="0.25">
      <c r="A569" s="91"/>
      <c r="B569" s="91"/>
    </row>
    <row r="570" spans="1:2" ht="19.899999999999999" customHeight="1" x14ac:dyDescent="0.25">
      <c r="A570" s="91"/>
      <c r="B570" s="91"/>
    </row>
    <row r="571" spans="1:2" ht="19.899999999999999" customHeight="1" x14ac:dyDescent="0.25">
      <c r="A571" s="91"/>
      <c r="B571" s="91"/>
    </row>
    <row r="572" spans="1:2" ht="19.899999999999999" customHeight="1" x14ac:dyDescent="0.25">
      <c r="A572" s="91"/>
      <c r="B572" s="91"/>
    </row>
    <row r="573" spans="1:2" ht="19.899999999999999" customHeight="1" x14ac:dyDescent="0.25">
      <c r="A573" s="91"/>
      <c r="B573" s="91"/>
    </row>
    <row r="574" spans="1:2" ht="19.899999999999999" customHeight="1" x14ac:dyDescent="0.25">
      <c r="A574" s="91"/>
      <c r="B574" s="91"/>
    </row>
    <row r="575" spans="1:2" ht="19.899999999999999" customHeight="1" x14ac:dyDescent="0.25">
      <c r="A575" s="91"/>
      <c r="B575" s="91"/>
    </row>
    <row r="576" spans="1:2" ht="19.899999999999999" customHeight="1" x14ac:dyDescent="0.25">
      <c r="A576" s="91"/>
      <c r="B576" s="91"/>
    </row>
    <row r="577" spans="1:2" ht="19.899999999999999" customHeight="1" x14ac:dyDescent="0.25">
      <c r="A577" s="91"/>
      <c r="B577" s="91"/>
    </row>
    <row r="578" spans="1:2" ht="19.899999999999999" customHeight="1" x14ac:dyDescent="0.25">
      <c r="A578" s="91"/>
      <c r="B578" s="91"/>
    </row>
    <row r="579" spans="1:2" ht="19.899999999999999" customHeight="1" x14ac:dyDescent="0.25">
      <c r="A579" s="91"/>
      <c r="B579" s="91"/>
    </row>
    <row r="580" spans="1:2" ht="19.899999999999999" customHeight="1" x14ac:dyDescent="0.25">
      <c r="A580" s="91"/>
      <c r="B580" s="91"/>
    </row>
    <row r="581" spans="1:2" ht="19.899999999999999" customHeight="1" x14ac:dyDescent="0.25">
      <c r="A581" s="91"/>
      <c r="B581" s="91"/>
    </row>
    <row r="582" spans="1:2" ht="19.899999999999999" customHeight="1" x14ac:dyDescent="0.25">
      <c r="A582" s="91"/>
      <c r="B582" s="91"/>
    </row>
    <row r="583" spans="1:2" ht="19.899999999999999" customHeight="1" x14ac:dyDescent="0.25">
      <c r="A583" s="91"/>
      <c r="B583" s="91"/>
    </row>
    <row r="584" spans="1:2" ht="19.899999999999999" customHeight="1" x14ac:dyDescent="0.25">
      <c r="A584" s="91"/>
      <c r="B584" s="91"/>
    </row>
    <row r="585" spans="1:2" ht="19.899999999999999" customHeight="1" x14ac:dyDescent="0.25">
      <c r="A585" s="91"/>
      <c r="B585" s="91"/>
    </row>
    <row r="586" spans="1:2" ht="19.899999999999999" customHeight="1" x14ac:dyDescent="0.25">
      <c r="A586" s="91"/>
      <c r="B586" s="91"/>
    </row>
    <row r="587" spans="1:2" ht="19.899999999999999" customHeight="1" x14ac:dyDescent="0.25">
      <c r="A587" s="91"/>
      <c r="B587" s="91"/>
    </row>
    <row r="588" spans="1:2" ht="19.899999999999999" customHeight="1" x14ac:dyDescent="0.25">
      <c r="A588" s="91"/>
      <c r="B588" s="91"/>
    </row>
    <row r="589" spans="1:2" ht="19.899999999999999" customHeight="1" x14ac:dyDescent="0.25">
      <c r="A589" s="91"/>
      <c r="B589" s="91"/>
    </row>
    <row r="590" spans="1:2" ht="19.899999999999999" customHeight="1" x14ac:dyDescent="0.25">
      <c r="A590" s="91"/>
      <c r="B590" s="91"/>
    </row>
    <row r="591" spans="1:2" ht="19.899999999999999" customHeight="1" x14ac:dyDescent="0.25">
      <c r="A591" s="91"/>
      <c r="B591" s="91"/>
    </row>
    <row r="592" spans="1:2" ht="19.899999999999999" customHeight="1" x14ac:dyDescent="0.25">
      <c r="A592" s="91"/>
      <c r="B592" s="91"/>
    </row>
    <row r="593" spans="1:2" ht="19.899999999999999" customHeight="1" x14ac:dyDescent="0.25">
      <c r="A593" s="91"/>
      <c r="B593" s="91"/>
    </row>
    <row r="594" spans="1:2" ht="19.899999999999999" customHeight="1" x14ac:dyDescent="0.25">
      <c r="A594" s="91"/>
      <c r="B594" s="91"/>
    </row>
    <row r="595" spans="1:2" ht="19.899999999999999" customHeight="1" x14ac:dyDescent="0.25">
      <c r="A595" s="91"/>
      <c r="B595" s="91"/>
    </row>
    <row r="596" spans="1:2" ht="19.899999999999999" customHeight="1" x14ac:dyDescent="0.25">
      <c r="A596" s="91"/>
      <c r="B596" s="91"/>
    </row>
    <row r="597" spans="1:2" ht="19.899999999999999" customHeight="1" x14ac:dyDescent="0.25">
      <c r="A597" s="91"/>
      <c r="B597" s="91"/>
    </row>
    <row r="598" spans="1:2" ht="19.899999999999999" customHeight="1" x14ac:dyDescent="0.25">
      <c r="A598" s="91"/>
      <c r="B598" s="91"/>
    </row>
    <row r="599" spans="1:2" ht="19.899999999999999" customHeight="1" x14ac:dyDescent="0.25">
      <c r="A599" s="91"/>
      <c r="B599" s="91"/>
    </row>
    <row r="600" spans="1:2" ht="19.899999999999999" customHeight="1" x14ac:dyDescent="0.25">
      <c r="A600" s="91"/>
      <c r="B600" s="91"/>
    </row>
    <row r="601" spans="1:2" ht="19.899999999999999" customHeight="1" x14ac:dyDescent="0.25">
      <c r="A601" s="91"/>
      <c r="B601" s="91"/>
    </row>
    <row r="602" spans="1:2" ht="19.899999999999999" customHeight="1" x14ac:dyDescent="0.25">
      <c r="A602" s="91"/>
      <c r="B602" s="91"/>
    </row>
    <row r="603" spans="1:2" ht="19.899999999999999" customHeight="1" x14ac:dyDescent="0.25">
      <c r="A603" s="91"/>
      <c r="B603" s="91"/>
    </row>
    <row r="604" spans="1:2" ht="19.899999999999999" customHeight="1" x14ac:dyDescent="0.25">
      <c r="A604" s="91"/>
      <c r="B604" s="91"/>
    </row>
    <row r="605" spans="1:2" ht="19.899999999999999" customHeight="1" x14ac:dyDescent="0.25">
      <c r="A605" s="91"/>
      <c r="B605" s="91"/>
    </row>
    <row r="606" spans="1:2" ht="19.899999999999999" customHeight="1" x14ac:dyDescent="0.25">
      <c r="A606" s="91"/>
      <c r="B606" s="91"/>
    </row>
    <row r="607" spans="1:2" ht="19.899999999999999" customHeight="1" x14ac:dyDescent="0.25">
      <c r="A607" s="91"/>
      <c r="B607" s="91"/>
    </row>
    <row r="608" spans="1:2" ht="19.899999999999999" customHeight="1" x14ac:dyDescent="0.25">
      <c r="A608" s="91"/>
      <c r="B608" s="91"/>
    </row>
    <row r="609" spans="1:2" ht="19.899999999999999" customHeight="1" x14ac:dyDescent="0.25">
      <c r="A609" s="91"/>
      <c r="B609" s="91"/>
    </row>
    <row r="610" spans="1:2" ht="19.899999999999999" customHeight="1" x14ac:dyDescent="0.25">
      <c r="A610" s="91"/>
      <c r="B610" s="91"/>
    </row>
    <row r="611" spans="1:2" ht="19.899999999999999" customHeight="1" x14ac:dyDescent="0.25">
      <c r="A611" s="91"/>
      <c r="B611" s="91"/>
    </row>
    <row r="612" spans="1:2" ht="19.899999999999999" customHeight="1" x14ac:dyDescent="0.25">
      <c r="A612" s="91"/>
      <c r="B612" s="91"/>
    </row>
    <row r="613" spans="1:2" ht="19.899999999999999" customHeight="1" x14ac:dyDescent="0.25">
      <c r="A613" s="91"/>
      <c r="B613" s="91"/>
    </row>
    <row r="614" spans="1:2" ht="19.899999999999999" customHeight="1" x14ac:dyDescent="0.25">
      <c r="A614" s="91"/>
      <c r="B614" s="91"/>
    </row>
    <row r="615" spans="1:2" ht="19.899999999999999" customHeight="1" x14ac:dyDescent="0.25">
      <c r="A615" s="91"/>
      <c r="B615" s="91"/>
    </row>
    <row r="616" spans="1:2" ht="19.899999999999999" customHeight="1" x14ac:dyDescent="0.25">
      <c r="A616" s="91"/>
      <c r="B616" s="91"/>
    </row>
    <row r="617" spans="1:2" ht="19.899999999999999" customHeight="1" x14ac:dyDescent="0.25">
      <c r="A617" s="91"/>
      <c r="B617" s="91"/>
    </row>
    <row r="618" spans="1:2" ht="19.899999999999999" customHeight="1" x14ac:dyDescent="0.25">
      <c r="A618" s="91"/>
      <c r="B618" s="91"/>
    </row>
    <row r="619" spans="1:2" ht="19.899999999999999" customHeight="1" x14ac:dyDescent="0.25">
      <c r="A619" s="91"/>
      <c r="B619" s="91"/>
    </row>
    <row r="620" spans="1:2" ht="19.899999999999999" customHeight="1" x14ac:dyDescent="0.25">
      <c r="A620" s="91"/>
      <c r="B620" s="91"/>
    </row>
    <row r="621" spans="1:2" ht="19.899999999999999" customHeight="1" x14ac:dyDescent="0.25">
      <c r="A621" s="91"/>
      <c r="B621" s="91"/>
    </row>
    <row r="622" spans="1:2" ht="19.899999999999999" customHeight="1" x14ac:dyDescent="0.25">
      <c r="A622" s="91"/>
      <c r="B622" s="91"/>
    </row>
    <row r="623" spans="1:2" ht="19.899999999999999" customHeight="1" x14ac:dyDescent="0.25">
      <c r="A623" s="91"/>
      <c r="B623" s="91"/>
    </row>
    <row r="624" spans="1:2" ht="19.899999999999999" customHeight="1" x14ac:dyDescent="0.25">
      <c r="A624" s="91"/>
      <c r="B624" s="91"/>
    </row>
    <row r="625" spans="1:2" ht="19.899999999999999" customHeight="1" x14ac:dyDescent="0.25">
      <c r="A625" s="91"/>
      <c r="B625" s="91"/>
    </row>
    <row r="626" spans="1:2" ht="19.899999999999999" customHeight="1" x14ac:dyDescent="0.25">
      <c r="A626" s="91"/>
      <c r="B626" s="91"/>
    </row>
    <row r="627" spans="1:2" ht="19.899999999999999" customHeight="1" x14ac:dyDescent="0.25">
      <c r="A627" s="91"/>
      <c r="B627" s="91"/>
    </row>
    <row r="628" spans="1:2" ht="19.899999999999999" customHeight="1" x14ac:dyDescent="0.25">
      <c r="A628" s="91"/>
      <c r="B628" s="91"/>
    </row>
    <row r="629" spans="1:2" ht="19.899999999999999" customHeight="1" x14ac:dyDescent="0.25">
      <c r="A629" s="91"/>
      <c r="B629" s="91"/>
    </row>
    <row r="630" spans="1:2" ht="19.899999999999999" customHeight="1" x14ac:dyDescent="0.25">
      <c r="A630" s="91"/>
      <c r="B630" s="91"/>
    </row>
    <row r="631" spans="1:2" ht="19.899999999999999" customHeight="1" x14ac:dyDescent="0.25">
      <c r="A631" s="91"/>
      <c r="B631" s="91"/>
    </row>
    <row r="632" spans="1:2" ht="19.899999999999999" customHeight="1" x14ac:dyDescent="0.25">
      <c r="A632" s="91"/>
      <c r="B632" s="91"/>
    </row>
    <row r="633" spans="1:2" ht="19.899999999999999" customHeight="1" x14ac:dyDescent="0.25">
      <c r="A633" s="91"/>
      <c r="B633" s="91"/>
    </row>
    <row r="634" spans="1:2" ht="19.899999999999999" customHeight="1" x14ac:dyDescent="0.25">
      <c r="A634" s="91"/>
      <c r="B634" s="91"/>
    </row>
    <row r="635" spans="1:2" ht="19.899999999999999" customHeight="1" x14ac:dyDescent="0.25">
      <c r="A635" s="91"/>
      <c r="B635" s="91"/>
    </row>
    <row r="636" spans="1:2" ht="19.899999999999999" customHeight="1" x14ac:dyDescent="0.25">
      <c r="A636" s="91"/>
      <c r="B636" s="91"/>
    </row>
    <row r="637" spans="1:2" ht="19.899999999999999" customHeight="1" x14ac:dyDescent="0.25">
      <c r="A637" s="91"/>
      <c r="B637" s="91"/>
    </row>
    <row r="638" spans="1:2" ht="19.899999999999999" customHeight="1" x14ac:dyDescent="0.25">
      <c r="A638" s="91"/>
      <c r="B638" s="91"/>
    </row>
    <row r="639" spans="1:2" ht="19.899999999999999" customHeight="1" x14ac:dyDescent="0.25">
      <c r="A639" s="91"/>
      <c r="B639" s="91"/>
    </row>
    <row r="640" spans="1:2" ht="19.899999999999999" customHeight="1" x14ac:dyDescent="0.25">
      <c r="A640" s="91"/>
      <c r="B640" s="91"/>
    </row>
    <row r="641" spans="1:2" ht="19.899999999999999" customHeight="1" x14ac:dyDescent="0.25">
      <c r="A641" s="91"/>
      <c r="B641" s="91"/>
    </row>
    <row r="642" spans="1:2" ht="19.899999999999999" customHeight="1" x14ac:dyDescent="0.25">
      <c r="A642" s="91"/>
      <c r="B642" s="91"/>
    </row>
    <row r="643" spans="1:2" ht="19.899999999999999" customHeight="1" x14ac:dyDescent="0.25">
      <c r="A643" s="91"/>
      <c r="B643" s="91"/>
    </row>
    <row r="644" spans="1:2" ht="19.899999999999999" customHeight="1" x14ac:dyDescent="0.25">
      <c r="A644" s="91"/>
      <c r="B644" s="91"/>
    </row>
    <row r="645" spans="1:2" ht="19.899999999999999" customHeight="1" x14ac:dyDescent="0.25">
      <c r="A645" s="91"/>
      <c r="B645" s="91"/>
    </row>
    <row r="646" spans="1:2" ht="19.899999999999999" customHeight="1" x14ac:dyDescent="0.25">
      <c r="A646" s="91"/>
      <c r="B646" s="91"/>
    </row>
    <row r="647" spans="1:2" ht="19.899999999999999" customHeight="1" x14ac:dyDescent="0.25">
      <c r="A647" s="91"/>
      <c r="B647" s="91"/>
    </row>
    <row r="648" spans="1:2" ht="19.899999999999999" customHeight="1" x14ac:dyDescent="0.25">
      <c r="A648" s="91"/>
      <c r="B648" s="91"/>
    </row>
    <row r="649" spans="1:2" ht="19.899999999999999" customHeight="1" x14ac:dyDescent="0.25">
      <c r="A649" s="91"/>
      <c r="B649" s="91"/>
    </row>
    <row r="650" spans="1:2" ht="19.899999999999999" customHeight="1" x14ac:dyDescent="0.25">
      <c r="A650" s="91"/>
      <c r="B650" s="91"/>
    </row>
    <row r="651" spans="1:2" ht="19.899999999999999" customHeight="1" x14ac:dyDescent="0.25">
      <c r="A651" s="91"/>
      <c r="B651" s="91"/>
    </row>
    <row r="652" spans="1:2" ht="19.899999999999999" customHeight="1" x14ac:dyDescent="0.25">
      <c r="A652" s="91"/>
      <c r="B652" s="91"/>
    </row>
    <row r="653" spans="1:2" ht="19.899999999999999" customHeight="1" x14ac:dyDescent="0.25">
      <c r="A653" s="91"/>
      <c r="B653" s="91"/>
    </row>
    <row r="654" spans="1:2" ht="19.899999999999999" customHeight="1" x14ac:dyDescent="0.25">
      <c r="A654" s="91"/>
      <c r="B654" s="91"/>
    </row>
    <row r="655" spans="1:2" ht="19.899999999999999" customHeight="1" x14ac:dyDescent="0.25">
      <c r="A655" s="91"/>
      <c r="B655" s="91"/>
    </row>
    <row r="656" spans="1:2" ht="19.899999999999999" customHeight="1" x14ac:dyDescent="0.25">
      <c r="A656" s="91"/>
      <c r="B656" s="91"/>
    </row>
    <row r="657" spans="1:2" ht="19.899999999999999" customHeight="1" x14ac:dyDescent="0.25">
      <c r="A657" s="91"/>
      <c r="B657" s="91"/>
    </row>
    <row r="658" spans="1:2" ht="19.899999999999999" customHeight="1" x14ac:dyDescent="0.25">
      <c r="A658" s="91"/>
      <c r="B658" s="91"/>
    </row>
    <row r="659" spans="1:2" ht="19.899999999999999" customHeight="1" x14ac:dyDescent="0.25">
      <c r="A659" s="91"/>
      <c r="B659" s="91"/>
    </row>
    <row r="660" spans="1:2" ht="19.899999999999999" customHeight="1" x14ac:dyDescent="0.25">
      <c r="A660" s="91"/>
      <c r="B660" s="91"/>
    </row>
    <row r="661" spans="1:2" ht="19.899999999999999" customHeight="1" x14ac:dyDescent="0.25">
      <c r="A661" s="91"/>
      <c r="B661" s="91"/>
    </row>
    <row r="662" spans="1:2" ht="19.899999999999999" customHeight="1" x14ac:dyDescent="0.25">
      <c r="A662" s="91"/>
      <c r="B662" s="91"/>
    </row>
    <row r="663" spans="1:2" ht="19.899999999999999" customHeight="1" x14ac:dyDescent="0.25">
      <c r="A663" s="91"/>
      <c r="B663" s="91"/>
    </row>
    <row r="664" spans="1:2" ht="19.899999999999999" customHeight="1" x14ac:dyDescent="0.25">
      <c r="A664" s="91"/>
      <c r="B664" s="91"/>
    </row>
    <row r="665" spans="1:2" ht="19.899999999999999" customHeight="1" x14ac:dyDescent="0.25">
      <c r="A665" s="91"/>
      <c r="B665" s="91"/>
    </row>
    <row r="666" spans="1:2" ht="19.899999999999999" customHeight="1" x14ac:dyDescent="0.25">
      <c r="A666" s="91"/>
      <c r="B666" s="91"/>
    </row>
    <row r="667" spans="1:2" ht="19.899999999999999" customHeight="1" x14ac:dyDescent="0.25">
      <c r="A667" s="91"/>
      <c r="B667" s="91"/>
    </row>
    <row r="668" spans="1:2" ht="19.899999999999999" customHeight="1" x14ac:dyDescent="0.25">
      <c r="A668" s="91"/>
      <c r="B668" s="91"/>
    </row>
    <row r="669" spans="1:2" ht="19.899999999999999" customHeight="1" x14ac:dyDescent="0.25">
      <c r="A669" s="91"/>
      <c r="B669" s="91"/>
    </row>
    <row r="670" spans="1:2" ht="19.899999999999999" customHeight="1" x14ac:dyDescent="0.25">
      <c r="A670" s="91"/>
      <c r="B670" s="91"/>
    </row>
    <row r="671" spans="1:2" ht="19.899999999999999" customHeight="1" x14ac:dyDescent="0.25">
      <c r="A671" s="91"/>
      <c r="B671" s="91"/>
    </row>
    <row r="672" spans="1:2" ht="19.899999999999999" customHeight="1" x14ac:dyDescent="0.25">
      <c r="A672" s="91"/>
      <c r="B672" s="91"/>
    </row>
    <row r="673" spans="1:2" ht="19.899999999999999" customHeight="1" x14ac:dyDescent="0.25">
      <c r="A673" s="91"/>
      <c r="B673" s="91"/>
    </row>
    <row r="674" spans="1:2" ht="19.899999999999999" customHeight="1" x14ac:dyDescent="0.25">
      <c r="A674" s="91"/>
      <c r="B674" s="91"/>
    </row>
    <row r="675" spans="1:2" ht="19.899999999999999" customHeight="1" x14ac:dyDescent="0.25">
      <c r="A675" s="91"/>
      <c r="B675" s="91"/>
    </row>
    <row r="676" spans="1:2" ht="19.899999999999999" customHeight="1" x14ac:dyDescent="0.25">
      <c r="A676" s="91"/>
      <c r="B676" s="91"/>
    </row>
    <row r="677" spans="1:2" ht="19.899999999999999" customHeight="1" x14ac:dyDescent="0.25">
      <c r="A677" s="91"/>
      <c r="B677" s="91"/>
    </row>
    <row r="678" spans="1:2" ht="19.899999999999999" customHeight="1" x14ac:dyDescent="0.25">
      <c r="A678" s="91"/>
      <c r="B678" s="91"/>
    </row>
    <row r="679" spans="1:2" ht="19.899999999999999" customHeight="1" x14ac:dyDescent="0.25">
      <c r="A679" s="91"/>
      <c r="B679" s="91"/>
    </row>
    <row r="680" spans="1:2" ht="19.899999999999999" customHeight="1" x14ac:dyDescent="0.25">
      <c r="A680" s="91"/>
      <c r="B680" s="91"/>
    </row>
    <row r="681" spans="1:2" ht="19.899999999999999" customHeight="1" x14ac:dyDescent="0.25">
      <c r="A681" s="91"/>
      <c r="B681" s="91"/>
    </row>
    <row r="682" spans="1:2" ht="19.899999999999999" customHeight="1" x14ac:dyDescent="0.25">
      <c r="A682" s="91"/>
      <c r="B682" s="91"/>
    </row>
    <row r="683" spans="1:2" ht="19.899999999999999" customHeight="1" x14ac:dyDescent="0.25">
      <c r="A683" s="91"/>
      <c r="B683" s="91"/>
    </row>
    <row r="684" spans="1:2" ht="19.899999999999999" customHeight="1" x14ac:dyDescent="0.25">
      <c r="A684" s="91"/>
      <c r="B684" s="91"/>
    </row>
    <row r="685" spans="1:2" ht="19.899999999999999" customHeight="1" x14ac:dyDescent="0.25">
      <c r="A685" s="91"/>
      <c r="B685" s="91"/>
    </row>
    <row r="686" spans="1:2" ht="19.899999999999999" customHeight="1" x14ac:dyDescent="0.25">
      <c r="A686" s="91"/>
      <c r="B686" s="91"/>
    </row>
    <row r="687" spans="1:2" ht="19.899999999999999" customHeight="1" x14ac:dyDescent="0.25">
      <c r="A687" s="91"/>
      <c r="B687" s="91"/>
    </row>
    <row r="688" spans="1:2" ht="19.899999999999999" customHeight="1" x14ac:dyDescent="0.25">
      <c r="A688" s="91"/>
      <c r="B688" s="91"/>
    </row>
    <row r="689" spans="1:2" ht="19.899999999999999" customHeight="1" x14ac:dyDescent="0.25">
      <c r="A689" s="91"/>
      <c r="B689" s="91"/>
    </row>
    <row r="690" spans="1:2" ht="19.899999999999999" customHeight="1" x14ac:dyDescent="0.25">
      <c r="A690" s="91"/>
      <c r="B690" s="91"/>
    </row>
    <row r="691" spans="1:2" ht="19.899999999999999" customHeight="1" x14ac:dyDescent="0.25">
      <c r="A691" s="91"/>
      <c r="B691" s="91"/>
    </row>
    <row r="692" spans="1:2" ht="19.899999999999999" customHeight="1" x14ac:dyDescent="0.25">
      <c r="A692" s="91"/>
      <c r="B692" s="91"/>
    </row>
    <row r="693" spans="1:2" ht="19.899999999999999" customHeight="1" x14ac:dyDescent="0.25">
      <c r="A693" s="91"/>
      <c r="B693" s="91"/>
    </row>
    <row r="694" spans="1:2" ht="19.899999999999999" customHeight="1" x14ac:dyDescent="0.25">
      <c r="A694" s="91"/>
      <c r="B694" s="91"/>
    </row>
    <row r="695" spans="1:2" ht="19.899999999999999" customHeight="1" x14ac:dyDescent="0.25">
      <c r="A695" s="91"/>
      <c r="B695" s="91"/>
    </row>
    <row r="696" spans="1:2" ht="19.899999999999999" customHeight="1" x14ac:dyDescent="0.25">
      <c r="A696" s="91"/>
      <c r="B696" s="91"/>
    </row>
    <row r="697" spans="1:2" ht="19.899999999999999" customHeight="1" x14ac:dyDescent="0.25">
      <c r="A697" s="91"/>
      <c r="B697" s="91"/>
    </row>
    <row r="698" spans="1:2" ht="19.899999999999999" customHeight="1" x14ac:dyDescent="0.25">
      <c r="A698" s="91"/>
      <c r="B698" s="91"/>
    </row>
    <row r="699" spans="1:2" ht="19.899999999999999" customHeight="1" x14ac:dyDescent="0.25">
      <c r="A699" s="91"/>
      <c r="B699" s="91"/>
    </row>
    <row r="700" spans="1:2" ht="19.899999999999999" customHeight="1" x14ac:dyDescent="0.25">
      <c r="A700" s="91"/>
      <c r="B700" s="91"/>
    </row>
    <row r="701" spans="1:2" ht="19.899999999999999" customHeight="1" x14ac:dyDescent="0.25">
      <c r="A701" s="91"/>
      <c r="B701" s="91"/>
    </row>
    <row r="702" spans="1:2" ht="19.899999999999999" customHeight="1" x14ac:dyDescent="0.25">
      <c r="A702" s="91"/>
      <c r="B702" s="91"/>
    </row>
    <row r="703" spans="1:2" ht="19.899999999999999" customHeight="1" x14ac:dyDescent="0.25">
      <c r="A703" s="91"/>
      <c r="B703" s="91"/>
    </row>
    <row r="704" spans="1:2" ht="19.899999999999999" customHeight="1" x14ac:dyDescent="0.25">
      <c r="A704" s="91"/>
      <c r="B704" s="91"/>
    </row>
    <row r="705" spans="1:2" ht="19.899999999999999" customHeight="1" x14ac:dyDescent="0.25">
      <c r="A705" s="91"/>
      <c r="B705" s="91"/>
    </row>
    <row r="706" spans="1:2" ht="19.899999999999999" customHeight="1" x14ac:dyDescent="0.25">
      <c r="A706" s="91"/>
      <c r="B706" s="91"/>
    </row>
    <row r="707" spans="1:2" ht="19.899999999999999" customHeight="1" x14ac:dyDescent="0.25">
      <c r="A707" s="91"/>
      <c r="B707" s="91"/>
    </row>
    <row r="708" spans="1:2" ht="19.899999999999999" customHeight="1" x14ac:dyDescent="0.25">
      <c r="A708" s="91"/>
      <c r="B708" s="91"/>
    </row>
    <row r="709" spans="1:2" ht="19.899999999999999" customHeight="1" x14ac:dyDescent="0.25">
      <c r="A709" s="91"/>
      <c r="B709" s="91"/>
    </row>
    <row r="710" spans="1:2" ht="19.899999999999999" customHeight="1" x14ac:dyDescent="0.25">
      <c r="A710" s="91"/>
      <c r="B710" s="91"/>
    </row>
    <row r="711" spans="1:2" ht="19.899999999999999" customHeight="1" x14ac:dyDescent="0.25">
      <c r="A711" s="91"/>
      <c r="B711" s="91"/>
    </row>
    <row r="712" spans="1:2" ht="19.899999999999999" customHeight="1" x14ac:dyDescent="0.25">
      <c r="A712" s="91"/>
      <c r="B712" s="91"/>
    </row>
    <row r="713" spans="1:2" ht="19.899999999999999" customHeight="1" x14ac:dyDescent="0.25">
      <c r="A713" s="91"/>
      <c r="B713" s="91"/>
    </row>
    <row r="714" spans="1:2" ht="19.899999999999999" customHeight="1" x14ac:dyDescent="0.25">
      <c r="A714" s="91"/>
      <c r="B714" s="91"/>
    </row>
    <row r="715" spans="1:2" ht="19.899999999999999" customHeight="1" x14ac:dyDescent="0.25">
      <c r="A715" s="91"/>
      <c r="B715" s="91"/>
    </row>
    <row r="716" spans="1:2" ht="19.899999999999999" customHeight="1" x14ac:dyDescent="0.25">
      <c r="A716" s="91"/>
      <c r="B716" s="91"/>
    </row>
    <row r="717" spans="1:2" ht="19.899999999999999" customHeight="1" x14ac:dyDescent="0.25">
      <c r="A717" s="91"/>
      <c r="B717" s="91"/>
    </row>
    <row r="718" spans="1:2" ht="19.899999999999999" customHeight="1" x14ac:dyDescent="0.25">
      <c r="A718" s="91"/>
      <c r="B718" s="91"/>
    </row>
    <row r="719" spans="1:2" ht="19.899999999999999" customHeight="1" x14ac:dyDescent="0.25">
      <c r="A719" s="91"/>
      <c r="B719" s="91"/>
    </row>
    <row r="720" spans="1:2" ht="19.899999999999999" customHeight="1" x14ac:dyDescent="0.25">
      <c r="A720" s="91"/>
      <c r="B720" s="91"/>
    </row>
    <row r="721" spans="1:2" ht="19.899999999999999" customHeight="1" x14ac:dyDescent="0.25">
      <c r="A721" s="89"/>
      <c r="B721" s="90"/>
    </row>
    <row r="722" spans="1:2" ht="19.899999999999999" customHeight="1" x14ac:dyDescent="0.25">
      <c r="A722" s="89"/>
      <c r="B722" s="90"/>
    </row>
    <row r="723" spans="1:2" ht="19.899999999999999" customHeight="1" x14ac:dyDescent="0.25">
      <c r="A723" s="89"/>
      <c r="B723" s="90"/>
    </row>
    <row r="724" spans="1:2" ht="19.899999999999999" customHeight="1" x14ac:dyDescent="0.25">
      <c r="A724" s="89"/>
      <c r="B724" s="90"/>
    </row>
    <row r="725" spans="1:2" ht="19.899999999999999" customHeight="1" x14ac:dyDescent="0.25">
      <c r="A725" s="89"/>
      <c r="B725" s="90"/>
    </row>
    <row r="726" spans="1:2" ht="19.899999999999999" customHeight="1" x14ac:dyDescent="0.25">
      <c r="A726" s="89"/>
      <c r="B726" s="90"/>
    </row>
    <row r="727" spans="1:2" ht="19.899999999999999" customHeight="1" x14ac:dyDescent="0.25">
      <c r="A727" s="89"/>
      <c r="B727" s="90"/>
    </row>
    <row r="728" spans="1:2" ht="19.899999999999999" customHeight="1" x14ac:dyDescent="0.25">
      <c r="A728" s="89"/>
      <c r="B728" s="90"/>
    </row>
    <row r="729" spans="1:2" ht="19.899999999999999" customHeight="1" x14ac:dyDescent="0.25">
      <c r="A729" s="89"/>
      <c r="B729" s="90"/>
    </row>
    <row r="730" spans="1:2" ht="19.899999999999999" customHeight="1" x14ac:dyDescent="0.25">
      <c r="A730" s="89"/>
      <c r="B730" s="90"/>
    </row>
    <row r="731" spans="1:2" ht="19.899999999999999" customHeight="1" x14ac:dyDescent="0.25">
      <c r="A731" s="89"/>
      <c r="B731" s="90"/>
    </row>
    <row r="732" spans="1:2" ht="19.899999999999999" customHeight="1" x14ac:dyDescent="0.25">
      <c r="A732" s="89"/>
      <c r="B732" s="90"/>
    </row>
    <row r="733" spans="1:2" ht="19.899999999999999" customHeight="1" x14ac:dyDescent="0.25">
      <c r="A733" s="89"/>
      <c r="B733" s="90"/>
    </row>
    <row r="734" spans="1:2" ht="19.899999999999999" customHeight="1" x14ac:dyDescent="0.25">
      <c r="A734" s="89"/>
      <c r="B734" s="90"/>
    </row>
    <row r="735" spans="1:2" ht="19.899999999999999" customHeight="1" x14ac:dyDescent="0.25">
      <c r="A735" s="89"/>
      <c r="B735" s="90"/>
    </row>
    <row r="736" spans="1:2" ht="19.899999999999999" customHeight="1" x14ac:dyDescent="0.25">
      <c r="A736" s="89"/>
      <c r="B736" s="90"/>
    </row>
    <row r="737" spans="1:2" ht="19.899999999999999" customHeight="1" x14ac:dyDescent="0.25">
      <c r="A737" s="89"/>
      <c r="B737" s="90"/>
    </row>
    <row r="738" spans="1:2" ht="19.899999999999999" customHeight="1" x14ac:dyDescent="0.25">
      <c r="A738" s="89"/>
      <c r="B738" s="90"/>
    </row>
    <row r="739" spans="1:2" ht="19.899999999999999" customHeight="1" x14ac:dyDescent="0.25">
      <c r="A739" s="89"/>
      <c r="B739" s="90"/>
    </row>
    <row r="740" spans="1:2" ht="19.899999999999999" customHeight="1" x14ac:dyDescent="0.25">
      <c r="A740" s="89"/>
      <c r="B740" s="90"/>
    </row>
    <row r="741" spans="1:2" ht="19.899999999999999" customHeight="1" x14ac:dyDescent="0.25">
      <c r="A741" s="89"/>
      <c r="B741" s="90"/>
    </row>
    <row r="742" spans="1:2" ht="19.899999999999999" customHeight="1" x14ac:dyDescent="0.25">
      <c r="A742" s="89"/>
      <c r="B742" s="90"/>
    </row>
    <row r="743" spans="1:2" ht="19.899999999999999" customHeight="1" x14ac:dyDescent="0.25">
      <c r="A743" s="89"/>
      <c r="B743" s="90"/>
    </row>
    <row r="744" spans="1:2" ht="19.899999999999999" customHeight="1" x14ac:dyDescent="0.25">
      <c r="A744" s="89"/>
      <c r="B744" s="90"/>
    </row>
    <row r="745" spans="1:2" ht="19.899999999999999" customHeight="1" x14ac:dyDescent="0.25">
      <c r="A745" s="89"/>
      <c r="B745" s="90"/>
    </row>
    <row r="746" spans="1:2" ht="19.899999999999999" customHeight="1" x14ac:dyDescent="0.25">
      <c r="A746" s="89"/>
      <c r="B746" s="90"/>
    </row>
    <row r="747" spans="1:2" ht="19.899999999999999" customHeight="1" x14ac:dyDescent="0.25">
      <c r="A747" s="89"/>
      <c r="B747" s="90"/>
    </row>
    <row r="748" spans="1:2" ht="19.899999999999999" customHeight="1" x14ac:dyDescent="0.25">
      <c r="A748" s="89"/>
      <c r="B748" s="90"/>
    </row>
    <row r="749" spans="1:2" ht="19.899999999999999" customHeight="1" x14ac:dyDescent="0.25">
      <c r="A749" s="89"/>
      <c r="B749" s="90"/>
    </row>
    <row r="750" spans="1:2" ht="19.899999999999999" customHeight="1" x14ac:dyDescent="0.25">
      <c r="A750" s="89"/>
      <c r="B750" s="90"/>
    </row>
    <row r="751" spans="1:2" ht="19.899999999999999" customHeight="1" x14ac:dyDescent="0.25">
      <c r="A751" s="89"/>
      <c r="B751" s="90"/>
    </row>
    <row r="752" spans="1:2" ht="19.899999999999999" customHeight="1" x14ac:dyDescent="0.25">
      <c r="A752" s="89"/>
      <c r="B752" s="90"/>
    </row>
    <row r="753" spans="1:2" ht="19.899999999999999" customHeight="1" x14ac:dyDescent="0.25">
      <c r="A753" s="89"/>
      <c r="B753" s="90"/>
    </row>
    <row r="754" spans="1:2" ht="19.899999999999999" customHeight="1" x14ac:dyDescent="0.25">
      <c r="A754" s="89"/>
      <c r="B754" s="90"/>
    </row>
    <row r="755" spans="1:2" ht="19.899999999999999" customHeight="1" x14ac:dyDescent="0.25">
      <c r="A755" s="89"/>
      <c r="B755" s="90"/>
    </row>
    <row r="756" spans="1:2" ht="19.899999999999999" customHeight="1" x14ac:dyDescent="0.25">
      <c r="A756" s="89"/>
      <c r="B756" s="90"/>
    </row>
    <row r="757" spans="1:2" ht="19.899999999999999" customHeight="1" x14ac:dyDescent="0.25">
      <c r="A757" s="89"/>
      <c r="B757" s="90"/>
    </row>
    <row r="758" spans="1:2" ht="19.899999999999999" customHeight="1" x14ac:dyDescent="0.25">
      <c r="A758" s="89"/>
      <c r="B758" s="90"/>
    </row>
    <row r="759" spans="1:2" ht="19.899999999999999" customHeight="1" x14ac:dyDescent="0.25">
      <c r="A759" s="89"/>
      <c r="B759" s="90"/>
    </row>
    <row r="760" spans="1:2" ht="19.899999999999999" customHeight="1" x14ac:dyDescent="0.25">
      <c r="A760" s="89"/>
      <c r="B760" s="90"/>
    </row>
    <row r="761" spans="1:2" ht="19.899999999999999" customHeight="1" x14ac:dyDescent="0.25">
      <c r="A761" s="89"/>
      <c r="B761" s="90"/>
    </row>
    <row r="762" spans="1:2" ht="19.899999999999999" customHeight="1" x14ac:dyDescent="0.25">
      <c r="A762" s="89"/>
      <c r="B762" s="90"/>
    </row>
    <row r="763" spans="1:2" ht="19.899999999999999" customHeight="1" x14ac:dyDescent="0.25">
      <c r="A763" s="89"/>
      <c r="B763" s="90"/>
    </row>
    <row r="764" spans="1:2" ht="19.899999999999999" customHeight="1" x14ac:dyDescent="0.25">
      <c r="A764" s="89"/>
      <c r="B764" s="90"/>
    </row>
    <row r="765" spans="1:2" ht="19.899999999999999" customHeight="1" x14ac:dyDescent="0.25">
      <c r="A765" s="89"/>
      <c r="B765" s="90"/>
    </row>
    <row r="766" spans="1:2" ht="19.899999999999999" customHeight="1" x14ac:dyDescent="0.25">
      <c r="A766" s="89"/>
      <c r="B766" s="90"/>
    </row>
    <row r="767" spans="1:2" ht="19.899999999999999" customHeight="1" x14ac:dyDescent="0.25">
      <c r="A767" s="89"/>
      <c r="B767" s="90"/>
    </row>
    <row r="768" spans="1:2" ht="19.899999999999999" customHeight="1" x14ac:dyDescent="0.25">
      <c r="A768" s="89"/>
      <c r="B768" s="90"/>
    </row>
    <row r="769" spans="1:2" ht="19.899999999999999" customHeight="1" x14ac:dyDescent="0.25">
      <c r="A769" s="89"/>
      <c r="B769" s="90"/>
    </row>
    <row r="770" spans="1:2" ht="19.899999999999999" customHeight="1" x14ac:dyDescent="0.25">
      <c r="A770" s="89"/>
      <c r="B770" s="90"/>
    </row>
    <row r="771" spans="1:2" ht="19.899999999999999" customHeight="1" x14ac:dyDescent="0.25">
      <c r="A771" s="89"/>
      <c r="B771" s="90"/>
    </row>
    <row r="772" spans="1:2" ht="19.899999999999999" customHeight="1" x14ac:dyDescent="0.25">
      <c r="A772" s="89"/>
      <c r="B772" s="90"/>
    </row>
    <row r="773" spans="1:2" ht="19.899999999999999" customHeight="1" x14ac:dyDescent="0.25">
      <c r="A773" s="89"/>
      <c r="B773" s="90"/>
    </row>
    <row r="774" spans="1:2" ht="19.899999999999999" customHeight="1" x14ac:dyDescent="0.25">
      <c r="A774" s="89"/>
      <c r="B774" s="90"/>
    </row>
    <row r="775" spans="1:2" ht="19.899999999999999" customHeight="1" x14ac:dyDescent="0.25">
      <c r="A775" s="89"/>
      <c r="B775" s="90"/>
    </row>
    <row r="776" spans="1:2" ht="19.899999999999999" customHeight="1" x14ac:dyDescent="0.25">
      <c r="A776" s="89"/>
      <c r="B776" s="90"/>
    </row>
    <row r="777" spans="1:2" ht="19.899999999999999" customHeight="1" x14ac:dyDescent="0.25">
      <c r="A777" s="89"/>
      <c r="B777" s="90"/>
    </row>
    <row r="778" spans="1:2" ht="19.899999999999999" customHeight="1" x14ac:dyDescent="0.25">
      <c r="A778" s="89"/>
      <c r="B778" s="90"/>
    </row>
    <row r="779" spans="1:2" ht="19.899999999999999" customHeight="1" x14ac:dyDescent="0.25">
      <c r="A779" s="89"/>
      <c r="B779" s="90"/>
    </row>
    <row r="780" spans="1:2" ht="19.899999999999999" customHeight="1" x14ac:dyDescent="0.25">
      <c r="A780" s="89"/>
      <c r="B780" s="90"/>
    </row>
    <row r="781" spans="1:2" ht="19.899999999999999" customHeight="1" x14ac:dyDescent="0.25">
      <c r="A781" s="89"/>
      <c r="B781" s="90"/>
    </row>
    <row r="782" spans="1:2" ht="19.899999999999999" customHeight="1" x14ac:dyDescent="0.25">
      <c r="A782" s="89"/>
      <c r="B782" s="90"/>
    </row>
    <row r="783" spans="1:2" ht="19.899999999999999" customHeight="1" x14ac:dyDescent="0.25">
      <c r="A783" s="89"/>
      <c r="B783" s="90"/>
    </row>
    <row r="784" spans="1:2" ht="19.899999999999999" customHeight="1" x14ac:dyDescent="0.25">
      <c r="A784" s="89"/>
      <c r="B784" s="90"/>
    </row>
    <row r="785" spans="1:2" ht="19.899999999999999" customHeight="1" x14ac:dyDescent="0.25">
      <c r="A785" s="89"/>
      <c r="B785" s="90"/>
    </row>
    <row r="786" spans="1:2" ht="19.899999999999999" customHeight="1" x14ac:dyDescent="0.25">
      <c r="A786" s="89"/>
      <c r="B786" s="90"/>
    </row>
    <row r="787" spans="1:2" ht="19.899999999999999" customHeight="1" x14ac:dyDescent="0.25">
      <c r="A787" s="89"/>
      <c r="B787" s="90"/>
    </row>
    <row r="788" spans="1:2" ht="19.899999999999999" customHeight="1" x14ac:dyDescent="0.25">
      <c r="A788" s="89"/>
      <c r="B788" s="90"/>
    </row>
    <row r="789" spans="1:2" ht="19.899999999999999" customHeight="1" x14ac:dyDescent="0.25">
      <c r="A789" s="89"/>
      <c r="B789" s="90"/>
    </row>
    <row r="790" spans="1:2" ht="19.899999999999999" customHeight="1" x14ac:dyDescent="0.25">
      <c r="A790" s="89"/>
      <c r="B790" s="90"/>
    </row>
    <row r="791" spans="1:2" ht="19.899999999999999" customHeight="1" x14ac:dyDescent="0.25">
      <c r="A791" s="89"/>
      <c r="B791" s="90"/>
    </row>
    <row r="792" spans="1:2" ht="19.899999999999999" customHeight="1" x14ac:dyDescent="0.25">
      <c r="A792" s="89"/>
      <c r="B792" s="90"/>
    </row>
    <row r="793" spans="1:2" ht="19.899999999999999" customHeight="1" x14ac:dyDescent="0.25">
      <c r="A793" s="89"/>
      <c r="B793" s="90"/>
    </row>
    <row r="794" spans="1:2" ht="19.899999999999999" customHeight="1" x14ac:dyDescent="0.25">
      <c r="A794" s="89"/>
      <c r="B794" s="90"/>
    </row>
    <row r="795" spans="1:2" ht="19.899999999999999" customHeight="1" x14ac:dyDescent="0.25">
      <c r="A795" s="89"/>
      <c r="B795" s="90"/>
    </row>
    <row r="796" spans="1:2" ht="19.899999999999999" customHeight="1" x14ac:dyDescent="0.25">
      <c r="A796" s="89"/>
      <c r="B796" s="90"/>
    </row>
    <row r="797" spans="1:2" ht="19.899999999999999" customHeight="1" x14ac:dyDescent="0.25">
      <c r="A797" s="89"/>
      <c r="B797" s="90"/>
    </row>
    <row r="798" spans="1:2" ht="19.899999999999999" customHeight="1" x14ac:dyDescent="0.25">
      <c r="A798" s="89"/>
      <c r="B798" s="90"/>
    </row>
    <row r="799" spans="1:2" ht="19.899999999999999" customHeight="1" x14ac:dyDescent="0.25">
      <c r="A799" s="89"/>
      <c r="B799" s="90"/>
    </row>
    <row r="800" spans="1:2" ht="19.899999999999999" customHeight="1" x14ac:dyDescent="0.25">
      <c r="A800" s="89"/>
      <c r="B800" s="90"/>
    </row>
    <row r="801" spans="1:2" ht="19.899999999999999" customHeight="1" x14ac:dyDescent="0.25">
      <c r="A801" s="89"/>
      <c r="B801" s="90"/>
    </row>
    <row r="802" spans="1:2" ht="19.899999999999999" customHeight="1" x14ac:dyDescent="0.25">
      <c r="A802" s="89"/>
      <c r="B802" s="90"/>
    </row>
    <row r="803" spans="1:2" ht="19.899999999999999" customHeight="1" x14ac:dyDescent="0.25">
      <c r="A803" s="89"/>
      <c r="B803" s="90"/>
    </row>
    <row r="804" spans="1:2" ht="19.899999999999999" customHeight="1" x14ac:dyDescent="0.25">
      <c r="A804" s="89"/>
      <c r="B804" s="90"/>
    </row>
    <row r="805" spans="1:2" ht="19.899999999999999" customHeight="1" x14ac:dyDescent="0.25">
      <c r="A805" s="89"/>
      <c r="B805" s="90"/>
    </row>
    <row r="806" spans="1:2" ht="19.899999999999999" customHeight="1" x14ac:dyDescent="0.25">
      <c r="A806" s="89"/>
      <c r="B806" s="90"/>
    </row>
    <row r="807" spans="1:2" ht="19.899999999999999" customHeight="1" x14ac:dyDescent="0.25">
      <c r="A807" s="89"/>
      <c r="B807" s="90"/>
    </row>
    <row r="808" spans="1:2" ht="19.899999999999999" customHeight="1" x14ac:dyDescent="0.25">
      <c r="A808" s="89"/>
      <c r="B808" s="90"/>
    </row>
    <row r="809" spans="1:2" ht="19.899999999999999" customHeight="1" x14ac:dyDescent="0.25">
      <c r="A809" s="89"/>
      <c r="B809" s="90"/>
    </row>
    <row r="810" spans="1:2" ht="19.899999999999999" customHeight="1" x14ac:dyDescent="0.25">
      <c r="A810" s="89"/>
      <c r="B810" s="90"/>
    </row>
    <row r="811" spans="1:2" ht="19.899999999999999" customHeight="1" x14ac:dyDescent="0.25">
      <c r="A811" s="89"/>
      <c r="B811" s="90"/>
    </row>
    <row r="812" spans="1:2" ht="19.899999999999999" customHeight="1" x14ac:dyDescent="0.25">
      <c r="A812" s="89"/>
      <c r="B812" s="90"/>
    </row>
    <row r="813" spans="1:2" ht="19.899999999999999" customHeight="1" x14ac:dyDescent="0.25">
      <c r="A813" s="89"/>
      <c r="B813" s="90"/>
    </row>
    <row r="814" spans="1:2" ht="19.899999999999999" customHeight="1" x14ac:dyDescent="0.25">
      <c r="A814" s="89"/>
      <c r="B814" s="90"/>
    </row>
    <row r="815" spans="1:2" ht="19.899999999999999" customHeight="1" x14ac:dyDescent="0.25">
      <c r="A815" s="89"/>
      <c r="B815" s="90"/>
    </row>
    <row r="816" spans="1:2" ht="19.899999999999999" customHeight="1" x14ac:dyDescent="0.25">
      <c r="A816" s="89"/>
      <c r="B816" s="90"/>
    </row>
    <row r="817" spans="1:2" ht="19.899999999999999" customHeight="1" x14ac:dyDescent="0.25">
      <c r="A817" s="89"/>
      <c r="B817" s="90"/>
    </row>
    <row r="818" spans="1:2" ht="19.899999999999999" customHeight="1" x14ac:dyDescent="0.25">
      <c r="A818" s="89"/>
      <c r="B818" s="90"/>
    </row>
    <row r="819" spans="1:2" ht="19.899999999999999" customHeight="1" x14ac:dyDescent="0.25">
      <c r="A819" s="89"/>
      <c r="B819" s="90"/>
    </row>
    <row r="820" spans="1:2" ht="19.899999999999999" customHeight="1" x14ac:dyDescent="0.25">
      <c r="A820" s="89"/>
      <c r="B820" s="90"/>
    </row>
    <row r="821" spans="1:2" ht="19.899999999999999" customHeight="1" x14ac:dyDescent="0.25">
      <c r="A821" s="89"/>
      <c r="B821" s="90"/>
    </row>
    <row r="822" spans="1:2" ht="19.899999999999999" customHeight="1" x14ac:dyDescent="0.25">
      <c r="A822" s="89"/>
      <c r="B822" s="90"/>
    </row>
    <row r="823" spans="1:2" ht="19.899999999999999" customHeight="1" x14ac:dyDescent="0.25">
      <c r="A823" s="89"/>
      <c r="B823" s="90"/>
    </row>
    <row r="824" spans="1:2" ht="19.899999999999999" customHeight="1" x14ac:dyDescent="0.25">
      <c r="A824" s="89"/>
      <c r="B824" s="90"/>
    </row>
    <row r="825" spans="1:2" ht="19.899999999999999" customHeight="1" x14ac:dyDescent="0.25">
      <c r="A825" s="89"/>
      <c r="B825" s="90"/>
    </row>
    <row r="826" spans="1:2" ht="19.899999999999999" customHeight="1" x14ac:dyDescent="0.25">
      <c r="A826" s="89"/>
      <c r="B826" s="90"/>
    </row>
    <row r="827" spans="1:2" ht="19.899999999999999" customHeight="1" x14ac:dyDescent="0.25">
      <c r="A827" s="89"/>
      <c r="B827" s="90"/>
    </row>
    <row r="828" spans="1:2" ht="19.899999999999999" customHeight="1" x14ac:dyDescent="0.25">
      <c r="A828" s="89"/>
      <c r="B828" s="90"/>
    </row>
    <row r="829" spans="1:2" ht="19.899999999999999" customHeight="1" x14ac:dyDescent="0.25">
      <c r="A829" s="89"/>
      <c r="B829" s="90"/>
    </row>
    <row r="830" spans="1:2" ht="19.899999999999999" customHeight="1" x14ac:dyDescent="0.25">
      <c r="A830" s="89"/>
      <c r="B830" s="90"/>
    </row>
    <row r="831" spans="1:2" ht="19.899999999999999" customHeight="1" x14ac:dyDescent="0.25">
      <c r="A831" s="89"/>
      <c r="B831" s="90"/>
    </row>
    <row r="832" spans="1:2" ht="19.899999999999999" customHeight="1" x14ac:dyDescent="0.25">
      <c r="A832" s="89"/>
      <c r="B832" s="90"/>
    </row>
    <row r="833" spans="1:2" ht="19.899999999999999" customHeight="1" x14ac:dyDescent="0.25">
      <c r="A833" s="89"/>
      <c r="B833" s="90"/>
    </row>
    <row r="834" spans="1:2" ht="19.899999999999999" customHeight="1" x14ac:dyDescent="0.25">
      <c r="A834" s="89"/>
      <c r="B834" s="90"/>
    </row>
    <row r="835" spans="1:2" ht="19.899999999999999" customHeight="1" x14ac:dyDescent="0.25">
      <c r="A835" s="89"/>
      <c r="B835" s="90"/>
    </row>
    <row r="836" spans="1:2" ht="19.899999999999999" customHeight="1" x14ac:dyDescent="0.25">
      <c r="A836" s="89"/>
      <c r="B836" s="90"/>
    </row>
    <row r="837" spans="1:2" ht="19.899999999999999" customHeight="1" x14ac:dyDescent="0.25">
      <c r="A837" s="89"/>
      <c r="B837" s="90"/>
    </row>
    <row r="838" spans="1:2" ht="19.899999999999999" customHeight="1" x14ac:dyDescent="0.25">
      <c r="A838" s="89"/>
      <c r="B838" s="90"/>
    </row>
    <row r="839" spans="1:2" ht="19.899999999999999" customHeight="1" x14ac:dyDescent="0.25">
      <c r="A839" s="89"/>
      <c r="B839" s="90"/>
    </row>
    <row r="840" spans="1:2" ht="19.899999999999999" customHeight="1" x14ac:dyDescent="0.25">
      <c r="A840" s="89"/>
      <c r="B840" s="90"/>
    </row>
    <row r="841" spans="1:2" ht="19.899999999999999" customHeight="1" x14ac:dyDescent="0.25">
      <c r="A841" s="89"/>
      <c r="B841" s="90"/>
    </row>
    <row r="842" spans="1:2" ht="19.899999999999999" customHeight="1" x14ac:dyDescent="0.25">
      <c r="A842" s="89"/>
      <c r="B842" s="90"/>
    </row>
    <row r="843" spans="1:2" ht="19.899999999999999" customHeight="1" x14ac:dyDescent="0.25">
      <c r="A843" s="89"/>
      <c r="B843" s="90"/>
    </row>
    <row r="844" spans="1:2" ht="19.899999999999999" customHeight="1" x14ac:dyDescent="0.25">
      <c r="A844" s="89"/>
      <c r="B844" s="90"/>
    </row>
    <row r="845" spans="1:2" ht="19.899999999999999" customHeight="1" x14ac:dyDescent="0.25">
      <c r="A845" s="89"/>
      <c r="B845" s="90"/>
    </row>
    <row r="846" spans="1:2" ht="19.899999999999999" customHeight="1" x14ac:dyDescent="0.25">
      <c r="A846" s="89"/>
      <c r="B846" s="90"/>
    </row>
    <row r="847" spans="1:2" ht="19.899999999999999" customHeight="1" x14ac:dyDescent="0.25">
      <c r="A847" s="89"/>
      <c r="B847" s="90"/>
    </row>
    <row r="848" spans="1:2" ht="19.899999999999999" customHeight="1" x14ac:dyDescent="0.25">
      <c r="A848" s="89"/>
      <c r="B848" s="90"/>
    </row>
    <row r="849" spans="1:2" ht="19.899999999999999" customHeight="1" x14ac:dyDescent="0.25">
      <c r="A849" s="89"/>
      <c r="B849" s="90"/>
    </row>
    <row r="850" spans="1:2" ht="19.899999999999999" customHeight="1" x14ac:dyDescent="0.25">
      <c r="A850" s="89"/>
      <c r="B850" s="90"/>
    </row>
    <row r="851" spans="1:2" ht="19.899999999999999" customHeight="1" x14ac:dyDescent="0.25">
      <c r="A851" s="89"/>
      <c r="B851" s="90"/>
    </row>
    <row r="852" spans="1:2" ht="19.899999999999999" customHeight="1" x14ac:dyDescent="0.25">
      <c r="A852" s="89"/>
      <c r="B852" s="90"/>
    </row>
    <row r="853" spans="1:2" ht="19.899999999999999" customHeight="1" x14ac:dyDescent="0.25">
      <c r="A853" s="89"/>
      <c r="B853" s="90"/>
    </row>
    <row r="854" spans="1:2" ht="19.899999999999999" customHeight="1" x14ac:dyDescent="0.25">
      <c r="A854" s="89"/>
      <c r="B854" s="90"/>
    </row>
    <row r="855" spans="1:2" ht="19.899999999999999" customHeight="1" x14ac:dyDescent="0.25">
      <c r="A855" s="89"/>
      <c r="B855" s="90"/>
    </row>
    <row r="856" spans="1:2" ht="19.899999999999999" customHeight="1" x14ac:dyDescent="0.25">
      <c r="A856" s="89"/>
      <c r="B856" s="90"/>
    </row>
    <row r="857" spans="1:2" ht="19.899999999999999" customHeight="1" x14ac:dyDescent="0.25">
      <c r="A857" s="89"/>
      <c r="B857" s="90"/>
    </row>
    <row r="858" spans="1:2" ht="19.899999999999999" customHeight="1" x14ac:dyDescent="0.25">
      <c r="A858" s="89"/>
      <c r="B858" s="90"/>
    </row>
    <row r="859" spans="1:2" ht="19.899999999999999" customHeight="1" x14ac:dyDescent="0.25">
      <c r="A859" s="89"/>
      <c r="B859" s="90"/>
    </row>
    <row r="860" spans="1:2" ht="19.899999999999999" customHeight="1" x14ac:dyDescent="0.25">
      <c r="A860" s="89"/>
      <c r="B860" s="90"/>
    </row>
    <row r="861" spans="1:2" ht="19.899999999999999" customHeight="1" x14ac:dyDescent="0.25">
      <c r="A861" s="89"/>
      <c r="B861" s="90"/>
    </row>
    <row r="862" spans="1:2" ht="19.899999999999999" customHeight="1" x14ac:dyDescent="0.25">
      <c r="A862" s="89"/>
      <c r="B862" s="90"/>
    </row>
    <row r="863" spans="1:2" ht="19.899999999999999" customHeight="1" x14ac:dyDescent="0.25">
      <c r="A863" s="89"/>
      <c r="B863" s="90"/>
    </row>
    <row r="864" spans="1:2" ht="19.899999999999999" customHeight="1" x14ac:dyDescent="0.25">
      <c r="A864" s="89"/>
      <c r="B864" s="90"/>
    </row>
    <row r="865" spans="1:2" ht="19.899999999999999" customHeight="1" x14ac:dyDescent="0.25">
      <c r="A865" s="89"/>
      <c r="B865" s="90"/>
    </row>
    <row r="866" spans="1:2" ht="19.899999999999999" customHeight="1" x14ac:dyDescent="0.25">
      <c r="A866" s="89"/>
      <c r="B866" s="90"/>
    </row>
    <row r="867" spans="1:2" ht="19.899999999999999" customHeight="1" x14ac:dyDescent="0.25">
      <c r="A867" s="89"/>
      <c r="B867" s="90"/>
    </row>
    <row r="868" spans="1:2" ht="19.899999999999999" customHeight="1" x14ac:dyDescent="0.25">
      <c r="A868" s="89"/>
      <c r="B868" s="90"/>
    </row>
    <row r="869" spans="1:2" ht="19.899999999999999" customHeight="1" x14ac:dyDescent="0.25">
      <c r="A869" s="89"/>
      <c r="B869" s="90"/>
    </row>
    <row r="870" spans="1:2" ht="19.899999999999999" customHeight="1" x14ac:dyDescent="0.25">
      <c r="A870" s="89"/>
      <c r="B870" s="90"/>
    </row>
    <row r="871" spans="1:2" ht="19.899999999999999" customHeight="1" x14ac:dyDescent="0.25">
      <c r="A871" s="89"/>
      <c r="B871" s="90"/>
    </row>
    <row r="872" spans="1:2" ht="19.899999999999999" customHeight="1" x14ac:dyDescent="0.25">
      <c r="A872" s="89"/>
      <c r="B872" s="90"/>
    </row>
    <row r="873" spans="1:2" ht="19.899999999999999" customHeight="1" x14ac:dyDescent="0.25">
      <c r="A873" s="89"/>
      <c r="B873" s="90"/>
    </row>
    <row r="874" spans="1:2" ht="19.899999999999999" customHeight="1" x14ac:dyDescent="0.25">
      <c r="A874" s="89"/>
      <c r="B874" s="90"/>
    </row>
    <row r="875" spans="1:2" ht="19.899999999999999" customHeight="1" x14ac:dyDescent="0.25">
      <c r="A875" s="89"/>
      <c r="B875" s="90"/>
    </row>
    <row r="876" spans="1:2" ht="19.899999999999999" customHeight="1" x14ac:dyDescent="0.25">
      <c r="A876" s="89"/>
      <c r="B876" s="90"/>
    </row>
    <row r="877" spans="1:2" ht="19.899999999999999" customHeight="1" x14ac:dyDescent="0.25">
      <c r="A877" s="89"/>
      <c r="B877" s="90"/>
    </row>
    <row r="878" spans="1:2" ht="19.899999999999999" customHeight="1" x14ac:dyDescent="0.25">
      <c r="A878" s="89"/>
      <c r="B878" s="90"/>
    </row>
    <row r="879" spans="1:2" ht="19.899999999999999" customHeight="1" x14ac:dyDescent="0.25">
      <c r="A879" s="89"/>
      <c r="B879" s="90"/>
    </row>
    <row r="880" spans="1:2" ht="19.899999999999999" customHeight="1" x14ac:dyDescent="0.25">
      <c r="A880" s="89"/>
      <c r="B880" s="90"/>
    </row>
    <row r="881" spans="1:2" ht="19.899999999999999" customHeight="1" x14ac:dyDescent="0.25">
      <c r="A881" s="89"/>
      <c r="B881" s="90"/>
    </row>
    <row r="882" spans="1:2" ht="19.899999999999999" customHeight="1" x14ac:dyDescent="0.25">
      <c r="A882" s="89"/>
      <c r="B882" s="90"/>
    </row>
    <row r="883" spans="1:2" ht="19.899999999999999" customHeight="1" x14ac:dyDescent="0.25">
      <c r="A883" s="89"/>
      <c r="B883" s="90"/>
    </row>
    <row r="884" spans="1:2" ht="19.899999999999999" customHeight="1" x14ac:dyDescent="0.25">
      <c r="A884" s="89"/>
      <c r="B884" s="90"/>
    </row>
    <row r="885" spans="1:2" ht="19.899999999999999" customHeight="1" x14ac:dyDescent="0.25">
      <c r="A885" s="89"/>
      <c r="B885" s="90"/>
    </row>
    <row r="886" spans="1:2" ht="19.899999999999999" customHeight="1" x14ac:dyDescent="0.25">
      <c r="A886" s="89"/>
      <c r="B886" s="90"/>
    </row>
    <row r="887" spans="1:2" ht="19.899999999999999" customHeight="1" x14ac:dyDescent="0.25">
      <c r="A887" s="89"/>
      <c r="B887" s="90"/>
    </row>
    <row r="888" spans="1:2" ht="19.899999999999999" customHeight="1" x14ac:dyDescent="0.25">
      <c r="A888" s="89"/>
      <c r="B888" s="90"/>
    </row>
    <row r="889" spans="1:2" ht="19.899999999999999" customHeight="1" x14ac:dyDescent="0.25">
      <c r="A889" s="89"/>
      <c r="B889" s="90"/>
    </row>
    <row r="890" spans="1:2" ht="19.899999999999999" customHeight="1" x14ac:dyDescent="0.25">
      <c r="A890" s="89"/>
      <c r="B890" s="90"/>
    </row>
    <row r="891" spans="1:2" ht="19.899999999999999" customHeight="1" x14ac:dyDescent="0.25">
      <c r="A891" s="89"/>
      <c r="B891" s="90"/>
    </row>
    <row r="892" spans="1:2" ht="19.899999999999999" customHeight="1" x14ac:dyDescent="0.25">
      <c r="A892" s="89"/>
      <c r="B892" s="90"/>
    </row>
    <row r="893" spans="1:2" ht="19.899999999999999" customHeight="1" x14ac:dyDescent="0.25">
      <c r="A893" s="89"/>
      <c r="B893" s="90"/>
    </row>
    <row r="894" spans="1:2" ht="19.899999999999999" customHeight="1" x14ac:dyDescent="0.25">
      <c r="A894" s="89"/>
      <c r="B894" s="90"/>
    </row>
    <row r="895" spans="1:2" ht="19.899999999999999" customHeight="1" x14ac:dyDescent="0.25">
      <c r="A895" s="89"/>
      <c r="B895" s="90"/>
    </row>
    <row r="896" spans="1:2" ht="19.899999999999999" customHeight="1" x14ac:dyDescent="0.25">
      <c r="A896" s="89"/>
      <c r="B896" s="90"/>
    </row>
    <row r="897" spans="1:2" ht="19.899999999999999" customHeight="1" x14ac:dyDescent="0.25">
      <c r="A897" s="89"/>
      <c r="B897" s="90"/>
    </row>
    <row r="898" spans="1:2" ht="19.899999999999999" customHeight="1" x14ac:dyDescent="0.25">
      <c r="A898" s="89"/>
      <c r="B898" s="90"/>
    </row>
    <row r="899" spans="1:2" ht="19.899999999999999" customHeight="1" x14ac:dyDescent="0.25">
      <c r="A899" s="89"/>
      <c r="B899" s="90"/>
    </row>
    <row r="900" spans="1:2" ht="19.899999999999999" customHeight="1" x14ac:dyDescent="0.25">
      <c r="A900" s="89"/>
      <c r="B900" s="90"/>
    </row>
    <row r="901" spans="1:2" ht="19.899999999999999" customHeight="1" x14ac:dyDescent="0.25">
      <c r="A901" s="89"/>
      <c r="B901" s="90"/>
    </row>
    <row r="902" spans="1:2" ht="19.899999999999999" customHeight="1" x14ac:dyDescent="0.25">
      <c r="A902" s="89"/>
      <c r="B902" s="90"/>
    </row>
    <row r="903" spans="1:2" ht="19.899999999999999" customHeight="1" x14ac:dyDescent="0.25">
      <c r="A903" s="89"/>
      <c r="B903" s="90"/>
    </row>
    <row r="904" spans="1:2" ht="19.899999999999999" customHeight="1" x14ac:dyDescent="0.25">
      <c r="A904" s="89"/>
      <c r="B904" s="90"/>
    </row>
    <row r="905" spans="1:2" ht="19.899999999999999" customHeight="1" x14ac:dyDescent="0.25">
      <c r="A905" s="89"/>
      <c r="B905" s="90"/>
    </row>
    <row r="906" spans="1:2" ht="19.899999999999999" customHeight="1" x14ac:dyDescent="0.25">
      <c r="A906" s="89"/>
      <c r="B906" s="90"/>
    </row>
    <row r="907" spans="1:2" ht="19.899999999999999" customHeight="1" x14ac:dyDescent="0.25">
      <c r="A907" s="89"/>
      <c r="B907" s="90"/>
    </row>
    <row r="908" spans="1:2" ht="19.899999999999999" customHeight="1" x14ac:dyDescent="0.25">
      <c r="A908" s="89"/>
      <c r="B908" s="90"/>
    </row>
    <row r="909" spans="1:2" ht="19.899999999999999" customHeight="1" x14ac:dyDescent="0.25">
      <c r="A909" s="89"/>
      <c r="B909" s="90"/>
    </row>
    <row r="910" spans="1:2" ht="19.899999999999999" customHeight="1" x14ac:dyDescent="0.25">
      <c r="A910" s="89"/>
      <c r="B910" s="90"/>
    </row>
    <row r="911" spans="1:2" ht="19.899999999999999" customHeight="1" x14ac:dyDescent="0.25">
      <c r="A911" s="89"/>
      <c r="B911" s="90"/>
    </row>
    <row r="912" spans="1:2" ht="19.899999999999999" customHeight="1" x14ac:dyDescent="0.25">
      <c r="A912" s="89"/>
      <c r="B912" s="90"/>
    </row>
    <row r="913" spans="1:2" ht="19.899999999999999" customHeight="1" x14ac:dyDescent="0.25">
      <c r="A913" s="89"/>
      <c r="B913" s="90"/>
    </row>
    <row r="914" spans="1:2" ht="19.899999999999999" customHeight="1" x14ac:dyDescent="0.25">
      <c r="A914" s="89"/>
      <c r="B914" s="90"/>
    </row>
    <row r="915" spans="1:2" ht="19.899999999999999" customHeight="1" x14ac:dyDescent="0.25">
      <c r="A915" s="89"/>
      <c r="B915" s="90"/>
    </row>
    <row r="916" spans="1:2" ht="19.899999999999999" customHeight="1" x14ac:dyDescent="0.25">
      <c r="A916" s="89"/>
      <c r="B916" s="90"/>
    </row>
    <row r="917" spans="1:2" ht="19.899999999999999" customHeight="1" x14ac:dyDescent="0.25">
      <c r="A917" s="89"/>
      <c r="B917" s="90"/>
    </row>
    <row r="918" spans="1:2" ht="19.899999999999999" customHeight="1" x14ac:dyDescent="0.25">
      <c r="A918" s="89"/>
      <c r="B918" s="90"/>
    </row>
    <row r="919" spans="1:2" ht="19.899999999999999" customHeight="1" x14ac:dyDescent="0.25">
      <c r="A919" s="89"/>
      <c r="B919" s="90"/>
    </row>
    <row r="920" spans="1:2" ht="19.899999999999999" customHeight="1" x14ac:dyDescent="0.25">
      <c r="A920" s="89"/>
      <c r="B920" s="90"/>
    </row>
    <row r="921" spans="1:2" ht="19.899999999999999" customHeight="1" x14ac:dyDescent="0.25">
      <c r="A921" s="89"/>
      <c r="B921" s="90"/>
    </row>
    <row r="922" spans="1:2" ht="19.899999999999999" customHeight="1" x14ac:dyDescent="0.25">
      <c r="A922" s="89"/>
      <c r="B922" s="90"/>
    </row>
    <row r="923" spans="1:2" ht="19.899999999999999" customHeight="1" x14ac:dyDescent="0.25">
      <c r="A923" s="89"/>
      <c r="B923" s="90"/>
    </row>
    <row r="924" spans="1:2" ht="19.899999999999999" customHeight="1" x14ac:dyDescent="0.25">
      <c r="A924" s="89"/>
      <c r="B924" s="90"/>
    </row>
    <row r="925" spans="1:2" ht="19.899999999999999" customHeight="1" x14ac:dyDescent="0.25">
      <c r="A925" s="89"/>
      <c r="B925" s="90"/>
    </row>
    <row r="926" spans="1:2" ht="19.899999999999999" customHeight="1" x14ac:dyDescent="0.25">
      <c r="A926" s="89"/>
      <c r="B926" s="90"/>
    </row>
    <row r="927" spans="1:2" ht="19.899999999999999" customHeight="1" x14ac:dyDescent="0.25">
      <c r="A927" s="89"/>
      <c r="B927" s="90"/>
    </row>
    <row r="928" spans="1:2" ht="19.899999999999999" customHeight="1" x14ac:dyDescent="0.25">
      <c r="A928" s="89"/>
      <c r="B928" s="90"/>
    </row>
    <row r="929" spans="1:2" ht="19.899999999999999" customHeight="1" x14ac:dyDescent="0.25">
      <c r="A929" s="89"/>
      <c r="B929" s="90"/>
    </row>
    <row r="930" spans="1:2" ht="19.899999999999999" customHeight="1" x14ac:dyDescent="0.25">
      <c r="A930" s="89"/>
      <c r="B930" s="90"/>
    </row>
    <row r="931" spans="1:2" ht="19.899999999999999" customHeight="1" x14ac:dyDescent="0.25">
      <c r="A931" s="89"/>
      <c r="B931" s="90"/>
    </row>
    <row r="932" spans="1:2" ht="19.899999999999999" customHeight="1" x14ac:dyDescent="0.25">
      <c r="A932" s="89"/>
      <c r="B932" s="90"/>
    </row>
    <row r="933" spans="1:2" ht="19.899999999999999" customHeight="1" x14ac:dyDescent="0.25">
      <c r="A933" s="89"/>
      <c r="B933" s="90"/>
    </row>
    <row r="934" spans="1:2" ht="19.899999999999999" customHeight="1" x14ac:dyDescent="0.25">
      <c r="A934" s="89"/>
      <c r="B934" s="90"/>
    </row>
    <row r="935" spans="1:2" ht="19.899999999999999" customHeight="1" x14ac:dyDescent="0.25">
      <c r="A935" s="89"/>
      <c r="B935" s="90"/>
    </row>
    <row r="936" spans="1:2" ht="19.899999999999999" customHeight="1" x14ac:dyDescent="0.25">
      <c r="A936" s="89"/>
      <c r="B936" s="90"/>
    </row>
    <row r="937" spans="1:2" ht="19.899999999999999" customHeight="1" x14ac:dyDescent="0.25">
      <c r="A937" s="89"/>
      <c r="B937" s="90"/>
    </row>
    <row r="938" spans="1:2" ht="19.899999999999999" customHeight="1" x14ac:dyDescent="0.25">
      <c r="A938" s="89"/>
      <c r="B938" s="90"/>
    </row>
    <row r="939" spans="1:2" ht="19.899999999999999" customHeight="1" x14ac:dyDescent="0.25">
      <c r="A939" s="89"/>
      <c r="B939" s="90"/>
    </row>
    <row r="940" spans="1:2" ht="19.899999999999999" customHeight="1" x14ac:dyDescent="0.25">
      <c r="A940" s="89"/>
      <c r="B940" s="90"/>
    </row>
    <row r="941" spans="1:2" ht="19.899999999999999" customHeight="1" x14ac:dyDescent="0.25">
      <c r="A941" s="89"/>
      <c r="B941" s="90"/>
    </row>
    <row r="942" spans="1:2" ht="19.899999999999999" customHeight="1" x14ac:dyDescent="0.25">
      <c r="A942" s="89"/>
      <c r="B942" s="90"/>
    </row>
    <row r="943" spans="1:2" ht="19.899999999999999" customHeight="1" x14ac:dyDescent="0.25">
      <c r="A943" s="89"/>
      <c r="B943" s="90"/>
    </row>
    <row r="944" spans="1:2" ht="19.899999999999999" customHeight="1" x14ac:dyDescent="0.25">
      <c r="A944" s="89"/>
      <c r="B944" s="90"/>
    </row>
    <row r="945" spans="1:2" ht="19.899999999999999" customHeight="1" x14ac:dyDescent="0.25">
      <c r="A945" s="89"/>
      <c r="B945" s="90"/>
    </row>
    <row r="946" spans="1:2" ht="19.899999999999999" customHeight="1" x14ac:dyDescent="0.25">
      <c r="A946" s="89"/>
      <c r="B946" s="90"/>
    </row>
    <row r="947" spans="1:2" ht="19.899999999999999" customHeight="1" x14ac:dyDescent="0.25">
      <c r="A947" s="89"/>
      <c r="B947" s="90"/>
    </row>
    <row r="948" spans="1:2" ht="19.899999999999999" customHeight="1" x14ac:dyDescent="0.25">
      <c r="A948" s="89"/>
      <c r="B948" s="90"/>
    </row>
    <row r="949" spans="1:2" ht="19.899999999999999" customHeight="1" x14ac:dyDescent="0.25">
      <c r="A949" s="89"/>
      <c r="B949" s="90"/>
    </row>
    <row r="950" spans="1:2" ht="19.899999999999999" customHeight="1" x14ac:dyDescent="0.25">
      <c r="A950" s="89"/>
      <c r="B950" s="90"/>
    </row>
    <row r="951" spans="1:2" ht="19.899999999999999" customHeight="1" x14ac:dyDescent="0.25">
      <c r="A951" s="89"/>
      <c r="B951" s="90"/>
    </row>
    <row r="952" spans="1:2" ht="19.899999999999999" customHeight="1" x14ac:dyDescent="0.25">
      <c r="A952" s="89"/>
      <c r="B952" s="90"/>
    </row>
    <row r="953" spans="1:2" ht="19.899999999999999" customHeight="1" x14ac:dyDescent="0.25">
      <c r="A953" s="89"/>
      <c r="B953" s="90"/>
    </row>
    <row r="954" spans="1:2" ht="19.899999999999999" customHeight="1" x14ac:dyDescent="0.25">
      <c r="A954" s="89"/>
      <c r="B954" s="90"/>
    </row>
    <row r="955" spans="1:2" ht="19.899999999999999" customHeight="1" x14ac:dyDescent="0.25">
      <c r="A955" s="89"/>
      <c r="B955" s="90"/>
    </row>
    <row r="956" spans="1:2" ht="19.899999999999999" customHeight="1" x14ac:dyDescent="0.25">
      <c r="A956" s="89"/>
      <c r="B956" s="90"/>
    </row>
    <row r="957" spans="1:2" ht="19.899999999999999" customHeight="1" x14ac:dyDescent="0.25">
      <c r="A957" s="89"/>
      <c r="B957" s="90"/>
    </row>
    <row r="958" spans="1:2" ht="19.899999999999999" customHeight="1" x14ac:dyDescent="0.25">
      <c r="A958" s="89"/>
      <c r="B958" s="90"/>
    </row>
    <row r="959" spans="1:2" ht="19.899999999999999" customHeight="1" x14ac:dyDescent="0.25">
      <c r="A959" s="89"/>
      <c r="B959" s="90"/>
    </row>
    <row r="960" spans="1:2" ht="19.899999999999999" customHeight="1" x14ac:dyDescent="0.25">
      <c r="A960" s="89"/>
      <c r="B960" s="90"/>
    </row>
    <row r="961" spans="1:2" ht="19.899999999999999" customHeight="1" x14ac:dyDescent="0.25">
      <c r="A961" s="89"/>
      <c r="B961" s="90"/>
    </row>
    <row r="962" spans="1:2" ht="19.899999999999999" customHeight="1" x14ac:dyDescent="0.25">
      <c r="A962" s="89"/>
      <c r="B962" s="90"/>
    </row>
    <row r="963" spans="1:2" ht="19.899999999999999" customHeight="1" x14ac:dyDescent="0.25">
      <c r="A963" s="89"/>
      <c r="B963" s="90"/>
    </row>
    <row r="964" spans="1:2" ht="19.899999999999999" customHeight="1" x14ac:dyDescent="0.25">
      <c r="A964" s="89"/>
      <c r="B964" s="90"/>
    </row>
    <row r="965" spans="1:2" ht="19.899999999999999" customHeight="1" x14ac:dyDescent="0.25">
      <c r="A965" s="89"/>
      <c r="B965" s="90"/>
    </row>
    <row r="966" spans="1:2" ht="19.899999999999999" customHeight="1" x14ac:dyDescent="0.25">
      <c r="A966" s="89"/>
      <c r="B966" s="90"/>
    </row>
    <row r="967" spans="1:2" ht="19.899999999999999" customHeight="1" x14ac:dyDescent="0.25">
      <c r="A967" s="89"/>
      <c r="B967" s="90"/>
    </row>
    <row r="968" spans="1:2" ht="19.899999999999999" customHeight="1" x14ac:dyDescent="0.25">
      <c r="A968" s="89"/>
      <c r="B968" s="90"/>
    </row>
    <row r="969" spans="1:2" ht="19.899999999999999" customHeight="1" x14ac:dyDescent="0.25">
      <c r="A969" s="89"/>
      <c r="B969" s="90"/>
    </row>
    <row r="970" spans="1:2" ht="19.899999999999999" customHeight="1" x14ac:dyDescent="0.25">
      <c r="A970" s="89"/>
      <c r="B970" s="90"/>
    </row>
    <row r="971" spans="1:2" ht="19.899999999999999" customHeight="1" x14ac:dyDescent="0.25">
      <c r="A971" s="89"/>
      <c r="B971" s="90"/>
    </row>
    <row r="972" spans="1:2" ht="19.899999999999999" customHeight="1" x14ac:dyDescent="0.25">
      <c r="A972" s="89"/>
      <c r="B972" s="90"/>
    </row>
    <row r="973" spans="1:2" ht="19.899999999999999" customHeight="1" x14ac:dyDescent="0.25">
      <c r="A973" s="89"/>
      <c r="B973" s="90"/>
    </row>
    <row r="974" spans="1:2" ht="19.899999999999999" customHeight="1" x14ac:dyDescent="0.25">
      <c r="A974" s="89"/>
      <c r="B974" s="90"/>
    </row>
    <row r="975" spans="1:2" ht="19.899999999999999" customHeight="1" x14ac:dyDescent="0.25">
      <c r="A975" s="89"/>
      <c r="B975" s="90"/>
    </row>
    <row r="976" spans="1:2" ht="19.899999999999999" customHeight="1" x14ac:dyDescent="0.25">
      <c r="A976" s="89"/>
      <c r="B976" s="90"/>
    </row>
    <row r="977" spans="1:2" ht="19.899999999999999" customHeight="1" x14ac:dyDescent="0.25">
      <c r="A977" s="89"/>
      <c r="B977" s="90"/>
    </row>
    <row r="978" spans="1:2" ht="19.899999999999999" customHeight="1" x14ac:dyDescent="0.25">
      <c r="A978" s="89"/>
      <c r="B978" s="90"/>
    </row>
    <row r="979" spans="1:2" ht="19.899999999999999" customHeight="1" x14ac:dyDescent="0.25">
      <c r="A979" s="89"/>
      <c r="B979" s="90"/>
    </row>
    <row r="980" spans="1:2" ht="19.899999999999999" customHeight="1" x14ac:dyDescent="0.25">
      <c r="A980" s="89"/>
      <c r="B980" s="90"/>
    </row>
    <row r="981" spans="1:2" ht="19.899999999999999" customHeight="1" x14ac:dyDescent="0.25">
      <c r="A981" s="89"/>
      <c r="B981" s="90"/>
    </row>
    <row r="982" spans="1:2" ht="19.899999999999999" customHeight="1" x14ac:dyDescent="0.25">
      <c r="A982" s="89"/>
      <c r="B982" s="90"/>
    </row>
    <row r="983" spans="1:2" ht="19.899999999999999" customHeight="1" x14ac:dyDescent="0.25">
      <c r="A983" s="89"/>
      <c r="B983" s="90"/>
    </row>
    <row r="984" spans="1:2" ht="19.899999999999999" customHeight="1" x14ac:dyDescent="0.25">
      <c r="A984" s="89"/>
      <c r="B984" s="90"/>
    </row>
    <row r="985" spans="1:2" ht="19.899999999999999" customHeight="1" x14ac:dyDescent="0.25">
      <c r="A985" s="89"/>
      <c r="B985" s="90"/>
    </row>
    <row r="986" spans="1:2" ht="19.899999999999999" customHeight="1" x14ac:dyDescent="0.25">
      <c r="A986" s="89"/>
      <c r="B986" s="90"/>
    </row>
    <row r="987" spans="1:2" ht="19.899999999999999" customHeight="1" x14ac:dyDescent="0.25">
      <c r="A987" s="89"/>
      <c r="B987" s="90"/>
    </row>
    <row r="988" spans="1:2" ht="19.899999999999999" customHeight="1" x14ac:dyDescent="0.25">
      <c r="A988" s="89"/>
      <c r="B988" s="90"/>
    </row>
    <row r="989" spans="1:2" ht="19.899999999999999" customHeight="1" x14ac:dyDescent="0.25">
      <c r="A989" s="89"/>
      <c r="B989" s="90"/>
    </row>
    <row r="990" spans="1:2" ht="19.899999999999999" customHeight="1" x14ac:dyDescent="0.25">
      <c r="A990" s="89"/>
      <c r="B990" s="90"/>
    </row>
    <row r="991" spans="1:2" ht="19.899999999999999" customHeight="1" x14ac:dyDescent="0.25">
      <c r="A991" s="89"/>
      <c r="B991" s="90"/>
    </row>
    <row r="992" spans="1:2" ht="19.899999999999999" customHeight="1" x14ac:dyDescent="0.25">
      <c r="A992" s="89"/>
      <c r="B992" s="90"/>
    </row>
    <row r="993" spans="1:2" ht="19.899999999999999" customHeight="1" x14ac:dyDescent="0.25">
      <c r="A993" s="89"/>
      <c r="B993" s="90"/>
    </row>
    <row r="994" spans="1:2" ht="19.899999999999999" customHeight="1" x14ac:dyDescent="0.25">
      <c r="A994" s="89"/>
      <c r="B994" s="90"/>
    </row>
    <row r="995" spans="1:2" ht="19.899999999999999" customHeight="1" x14ac:dyDescent="0.25">
      <c r="A995" s="89"/>
      <c r="B995" s="90"/>
    </row>
    <row r="996" spans="1:2" ht="19.899999999999999" customHeight="1" x14ac:dyDescent="0.25">
      <c r="A996" s="89"/>
      <c r="B996" s="90"/>
    </row>
    <row r="997" spans="1:2" ht="19.899999999999999" customHeight="1" x14ac:dyDescent="0.25">
      <c r="A997" s="89"/>
      <c r="B997" s="90"/>
    </row>
    <row r="998" spans="1:2" ht="19.899999999999999" customHeight="1" x14ac:dyDescent="0.25">
      <c r="A998" s="89"/>
      <c r="B998" s="90"/>
    </row>
    <row r="999" spans="1:2" ht="19.899999999999999" customHeight="1" x14ac:dyDescent="0.25">
      <c r="A999" s="89"/>
      <c r="B999" s="90"/>
    </row>
    <row r="1000" spans="1:2" ht="19.899999999999999" customHeight="1" x14ac:dyDescent="0.25">
      <c r="A1000" s="89"/>
      <c r="B1000" s="90"/>
    </row>
    <row r="1001" spans="1:2" ht="19.899999999999999" customHeight="1" x14ac:dyDescent="0.25">
      <c r="A1001" s="89"/>
      <c r="B1001" s="90"/>
    </row>
    <row r="1002" spans="1:2" ht="19.899999999999999" customHeight="1" x14ac:dyDescent="0.25">
      <c r="A1002" s="89"/>
      <c r="B1002" s="90"/>
    </row>
    <row r="1003" spans="1:2" ht="19.899999999999999" customHeight="1" x14ac:dyDescent="0.25">
      <c r="A1003" s="89"/>
      <c r="B1003" s="90"/>
    </row>
    <row r="1004" spans="1:2" ht="19.899999999999999" customHeight="1" x14ac:dyDescent="0.25">
      <c r="A1004" s="89"/>
      <c r="B1004" s="90"/>
    </row>
    <row r="1005" spans="1:2" ht="19.899999999999999" customHeight="1" x14ac:dyDescent="0.25">
      <c r="A1005" s="89"/>
      <c r="B1005" s="90"/>
    </row>
    <row r="1006" spans="1:2" ht="19.899999999999999" customHeight="1" x14ac:dyDescent="0.25">
      <c r="A1006" s="89"/>
      <c r="B1006" s="90"/>
    </row>
    <row r="1007" spans="1:2" ht="19.899999999999999" customHeight="1" x14ac:dyDescent="0.25">
      <c r="A1007" s="89"/>
      <c r="B1007" s="90"/>
    </row>
    <row r="1008" spans="1:2" ht="19.899999999999999" customHeight="1" x14ac:dyDescent="0.25">
      <c r="A1008" s="89"/>
      <c r="B1008" s="90"/>
    </row>
    <row r="1009" spans="1:2" ht="19.899999999999999" customHeight="1" x14ac:dyDescent="0.25">
      <c r="A1009" s="89"/>
      <c r="B1009" s="90"/>
    </row>
    <row r="1010" spans="1:2" ht="19.899999999999999" customHeight="1" x14ac:dyDescent="0.25">
      <c r="A1010" s="89"/>
      <c r="B1010" s="90"/>
    </row>
    <row r="1011" spans="1:2" ht="19.899999999999999" customHeight="1" x14ac:dyDescent="0.25">
      <c r="A1011" s="89"/>
      <c r="B1011" s="90"/>
    </row>
    <row r="1012" spans="1:2" ht="19.899999999999999" customHeight="1" x14ac:dyDescent="0.25">
      <c r="A1012" s="89"/>
      <c r="B1012" s="90"/>
    </row>
    <row r="1013" spans="1:2" ht="19.899999999999999" customHeight="1" x14ac:dyDescent="0.25">
      <c r="A1013" s="89"/>
      <c r="B1013" s="90"/>
    </row>
    <row r="1014" spans="1:2" ht="19.899999999999999" customHeight="1" x14ac:dyDescent="0.25">
      <c r="A1014" s="89"/>
      <c r="B1014" s="90"/>
    </row>
    <row r="1015" spans="1:2" ht="19.899999999999999" customHeight="1" x14ac:dyDescent="0.25">
      <c r="A1015" s="89"/>
      <c r="B1015" s="90"/>
    </row>
    <row r="1016" spans="1:2" ht="19.899999999999999" customHeight="1" x14ac:dyDescent="0.25">
      <c r="A1016" s="89"/>
      <c r="B1016" s="90"/>
    </row>
    <row r="1017" spans="1:2" ht="19.899999999999999" customHeight="1" x14ac:dyDescent="0.25">
      <c r="A1017" s="89"/>
      <c r="B1017" s="90"/>
    </row>
    <row r="1018" spans="1:2" ht="19.899999999999999" customHeight="1" x14ac:dyDescent="0.25">
      <c r="A1018" s="89"/>
      <c r="B1018" s="90"/>
    </row>
    <row r="1019" spans="1:2" ht="19.899999999999999" customHeight="1" x14ac:dyDescent="0.25">
      <c r="A1019" s="89"/>
      <c r="B1019" s="90"/>
    </row>
    <row r="1020" spans="1:2" ht="19.899999999999999" customHeight="1" x14ac:dyDescent="0.25">
      <c r="A1020" s="89"/>
      <c r="B1020" s="90"/>
    </row>
    <row r="1021" spans="1:2" ht="19.899999999999999" customHeight="1" x14ac:dyDescent="0.25">
      <c r="A1021" s="89"/>
      <c r="B1021" s="90"/>
    </row>
    <row r="1022" spans="1:2" ht="19.899999999999999" customHeight="1" x14ac:dyDescent="0.25">
      <c r="A1022" s="89"/>
      <c r="B1022" s="90"/>
    </row>
    <row r="1023" spans="1:2" ht="19.899999999999999" customHeight="1" x14ac:dyDescent="0.25">
      <c r="A1023" s="89"/>
      <c r="B1023" s="90"/>
    </row>
    <row r="1024" spans="1:2" ht="19.899999999999999" customHeight="1" x14ac:dyDescent="0.25">
      <c r="A1024" s="89"/>
      <c r="B1024" s="90"/>
    </row>
    <row r="1025" spans="1:2" ht="19.899999999999999" customHeight="1" x14ac:dyDescent="0.25">
      <c r="A1025" s="89"/>
      <c r="B1025" s="90"/>
    </row>
    <row r="1026" spans="1:2" ht="19.899999999999999" customHeight="1" x14ac:dyDescent="0.25">
      <c r="A1026" s="89"/>
      <c r="B1026" s="90"/>
    </row>
    <row r="1027" spans="1:2" ht="19.899999999999999" customHeight="1" x14ac:dyDescent="0.25">
      <c r="A1027" s="89"/>
      <c r="B1027" s="90"/>
    </row>
    <row r="1028" spans="1:2" ht="19.899999999999999" customHeight="1" x14ac:dyDescent="0.25">
      <c r="A1028" s="89"/>
      <c r="B1028" s="90"/>
    </row>
    <row r="1029" spans="1:2" ht="19.899999999999999" customHeight="1" x14ac:dyDescent="0.25">
      <c r="A1029" s="89"/>
      <c r="B1029" s="90"/>
    </row>
    <row r="1030" spans="1:2" ht="19.899999999999999" customHeight="1" x14ac:dyDescent="0.25">
      <c r="A1030" s="89"/>
      <c r="B1030" s="90"/>
    </row>
    <row r="1031" spans="1:2" ht="19.899999999999999" customHeight="1" x14ac:dyDescent="0.25">
      <c r="A1031" s="89"/>
      <c r="B1031" s="90"/>
    </row>
    <row r="1032" spans="1:2" ht="19.899999999999999" customHeight="1" x14ac:dyDescent="0.25">
      <c r="A1032" s="89"/>
      <c r="B1032" s="90"/>
    </row>
    <row r="1033" spans="1:2" ht="19.899999999999999" customHeight="1" x14ac:dyDescent="0.25">
      <c r="A1033" s="89"/>
      <c r="B1033" s="90"/>
    </row>
    <row r="1034" spans="1:2" ht="19.899999999999999" customHeight="1" x14ac:dyDescent="0.25">
      <c r="A1034" s="89"/>
      <c r="B1034" s="90"/>
    </row>
    <row r="1035" spans="1:2" ht="19.899999999999999" customHeight="1" x14ac:dyDescent="0.25">
      <c r="A1035" s="89"/>
      <c r="B1035" s="90"/>
    </row>
    <row r="1036" spans="1:2" ht="19.899999999999999" customHeight="1" x14ac:dyDescent="0.25">
      <c r="A1036" s="89"/>
      <c r="B1036" s="90"/>
    </row>
    <row r="1037" spans="1:2" ht="19.899999999999999" customHeight="1" x14ac:dyDescent="0.25">
      <c r="A1037" s="89"/>
      <c r="B1037" s="90"/>
    </row>
    <row r="1038" spans="1:2" ht="19.899999999999999" customHeight="1" x14ac:dyDescent="0.25">
      <c r="A1038" s="89"/>
      <c r="B1038" s="90"/>
    </row>
    <row r="1039" spans="1:2" ht="19.899999999999999" customHeight="1" x14ac:dyDescent="0.25">
      <c r="A1039" s="89"/>
      <c r="B1039" s="90"/>
    </row>
    <row r="1040" spans="1:2" ht="19.899999999999999" customHeight="1" x14ac:dyDescent="0.25">
      <c r="A1040" s="89"/>
      <c r="B1040" s="90"/>
    </row>
    <row r="1041" spans="1:2" ht="19.899999999999999" customHeight="1" x14ac:dyDescent="0.25">
      <c r="A1041" s="89"/>
      <c r="B1041" s="90"/>
    </row>
    <row r="1042" spans="1:2" ht="19.899999999999999" customHeight="1" x14ac:dyDescent="0.25">
      <c r="A1042" s="89"/>
      <c r="B1042" s="90"/>
    </row>
    <row r="1043" spans="1:2" ht="19.899999999999999" customHeight="1" x14ac:dyDescent="0.25">
      <c r="A1043" s="89"/>
      <c r="B1043" s="90"/>
    </row>
    <row r="1044" spans="1:2" ht="19.899999999999999" customHeight="1" x14ac:dyDescent="0.25">
      <c r="A1044" s="89"/>
      <c r="B1044" s="90"/>
    </row>
    <row r="1045" spans="1:2" ht="19.899999999999999" customHeight="1" x14ac:dyDescent="0.25">
      <c r="A1045" s="89"/>
      <c r="B1045" s="90"/>
    </row>
    <row r="1046" spans="1:2" ht="19.899999999999999" customHeight="1" x14ac:dyDescent="0.25">
      <c r="A1046" s="89"/>
      <c r="B1046" s="90"/>
    </row>
    <row r="1047" spans="1:2" ht="19.899999999999999" customHeight="1" x14ac:dyDescent="0.25">
      <c r="A1047" s="89"/>
      <c r="B1047" s="90"/>
    </row>
    <row r="1048" spans="1:2" ht="19.899999999999999" customHeight="1" x14ac:dyDescent="0.25">
      <c r="A1048" s="89"/>
      <c r="B1048" s="90"/>
    </row>
    <row r="1049" spans="1:2" ht="19.899999999999999" customHeight="1" x14ac:dyDescent="0.25">
      <c r="A1049" s="89"/>
      <c r="B1049" s="90"/>
    </row>
    <row r="1050" spans="1:2" ht="19.899999999999999" customHeight="1" x14ac:dyDescent="0.25">
      <c r="A1050" s="89"/>
      <c r="B1050" s="90"/>
    </row>
    <row r="1051" spans="1:2" ht="19.899999999999999" customHeight="1" x14ac:dyDescent="0.25">
      <c r="A1051" s="89"/>
      <c r="B1051" s="90"/>
    </row>
    <row r="1052" spans="1:2" ht="19.899999999999999" customHeight="1" x14ac:dyDescent="0.25">
      <c r="A1052" s="89"/>
      <c r="B1052" s="90"/>
    </row>
    <row r="1053" spans="1:2" ht="19.899999999999999" customHeight="1" x14ac:dyDescent="0.25">
      <c r="A1053" s="89"/>
      <c r="B1053" s="90"/>
    </row>
    <row r="1054" spans="1:2" ht="19.899999999999999" customHeight="1" x14ac:dyDescent="0.25">
      <c r="A1054" s="89"/>
      <c r="B1054" s="90"/>
    </row>
    <row r="1055" spans="1:2" ht="19.899999999999999" customHeight="1" x14ac:dyDescent="0.25">
      <c r="A1055" s="89"/>
      <c r="B1055" s="90"/>
    </row>
    <row r="1056" spans="1:2" ht="19.899999999999999" customHeight="1" x14ac:dyDescent="0.25">
      <c r="A1056" s="89"/>
      <c r="B1056" s="90"/>
    </row>
    <row r="1057" spans="1:2" ht="19.899999999999999" customHeight="1" x14ac:dyDescent="0.25">
      <c r="A1057" s="89"/>
      <c r="B1057" s="90"/>
    </row>
    <row r="1058" spans="1:2" ht="19.899999999999999" customHeight="1" x14ac:dyDescent="0.25">
      <c r="A1058" s="89"/>
      <c r="B1058" s="90"/>
    </row>
    <row r="1059" spans="1:2" ht="19.899999999999999" customHeight="1" x14ac:dyDescent="0.25">
      <c r="A1059" s="89"/>
      <c r="B1059" s="90"/>
    </row>
    <row r="1060" spans="1:2" ht="19.899999999999999" customHeight="1" x14ac:dyDescent="0.25">
      <c r="A1060" s="89"/>
      <c r="B1060" s="90"/>
    </row>
    <row r="1061" spans="1:2" ht="19.899999999999999" customHeight="1" x14ac:dyDescent="0.25">
      <c r="A1061" s="89"/>
      <c r="B1061" s="90"/>
    </row>
    <row r="1062" spans="1:2" ht="19.899999999999999" customHeight="1" x14ac:dyDescent="0.25">
      <c r="A1062" s="89"/>
      <c r="B1062" s="90"/>
    </row>
    <row r="1063" spans="1:2" ht="19.899999999999999" customHeight="1" x14ac:dyDescent="0.25">
      <c r="A1063" s="89"/>
      <c r="B1063" s="90"/>
    </row>
    <row r="1064" spans="1:2" ht="19.899999999999999" customHeight="1" x14ac:dyDescent="0.25">
      <c r="A1064" s="89"/>
      <c r="B1064" s="90"/>
    </row>
    <row r="1065" spans="1:2" ht="19.899999999999999" customHeight="1" x14ac:dyDescent="0.25">
      <c r="A1065" s="89"/>
      <c r="B1065" s="90"/>
    </row>
    <row r="1066" spans="1:2" ht="19.899999999999999" customHeight="1" x14ac:dyDescent="0.25">
      <c r="A1066" s="89"/>
      <c r="B1066" s="90"/>
    </row>
    <row r="1067" spans="1:2" ht="19.899999999999999" customHeight="1" x14ac:dyDescent="0.25">
      <c r="A1067" s="89"/>
      <c r="B1067" s="90"/>
    </row>
    <row r="1068" spans="1:2" ht="19.899999999999999" customHeight="1" x14ac:dyDescent="0.25">
      <c r="A1068" s="89"/>
      <c r="B1068" s="90"/>
    </row>
    <row r="1069" spans="1:2" ht="19.899999999999999" customHeight="1" x14ac:dyDescent="0.25">
      <c r="A1069" s="89"/>
      <c r="B1069" s="90"/>
    </row>
    <row r="1070" spans="1:2" ht="19.899999999999999" customHeight="1" x14ac:dyDescent="0.25">
      <c r="A1070" s="89"/>
      <c r="B1070" s="90"/>
    </row>
    <row r="1071" spans="1:2" ht="19.899999999999999" customHeight="1" x14ac:dyDescent="0.25">
      <c r="A1071" s="89"/>
      <c r="B1071" s="90"/>
    </row>
    <row r="1072" spans="1:2" ht="19.899999999999999" customHeight="1" x14ac:dyDescent="0.25">
      <c r="A1072" s="89"/>
      <c r="B1072" s="90"/>
    </row>
    <row r="1073" spans="1:2" ht="19.899999999999999" customHeight="1" x14ac:dyDescent="0.25">
      <c r="A1073" s="89"/>
      <c r="B1073" s="90"/>
    </row>
    <row r="1074" spans="1:2" ht="19.899999999999999" customHeight="1" x14ac:dyDescent="0.25">
      <c r="A1074" s="89"/>
      <c r="B1074" s="90"/>
    </row>
    <row r="1075" spans="1:2" ht="19.899999999999999" customHeight="1" x14ac:dyDescent="0.25">
      <c r="A1075" s="89"/>
      <c r="B1075" s="90"/>
    </row>
    <row r="1076" spans="1:2" ht="19.899999999999999" customHeight="1" x14ac:dyDescent="0.25">
      <c r="A1076" s="89"/>
      <c r="B1076" s="90"/>
    </row>
    <row r="1077" spans="1:2" ht="19.899999999999999" customHeight="1" x14ac:dyDescent="0.25">
      <c r="A1077" s="89"/>
      <c r="B1077" s="90"/>
    </row>
    <row r="1078" spans="1:2" ht="19.899999999999999" customHeight="1" x14ac:dyDescent="0.25">
      <c r="A1078" s="89"/>
      <c r="B1078" s="90"/>
    </row>
    <row r="1079" spans="1:2" ht="19.899999999999999" customHeight="1" x14ac:dyDescent="0.25">
      <c r="A1079" s="89"/>
      <c r="B1079" s="90"/>
    </row>
    <row r="1080" spans="1:2" ht="19.899999999999999" customHeight="1" x14ac:dyDescent="0.25">
      <c r="A1080" s="89"/>
      <c r="B1080" s="90"/>
    </row>
    <row r="1081" spans="1:2" ht="19.899999999999999" customHeight="1" x14ac:dyDescent="0.25">
      <c r="A1081" s="89"/>
      <c r="B1081" s="90"/>
    </row>
    <row r="1082" spans="1:2" ht="19.899999999999999" customHeight="1" x14ac:dyDescent="0.25">
      <c r="A1082" s="89"/>
      <c r="B1082" s="90"/>
    </row>
    <row r="1083" spans="1:2" ht="19.899999999999999" customHeight="1" x14ac:dyDescent="0.25">
      <c r="A1083" s="89"/>
      <c r="B1083" s="90"/>
    </row>
    <row r="1084" spans="1:2" ht="19.899999999999999" customHeight="1" x14ac:dyDescent="0.25">
      <c r="A1084" s="89"/>
      <c r="B1084" s="90"/>
    </row>
    <row r="1085" spans="1:2" ht="19.899999999999999" customHeight="1" x14ac:dyDescent="0.25">
      <c r="A1085" s="89"/>
      <c r="B1085" s="90"/>
    </row>
    <row r="1086" spans="1:2" ht="19.899999999999999" customHeight="1" x14ac:dyDescent="0.25">
      <c r="A1086" s="89"/>
      <c r="B1086" s="90"/>
    </row>
    <row r="1087" spans="1:2" ht="19.899999999999999" customHeight="1" x14ac:dyDescent="0.25">
      <c r="A1087" s="89"/>
      <c r="B1087" s="90"/>
    </row>
    <row r="1088" spans="1:2" ht="19.899999999999999" customHeight="1" x14ac:dyDescent="0.25">
      <c r="A1088" s="89"/>
      <c r="B1088" s="90"/>
    </row>
    <row r="1089" spans="1:2" ht="19.899999999999999" customHeight="1" x14ac:dyDescent="0.25">
      <c r="A1089" s="89"/>
      <c r="B1089" s="90"/>
    </row>
    <row r="1090" spans="1:2" ht="19.899999999999999" customHeight="1" x14ac:dyDescent="0.25">
      <c r="A1090" s="89"/>
      <c r="B1090" s="90"/>
    </row>
    <row r="1091" spans="1:2" ht="19.899999999999999" customHeight="1" x14ac:dyDescent="0.25">
      <c r="A1091" s="89"/>
      <c r="B1091" s="90"/>
    </row>
    <row r="1092" spans="1:2" ht="19.899999999999999" customHeight="1" x14ac:dyDescent="0.25">
      <c r="A1092" s="89"/>
      <c r="B1092" s="90"/>
    </row>
    <row r="1093" spans="1:2" ht="19.899999999999999" customHeight="1" x14ac:dyDescent="0.25">
      <c r="A1093" s="89"/>
      <c r="B1093" s="90"/>
    </row>
    <row r="1094" spans="1:2" ht="19.899999999999999" customHeight="1" x14ac:dyDescent="0.25">
      <c r="A1094" s="89"/>
      <c r="B1094" s="90"/>
    </row>
    <row r="1095" spans="1:2" ht="19.899999999999999" customHeight="1" x14ac:dyDescent="0.25">
      <c r="A1095" s="89"/>
      <c r="B1095" s="90"/>
    </row>
    <row r="1096" spans="1:2" ht="19.899999999999999" customHeight="1" x14ac:dyDescent="0.25">
      <c r="A1096" s="89"/>
      <c r="B1096" s="90"/>
    </row>
    <row r="1097" spans="1:2" ht="19.899999999999999" customHeight="1" x14ac:dyDescent="0.25">
      <c r="A1097" s="89"/>
      <c r="B1097" s="90"/>
    </row>
    <row r="1098" spans="1:2" ht="19.899999999999999" customHeight="1" x14ac:dyDescent="0.25">
      <c r="A1098" s="89"/>
      <c r="B1098" s="90"/>
    </row>
    <row r="1099" spans="1:2" ht="19.899999999999999" customHeight="1" x14ac:dyDescent="0.25">
      <c r="A1099" s="89"/>
      <c r="B1099" s="90"/>
    </row>
    <row r="1100" spans="1:2" ht="19.899999999999999" customHeight="1" x14ac:dyDescent="0.25">
      <c r="A1100" s="89"/>
      <c r="B1100" s="90"/>
    </row>
    <row r="1101" spans="1:2" ht="19.899999999999999" customHeight="1" x14ac:dyDescent="0.25">
      <c r="A1101" s="89"/>
      <c r="B1101" s="90"/>
    </row>
    <row r="1102" spans="1:2" ht="19.899999999999999" customHeight="1" x14ac:dyDescent="0.25">
      <c r="A1102" s="89"/>
      <c r="B1102" s="90"/>
    </row>
    <row r="1103" spans="1:2" ht="19.899999999999999" customHeight="1" x14ac:dyDescent="0.25">
      <c r="A1103" s="89"/>
      <c r="B1103" s="90"/>
    </row>
    <row r="1104" spans="1:2" ht="19.899999999999999" customHeight="1" x14ac:dyDescent="0.25">
      <c r="A1104" s="89"/>
      <c r="B1104" s="90"/>
    </row>
    <row r="1105" spans="1:2" ht="19.899999999999999" customHeight="1" x14ac:dyDescent="0.25">
      <c r="A1105" s="89"/>
      <c r="B1105" s="90"/>
    </row>
    <row r="1106" spans="1:2" ht="19.899999999999999" customHeight="1" x14ac:dyDescent="0.25">
      <c r="A1106" s="89"/>
      <c r="B1106" s="90"/>
    </row>
    <row r="1107" spans="1:2" ht="19.899999999999999" customHeight="1" x14ac:dyDescent="0.25">
      <c r="A1107" s="89"/>
      <c r="B1107" s="90"/>
    </row>
    <row r="1108" spans="1:2" ht="19.899999999999999" customHeight="1" x14ac:dyDescent="0.25">
      <c r="A1108" s="89"/>
      <c r="B1108" s="90"/>
    </row>
    <row r="1109" spans="1:2" ht="19.899999999999999" customHeight="1" x14ac:dyDescent="0.25">
      <c r="A1109" s="89"/>
      <c r="B1109" s="90"/>
    </row>
    <row r="1110" spans="1:2" ht="19.899999999999999" customHeight="1" x14ac:dyDescent="0.25">
      <c r="A1110" s="89"/>
      <c r="B1110" s="90"/>
    </row>
    <row r="1111" spans="1:2" ht="19.899999999999999" customHeight="1" x14ac:dyDescent="0.25">
      <c r="A1111" s="89"/>
      <c r="B1111" s="90"/>
    </row>
    <row r="1112" spans="1:2" ht="19.899999999999999" customHeight="1" x14ac:dyDescent="0.25">
      <c r="A1112" s="89"/>
      <c r="B1112" s="90"/>
    </row>
    <row r="1113" spans="1:2" ht="19.899999999999999" customHeight="1" x14ac:dyDescent="0.25">
      <c r="A1113" s="89"/>
      <c r="B1113" s="90"/>
    </row>
    <row r="1114" spans="1:2" ht="19.899999999999999" customHeight="1" x14ac:dyDescent="0.25">
      <c r="A1114" s="89"/>
      <c r="B1114" s="90"/>
    </row>
    <row r="1115" spans="1:2" ht="19.899999999999999" customHeight="1" x14ac:dyDescent="0.25">
      <c r="A1115" s="89"/>
      <c r="B1115" s="90"/>
    </row>
    <row r="1116" spans="1:2" ht="19.899999999999999" customHeight="1" x14ac:dyDescent="0.25">
      <c r="A1116" s="89"/>
      <c r="B1116" s="90"/>
    </row>
    <row r="1117" spans="1:2" ht="19.899999999999999" customHeight="1" x14ac:dyDescent="0.25">
      <c r="A1117" s="89"/>
      <c r="B1117" s="90"/>
    </row>
    <row r="1118" spans="1:2" ht="19.899999999999999" customHeight="1" x14ac:dyDescent="0.25">
      <c r="A1118" s="89"/>
      <c r="B1118" s="90"/>
    </row>
    <row r="1119" spans="1:2" ht="19.899999999999999" customHeight="1" x14ac:dyDescent="0.25">
      <c r="A1119" s="89"/>
      <c r="B1119" s="90"/>
    </row>
    <row r="1120" spans="1:2" ht="19.899999999999999" customHeight="1" x14ac:dyDescent="0.25">
      <c r="A1120" s="89"/>
      <c r="B1120" s="90"/>
    </row>
    <row r="1121" spans="1:2" ht="19.899999999999999" customHeight="1" x14ac:dyDescent="0.25">
      <c r="A1121" s="89"/>
      <c r="B1121" s="90"/>
    </row>
    <row r="1122" spans="1:2" ht="19.899999999999999" customHeight="1" x14ac:dyDescent="0.25">
      <c r="A1122" s="89"/>
      <c r="B1122" s="90"/>
    </row>
    <row r="1123" spans="1:2" ht="19.899999999999999" customHeight="1" x14ac:dyDescent="0.25">
      <c r="A1123" s="89"/>
      <c r="B1123" s="90"/>
    </row>
    <row r="1124" spans="1:2" ht="19.899999999999999" customHeight="1" x14ac:dyDescent="0.25">
      <c r="A1124" s="89"/>
      <c r="B1124" s="90"/>
    </row>
    <row r="1125" spans="1:2" ht="19.899999999999999" customHeight="1" x14ac:dyDescent="0.25">
      <c r="A1125" s="89"/>
      <c r="B1125" s="90"/>
    </row>
    <row r="1126" spans="1:2" ht="19.899999999999999" customHeight="1" x14ac:dyDescent="0.25">
      <c r="A1126" s="89"/>
      <c r="B1126" s="90"/>
    </row>
    <row r="1127" spans="1:2" ht="19.899999999999999" customHeight="1" x14ac:dyDescent="0.25">
      <c r="A1127" s="89"/>
      <c r="B1127" s="90"/>
    </row>
    <row r="1128" spans="1:2" ht="19.899999999999999" customHeight="1" x14ac:dyDescent="0.25">
      <c r="A1128" s="89"/>
      <c r="B1128" s="90"/>
    </row>
    <row r="1129" spans="1:2" ht="19.899999999999999" customHeight="1" x14ac:dyDescent="0.25">
      <c r="A1129" s="89"/>
      <c r="B1129" s="90"/>
    </row>
    <row r="1130" spans="1:2" ht="19.899999999999999" customHeight="1" x14ac:dyDescent="0.25">
      <c r="A1130" s="89"/>
      <c r="B1130" s="90"/>
    </row>
    <row r="1131" spans="1:2" ht="19.899999999999999" customHeight="1" x14ac:dyDescent="0.25">
      <c r="A1131" s="89"/>
      <c r="B1131" s="90"/>
    </row>
    <row r="1132" spans="1:2" ht="19.899999999999999" customHeight="1" x14ac:dyDescent="0.25">
      <c r="A1132" s="89"/>
      <c r="B1132" s="90"/>
    </row>
    <row r="1133" spans="1:2" ht="19.899999999999999" customHeight="1" x14ac:dyDescent="0.25">
      <c r="A1133" s="89"/>
      <c r="B1133" s="90"/>
    </row>
    <row r="1134" spans="1:2" ht="19.899999999999999" customHeight="1" x14ac:dyDescent="0.25">
      <c r="A1134" s="89"/>
      <c r="B1134" s="90"/>
    </row>
    <row r="1135" spans="1:2" ht="19.899999999999999" customHeight="1" x14ac:dyDescent="0.25">
      <c r="A1135" s="89"/>
      <c r="B1135" s="90"/>
    </row>
    <row r="1136" spans="1:2" ht="19.899999999999999" customHeight="1" x14ac:dyDescent="0.25">
      <c r="A1136" s="89"/>
      <c r="B1136" s="90"/>
    </row>
    <row r="1137" spans="1:2" ht="19.899999999999999" customHeight="1" x14ac:dyDescent="0.25">
      <c r="A1137" s="89"/>
      <c r="B1137" s="90"/>
    </row>
    <row r="1138" spans="1:2" ht="19.899999999999999" customHeight="1" x14ac:dyDescent="0.25">
      <c r="A1138" s="89"/>
      <c r="B1138" s="90"/>
    </row>
    <row r="1139" spans="1:2" ht="19.899999999999999" customHeight="1" x14ac:dyDescent="0.25">
      <c r="A1139" s="89"/>
      <c r="B1139" s="90"/>
    </row>
    <row r="1140" spans="1:2" ht="19.899999999999999" customHeight="1" x14ac:dyDescent="0.25">
      <c r="A1140" s="89"/>
      <c r="B1140" s="90"/>
    </row>
    <row r="1141" spans="1:2" ht="19.899999999999999" customHeight="1" x14ac:dyDescent="0.25">
      <c r="A1141" s="89"/>
      <c r="B1141" s="90"/>
    </row>
    <row r="1142" spans="1:2" ht="19.899999999999999" customHeight="1" x14ac:dyDescent="0.25">
      <c r="A1142" s="89"/>
      <c r="B1142" s="90"/>
    </row>
    <row r="1143" spans="1:2" ht="19.899999999999999" customHeight="1" x14ac:dyDescent="0.25">
      <c r="A1143" s="89"/>
      <c r="B1143" s="90"/>
    </row>
    <row r="1144" spans="1:2" ht="19.899999999999999" customHeight="1" x14ac:dyDescent="0.25">
      <c r="A1144" s="89"/>
      <c r="B1144" s="90"/>
    </row>
    <row r="1145" spans="1:2" ht="19.899999999999999" customHeight="1" x14ac:dyDescent="0.25">
      <c r="A1145" s="89"/>
      <c r="B1145" s="90"/>
    </row>
    <row r="1146" spans="1:2" ht="19.899999999999999" customHeight="1" x14ac:dyDescent="0.25">
      <c r="A1146" s="89"/>
      <c r="B1146" s="90"/>
    </row>
    <row r="1147" spans="1:2" ht="19.899999999999999" customHeight="1" x14ac:dyDescent="0.25">
      <c r="A1147" s="89"/>
      <c r="B1147" s="90"/>
    </row>
    <row r="1148" spans="1:2" ht="19.899999999999999" customHeight="1" x14ac:dyDescent="0.25">
      <c r="A1148" s="89"/>
      <c r="B1148" s="90"/>
    </row>
    <row r="1149" spans="1:2" ht="19.899999999999999" customHeight="1" x14ac:dyDescent="0.25">
      <c r="A1149" s="89"/>
      <c r="B1149" s="90"/>
    </row>
    <row r="1150" spans="1:2" ht="19.899999999999999" customHeight="1" x14ac:dyDescent="0.25">
      <c r="A1150" s="89"/>
      <c r="B1150" s="90"/>
    </row>
    <row r="1151" spans="1:2" ht="19.899999999999999" customHeight="1" x14ac:dyDescent="0.25">
      <c r="A1151" s="89"/>
      <c r="B1151" s="90"/>
    </row>
    <row r="1152" spans="1:2" ht="19.899999999999999" customHeight="1" x14ac:dyDescent="0.25">
      <c r="A1152" s="89"/>
      <c r="B1152" s="90"/>
    </row>
    <row r="1153" spans="1:2" ht="19.899999999999999" customHeight="1" x14ac:dyDescent="0.25">
      <c r="A1153" s="89"/>
      <c r="B1153" s="90"/>
    </row>
    <row r="1154" spans="1:2" ht="19.899999999999999" customHeight="1" x14ac:dyDescent="0.25">
      <c r="A1154" s="89"/>
      <c r="B1154" s="90"/>
    </row>
    <row r="1155" spans="1:2" ht="19.899999999999999" customHeight="1" x14ac:dyDescent="0.25">
      <c r="A1155" s="89"/>
      <c r="B1155" s="90"/>
    </row>
    <row r="1156" spans="1:2" ht="19.899999999999999" customHeight="1" x14ac:dyDescent="0.25">
      <c r="A1156" s="89"/>
      <c r="B1156" s="90"/>
    </row>
    <row r="1157" spans="1:2" ht="19.899999999999999" customHeight="1" x14ac:dyDescent="0.25">
      <c r="A1157" s="89"/>
      <c r="B1157" s="90"/>
    </row>
    <row r="1158" spans="1:2" ht="19.899999999999999" customHeight="1" x14ac:dyDescent="0.25">
      <c r="A1158" s="89"/>
      <c r="B1158" s="90"/>
    </row>
    <row r="1159" spans="1:2" ht="19.899999999999999" customHeight="1" x14ac:dyDescent="0.25">
      <c r="A1159" s="89"/>
      <c r="B1159" s="90"/>
    </row>
    <row r="1160" spans="1:2" ht="19.899999999999999" customHeight="1" x14ac:dyDescent="0.25">
      <c r="A1160" s="89"/>
      <c r="B1160" s="90"/>
    </row>
    <row r="1161" spans="1:2" ht="19.899999999999999" customHeight="1" x14ac:dyDescent="0.25">
      <c r="A1161" s="89"/>
      <c r="B1161" s="90"/>
    </row>
    <row r="1162" spans="1:2" ht="19.899999999999999" customHeight="1" x14ac:dyDescent="0.25">
      <c r="A1162" s="89"/>
      <c r="B1162" s="90"/>
    </row>
    <row r="1163" spans="1:2" ht="19.899999999999999" customHeight="1" x14ac:dyDescent="0.25">
      <c r="A1163" s="89"/>
      <c r="B1163" s="90"/>
    </row>
    <row r="1164" spans="1:2" ht="19.899999999999999" customHeight="1" x14ac:dyDescent="0.25">
      <c r="A1164" s="89"/>
      <c r="B1164" s="90"/>
    </row>
    <row r="1165" spans="1:2" ht="19.899999999999999" customHeight="1" x14ac:dyDescent="0.25">
      <c r="A1165" s="89"/>
      <c r="B1165" s="90"/>
    </row>
    <row r="1166" spans="1:2" ht="19.899999999999999" customHeight="1" x14ac:dyDescent="0.25">
      <c r="A1166" s="89"/>
      <c r="B1166" s="90"/>
    </row>
    <row r="1167" spans="1:2" ht="19.899999999999999" customHeight="1" x14ac:dyDescent="0.25">
      <c r="A1167" s="89"/>
      <c r="B1167" s="90"/>
    </row>
    <row r="1168" spans="1:2" ht="19.899999999999999" customHeight="1" x14ac:dyDescent="0.25">
      <c r="A1168" s="89"/>
      <c r="B1168" s="90"/>
    </row>
    <row r="1169" spans="1:2" ht="19.899999999999999" customHeight="1" x14ac:dyDescent="0.25">
      <c r="A1169" s="89"/>
      <c r="B1169" s="90"/>
    </row>
    <row r="1170" spans="1:2" ht="19.899999999999999" customHeight="1" x14ac:dyDescent="0.25">
      <c r="A1170" s="89"/>
      <c r="B1170" s="90"/>
    </row>
    <row r="1171" spans="1:2" ht="19.899999999999999" customHeight="1" x14ac:dyDescent="0.25">
      <c r="A1171" s="89"/>
      <c r="B1171" s="90"/>
    </row>
    <row r="1172" spans="1:2" ht="19.899999999999999" customHeight="1" x14ac:dyDescent="0.25">
      <c r="A1172" s="89"/>
      <c r="B1172" s="90"/>
    </row>
    <row r="1173" spans="1:2" ht="19.899999999999999" customHeight="1" x14ac:dyDescent="0.25">
      <c r="A1173" s="89"/>
      <c r="B1173" s="90"/>
    </row>
    <row r="1174" spans="1:2" ht="19.899999999999999" customHeight="1" x14ac:dyDescent="0.25">
      <c r="A1174" s="89"/>
      <c r="B1174" s="90"/>
    </row>
    <row r="1175" spans="1:2" ht="19.899999999999999" customHeight="1" x14ac:dyDescent="0.25">
      <c r="A1175" s="89"/>
      <c r="B1175" s="90"/>
    </row>
    <row r="1176" spans="1:2" ht="19.899999999999999" customHeight="1" x14ac:dyDescent="0.25">
      <c r="A1176" s="89"/>
      <c r="B1176" s="90"/>
    </row>
    <row r="1177" spans="1:2" ht="19.899999999999999" customHeight="1" x14ac:dyDescent="0.25">
      <c r="A1177" s="89"/>
      <c r="B1177" s="90"/>
    </row>
    <row r="1178" spans="1:2" ht="19.899999999999999" customHeight="1" x14ac:dyDescent="0.25">
      <c r="A1178" s="89"/>
      <c r="B1178" s="90"/>
    </row>
    <row r="1179" spans="1:2" ht="19.899999999999999" customHeight="1" x14ac:dyDescent="0.25">
      <c r="A1179" s="89"/>
      <c r="B1179" s="90"/>
    </row>
    <row r="1180" spans="1:2" ht="19.899999999999999" customHeight="1" x14ac:dyDescent="0.25">
      <c r="A1180" s="89"/>
      <c r="B1180" s="90"/>
    </row>
    <row r="1181" spans="1:2" ht="19.899999999999999" customHeight="1" x14ac:dyDescent="0.25">
      <c r="A1181" s="89"/>
      <c r="B1181" s="90"/>
    </row>
    <row r="1182" spans="1:2" ht="19.899999999999999" customHeight="1" x14ac:dyDescent="0.25">
      <c r="A1182" s="89"/>
      <c r="B1182" s="90"/>
    </row>
    <row r="1183" spans="1:2" ht="19.899999999999999" customHeight="1" x14ac:dyDescent="0.25">
      <c r="A1183" s="89"/>
      <c r="B1183" s="90"/>
    </row>
    <row r="1184" spans="1:2" ht="19.899999999999999" customHeight="1" x14ac:dyDescent="0.25">
      <c r="A1184" s="89"/>
      <c r="B1184" s="90"/>
    </row>
    <row r="1185" spans="1:2" ht="19.899999999999999" customHeight="1" x14ac:dyDescent="0.25">
      <c r="A1185" s="89"/>
      <c r="B1185" s="90"/>
    </row>
    <row r="1186" spans="1:2" ht="19.899999999999999" customHeight="1" x14ac:dyDescent="0.25">
      <c r="A1186" s="89"/>
      <c r="B1186" s="90"/>
    </row>
    <row r="1187" spans="1:2" ht="19.899999999999999" customHeight="1" x14ac:dyDescent="0.25">
      <c r="A1187" s="89"/>
      <c r="B1187" s="90"/>
    </row>
    <row r="1188" spans="1:2" ht="19.899999999999999" customHeight="1" x14ac:dyDescent="0.25">
      <c r="A1188" s="89"/>
      <c r="B1188" s="90"/>
    </row>
    <row r="1189" spans="1:2" ht="19.899999999999999" customHeight="1" x14ac:dyDescent="0.25">
      <c r="A1189" s="89"/>
      <c r="B1189" s="90"/>
    </row>
    <row r="1190" spans="1:2" ht="19.899999999999999" customHeight="1" x14ac:dyDescent="0.25">
      <c r="A1190" s="89"/>
      <c r="B1190" s="90"/>
    </row>
    <row r="1191" spans="1:2" ht="19.899999999999999" customHeight="1" x14ac:dyDescent="0.25">
      <c r="A1191" s="89"/>
      <c r="B1191" s="90"/>
    </row>
    <row r="1192" spans="1:2" ht="19.899999999999999" customHeight="1" x14ac:dyDescent="0.25">
      <c r="A1192" s="89"/>
      <c r="B1192" s="90"/>
    </row>
    <row r="1193" spans="1:2" ht="19.899999999999999" customHeight="1" x14ac:dyDescent="0.25">
      <c r="A1193" s="89"/>
      <c r="B1193" s="90"/>
    </row>
    <row r="1194" spans="1:2" ht="19.899999999999999" customHeight="1" x14ac:dyDescent="0.25">
      <c r="A1194" s="89"/>
      <c r="B1194" s="90"/>
    </row>
    <row r="1195" spans="1:2" ht="19.899999999999999" customHeight="1" x14ac:dyDescent="0.25">
      <c r="A1195" s="89"/>
      <c r="B1195" s="90"/>
    </row>
    <row r="1196" spans="1:2" ht="19.899999999999999" customHeight="1" x14ac:dyDescent="0.25">
      <c r="A1196" s="89"/>
      <c r="B1196" s="90"/>
    </row>
    <row r="1197" spans="1:2" ht="19.899999999999999" customHeight="1" x14ac:dyDescent="0.25">
      <c r="A1197" s="89"/>
      <c r="B1197" s="90"/>
    </row>
    <row r="1198" spans="1:2" ht="19.899999999999999" customHeight="1" x14ac:dyDescent="0.25">
      <c r="A1198" s="89"/>
      <c r="B1198" s="90"/>
    </row>
    <row r="1199" spans="1:2" ht="19.899999999999999" customHeight="1" x14ac:dyDescent="0.25">
      <c r="A1199" s="89"/>
      <c r="B1199" s="90"/>
    </row>
    <row r="1200" spans="1:2" ht="19.899999999999999" customHeight="1" x14ac:dyDescent="0.25">
      <c r="A1200" s="89"/>
      <c r="B1200" s="90"/>
    </row>
    <row r="1201" spans="1:2" ht="19.899999999999999" customHeight="1" x14ac:dyDescent="0.25">
      <c r="A1201" s="89"/>
      <c r="B1201" s="90"/>
    </row>
    <row r="1202" spans="1:2" ht="19.899999999999999" customHeight="1" x14ac:dyDescent="0.25">
      <c r="A1202" s="89"/>
      <c r="B1202" s="90"/>
    </row>
    <row r="1203" spans="1:2" ht="19.899999999999999" customHeight="1" x14ac:dyDescent="0.25">
      <c r="A1203" s="89"/>
      <c r="B1203" s="90"/>
    </row>
    <row r="1204" spans="1:2" ht="19.899999999999999" customHeight="1" x14ac:dyDescent="0.25">
      <c r="A1204" s="89"/>
      <c r="B1204" s="90"/>
    </row>
    <row r="1205" spans="1:2" ht="19.899999999999999" customHeight="1" x14ac:dyDescent="0.25">
      <c r="A1205" s="89"/>
      <c r="B1205" s="90"/>
    </row>
    <row r="1206" spans="1:2" ht="19.899999999999999" customHeight="1" x14ac:dyDescent="0.25">
      <c r="A1206" s="89"/>
      <c r="B1206" s="90"/>
    </row>
    <row r="1207" spans="1:2" ht="19.899999999999999" customHeight="1" x14ac:dyDescent="0.25">
      <c r="A1207" s="89"/>
      <c r="B1207" s="90"/>
    </row>
    <row r="1208" spans="1:2" ht="19.899999999999999" customHeight="1" x14ac:dyDescent="0.25">
      <c r="A1208" s="89"/>
      <c r="B1208" s="90"/>
    </row>
    <row r="1209" spans="1:2" ht="19.899999999999999" customHeight="1" x14ac:dyDescent="0.25">
      <c r="A1209" s="89"/>
      <c r="B1209" s="90"/>
    </row>
    <row r="1210" spans="1:2" ht="19.899999999999999" customHeight="1" x14ac:dyDescent="0.25">
      <c r="A1210" s="89"/>
      <c r="B1210" s="90"/>
    </row>
    <row r="1211" spans="1:2" ht="19.899999999999999" customHeight="1" x14ac:dyDescent="0.25">
      <c r="A1211" s="89"/>
      <c r="B1211" s="90"/>
    </row>
    <row r="1212" spans="1:2" ht="19.899999999999999" customHeight="1" x14ac:dyDescent="0.25">
      <c r="A1212" s="89"/>
      <c r="B1212" s="90"/>
    </row>
    <row r="1213" spans="1:2" ht="19.899999999999999" customHeight="1" x14ac:dyDescent="0.25">
      <c r="A1213" s="89"/>
      <c r="B1213" s="90"/>
    </row>
    <row r="1214" spans="1:2" ht="19.899999999999999" customHeight="1" x14ac:dyDescent="0.25">
      <c r="A1214" s="89"/>
      <c r="B1214" s="90"/>
    </row>
    <row r="1215" spans="1:2" ht="19.899999999999999" customHeight="1" x14ac:dyDescent="0.25">
      <c r="A1215" s="89"/>
      <c r="B1215" s="90"/>
    </row>
    <row r="1216" spans="1:2" ht="19.899999999999999" customHeight="1" x14ac:dyDescent="0.25">
      <c r="A1216" s="89"/>
      <c r="B1216" s="90"/>
    </row>
    <row r="1217" spans="1:2" ht="19.899999999999999" customHeight="1" x14ac:dyDescent="0.25">
      <c r="A1217" s="89"/>
      <c r="B1217" s="90"/>
    </row>
    <row r="1218" spans="1:2" ht="19.899999999999999" customHeight="1" x14ac:dyDescent="0.25">
      <c r="A1218" s="89"/>
      <c r="B1218" s="90"/>
    </row>
    <row r="1219" spans="1:2" ht="19.899999999999999" customHeight="1" x14ac:dyDescent="0.25">
      <c r="A1219" s="89"/>
      <c r="B1219" s="90"/>
    </row>
    <row r="1220" spans="1:2" ht="19.899999999999999" customHeight="1" x14ac:dyDescent="0.25">
      <c r="A1220" s="89"/>
      <c r="B1220" s="90"/>
    </row>
    <row r="1221" spans="1:2" ht="19.899999999999999" customHeight="1" x14ac:dyDescent="0.25">
      <c r="A1221" s="89"/>
      <c r="B1221" s="90"/>
    </row>
    <row r="1222" spans="1:2" ht="19.899999999999999" customHeight="1" x14ac:dyDescent="0.25">
      <c r="A1222" s="89"/>
      <c r="B1222" s="90"/>
    </row>
    <row r="1223" spans="1:2" ht="19.899999999999999" customHeight="1" x14ac:dyDescent="0.25">
      <c r="A1223" s="89"/>
      <c r="B1223" s="90"/>
    </row>
    <row r="1224" spans="1:2" ht="19.899999999999999" customHeight="1" x14ac:dyDescent="0.25">
      <c r="A1224" s="89"/>
      <c r="B1224" s="90"/>
    </row>
    <row r="1225" spans="1:2" ht="19.899999999999999" customHeight="1" x14ac:dyDescent="0.25">
      <c r="A1225" s="89"/>
      <c r="B1225" s="90"/>
    </row>
    <row r="1226" spans="1:2" ht="19.899999999999999" customHeight="1" x14ac:dyDescent="0.25">
      <c r="A1226" s="89"/>
      <c r="B1226" s="90"/>
    </row>
    <row r="1227" spans="1:2" ht="19.899999999999999" customHeight="1" x14ac:dyDescent="0.25">
      <c r="A1227" s="89"/>
      <c r="B1227" s="90"/>
    </row>
    <row r="1228" spans="1:2" ht="19.899999999999999" customHeight="1" x14ac:dyDescent="0.25">
      <c r="A1228" s="89"/>
      <c r="B1228" s="90"/>
    </row>
    <row r="1229" spans="1:2" ht="19.899999999999999" customHeight="1" x14ac:dyDescent="0.25">
      <c r="A1229" s="89"/>
      <c r="B1229" s="90"/>
    </row>
    <row r="1230" spans="1:2" ht="19.899999999999999" customHeight="1" x14ac:dyDescent="0.25">
      <c r="A1230" s="89"/>
      <c r="B1230" s="90"/>
    </row>
    <row r="1231" spans="1:2" ht="19.899999999999999" customHeight="1" x14ac:dyDescent="0.25">
      <c r="A1231" s="89"/>
      <c r="B1231" s="90"/>
    </row>
    <row r="1232" spans="1:2" ht="19.899999999999999" customHeight="1" x14ac:dyDescent="0.25">
      <c r="A1232" s="89"/>
      <c r="B1232" s="90"/>
    </row>
    <row r="1233" spans="1:2" ht="19.899999999999999" customHeight="1" x14ac:dyDescent="0.25">
      <c r="A1233" s="89"/>
      <c r="B1233" s="90"/>
    </row>
    <row r="1234" spans="1:2" ht="19.899999999999999" customHeight="1" x14ac:dyDescent="0.25">
      <c r="A1234" s="89"/>
      <c r="B1234" s="90"/>
    </row>
    <row r="1235" spans="1:2" ht="19.899999999999999" customHeight="1" x14ac:dyDescent="0.25">
      <c r="A1235" s="89"/>
      <c r="B1235" s="90"/>
    </row>
    <row r="1236" spans="1:2" ht="19.899999999999999" customHeight="1" x14ac:dyDescent="0.25">
      <c r="A1236" s="89"/>
      <c r="B1236" s="90"/>
    </row>
    <row r="1237" spans="1:2" ht="19.899999999999999" customHeight="1" x14ac:dyDescent="0.25">
      <c r="A1237" s="89"/>
      <c r="B1237" s="90"/>
    </row>
    <row r="1238" spans="1:2" ht="19.899999999999999" customHeight="1" x14ac:dyDescent="0.25">
      <c r="A1238" s="89"/>
      <c r="B1238" s="90"/>
    </row>
    <row r="1239" spans="1:2" ht="19.899999999999999" customHeight="1" x14ac:dyDescent="0.25">
      <c r="A1239" s="89"/>
      <c r="B1239" s="90"/>
    </row>
    <row r="1240" spans="1:2" ht="19.899999999999999" customHeight="1" x14ac:dyDescent="0.25">
      <c r="A1240" s="89"/>
      <c r="B1240" s="90"/>
    </row>
    <row r="1241" spans="1:2" ht="19.899999999999999" customHeight="1" x14ac:dyDescent="0.25">
      <c r="A1241" s="89"/>
      <c r="B1241" s="90"/>
    </row>
    <row r="1242" spans="1:2" ht="19.899999999999999" customHeight="1" x14ac:dyDescent="0.25">
      <c r="A1242" s="89"/>
      <c r="B1242" s="90"/>
    </row>
    <row r="1243" spans="1:2" ht="19.899999999999999" customHeight="1" x14ac:dyDescent="0.25">
      <c r="A1243" s="89"/>
      <c r="B1243" s="90"/>
    </row>
    <row r="1244" spans="1:2" ht="19.899999999999999" customHeight="1" x14ac:dyDescent="0.25">
      <c r="A1244" s="89"/>
      <c r="B1244" s="90"/>
    </row>
    <row r="1245" spans="1:2" ht="19.899999999999999" customHeight="1" x14ac:dyDescent="0.25">
      <c r="A1245" s="89"/>
      <c r="B1245" s="90"/>
    </row>
    <row r="1246" spans="1:2" ht="19.899999999999999" customHeight="1" x14ac:dyDescent="0.25">
      <c r="A1246" s="89"/>
      <c r="B1246" s="90"/>
    </row>
    <row r="1247" spans="1:2" ht="19.899999999999999" customHeight="1" x14ac:dyDescent="0.25">
      <c r="A1247" s="89"/>
      <c r="B1247" s="90"/>
    </row>
    <row r="1248" spans="1:2" ht="19.899999999999999" customHeight="1" x14ac:dyDescent="0.25">
      <c r="A1248" s="89"/>
      <c r="B1248" s="90"/>
    </row>
    <row r="1249" spans="1:2" ht="19.899999999999999" customHeight="1" x14ac:dyDescent="0.25">
      <c r="A1249" s="89"/>
      <c r="B1249" s="90"/>
    </row>
    <row r="1250" spans="1:2" ht="19.899999999999999" customHeight="1" x14ac:dyDescent="0.25">
      <c r="A1250" s="89"/>
      <c r="B1250" s="90"/>
    </row>
    <row r="1251" spans="1:2" ht="19.899999999999999" customHeight="1" x14ac:dyDescent="0.25">
      <c r="A1251" s="89"/>
      <c r="B1251" s="90"/>
    </row>
    <row r="1252" spans="1:2" ht="19.899999999999999" customHeight="1" x14ac:dyDescent="0.25">
      <c r="A1252" s="89"/>
      <c r="B1252" s="90"/>
    </row>
    <row r="1253" spans="1:2" ht="19.899999999999999" customHeight="1" x14ac:dyDescent="0.25">
      <c r="A1253" s="89"/>
      <c r="B1253" s="90"/>
    </row>
    <row r="1254" spans="1:2" ht="19.899999999999999" customHeight="1" x14ac:dyDescent="0.25">
      <c r="A1254" s="89"/>
      <c r="B1254" s="90"/>
    </row>
    <row r="1255" spans="1:2" ht="19.899999999999999" customHeight="1" x14ac:dyDescent="0.25">
      <c r="A1255" s="89"/>
      <c r="B1255" s="90"/>
    </row>
    <row r="1256" spans="1:2" ht="19.899999999999999" customHeight="1" x14ac:dyDescent="0.25">
      <c r="A1256" s="89"/>
      <c r="B1256" s="90"/>
    </row>
    <row r="1257" spans="1:2" ht="19.899999999999999" customHeight="1" x14ac:dyDescent="0.25">
      <c r="A1257" s="89"/>
      <c r="B1257" s="90"/>
    </row>
    <row r="1258" spans="1:2" ht="19.899999999999999" customHeight="1" x14ac:dyDescent="0.25">
      <c r="A1258" s="89"/>
      <c r="B1258" s="90"/>
    </row>
    <row r="1259" spans="1:2" ht="19.899999999999999" customHeight="1" x14ac:dyDescent="0.25">
      <c r="A1259" s="89"/>
      <c r="B1259" s="90"/>
    </row>
    <row r="1260" spans="1:2" ht="19.899999999999999" customHeight="1" x14ac:dyDescent="0.25">
      <c r="A1260" s="89"/>
      <c r="B1260" s="90"/>
    </row>
    <row r="1261" spans="1:2" ht="19.899999999999999" customHeight="1" x14ac:dyDescent="0.25">
      <c r="A1261" s="89"/>
      <c r="B1261" s="90"/>
    </row>
    <row r="1262" spans="1:2" ht="19.899999999999999" customHeight="1" x14ac:dyDescent="0.25">
      <c r="A1262" s="89"/>
      <c r="B1262" s="90"/>
    </row>
    <row r="1263" spans="1:2" ht="19.899999999999999" customHeight="1" x14ac:dyDescent="0.25">
      <c r="A1263" s="89"/>
      <c r="B1263" s="90"/>
    </row>
    <row r="1264" spans="1:2" ht="19.899999999999999" customHeight="1" x14ac:dyDescent="0.25">
      <c r="A1264" s="89"/>
      <c r="B1264" s="90"/>
    </row>
    <row r="1265" spans="1:2" ht="19.899999999999999" customHeight="1" x14ac:dyDescent="0.25">
      <c r="A1265" s="89"/>
      <c r="B1265" s="90"/>
    </row>
    <row r="1266" spans="1:2" ht="19.899999999999999" customHeight="1" x14ac:dyDescent="0.25">
      <c r="A1266" s="89"/>
      <c r="B1266" s="90"/>
    </row>
    <row r="1267" spans="1:2" ht="19.899999999999999" customHeight="1" x14ac:dyDescent="0.25">
      <c r="A1267" s="89"/>
      <c r="B1267" s="90"/>
    </row>
    <row r="1268" spans="1:2" ht="19.899999999999999" customHeight="1" x14ac:dyDescent="0.25">
      <c r="A1268" s="89"/>
      <c r="B1268" s="90"/>
    </row>
    <row r="1269" spans="1:2" ht="19.899999999999999" customHeight="1" x14ac:dyDescent="0.25">
      <c r="A1269" s="89"/>
      <c r="B1269" s="90"/>
    </row>
    <row r="1270" spans="1:2" ht="19.899999999999999" customHeight="1" x14ac:dyDescent="0.25">
      <c r="A1270" s="89"/>
      <c r="B1270" s="90"/>
    </row>
    <row r="1271" spans="1:2" ht="19.899999999999999" customHeight="1" x14ac:dyDescent="0.25">
      <c r="A1271" s="89"/>
      <c r="B1271" s="90"/>
    </row>
    <row r="1272" spans="1:2" ht="19.899999999999999" customHeight="1" x14ac:dyDescent="0.25">
      <c r="A1272" s="89"/>
      <c r="B1272" s="90"/>
    </row>
    <row r="1273" spans="1:2" ht="19.899999999999999" customHeight="1" x14ac:dyDescent="0.25">
      <c r="A1273" s="89"/>
      <c r="B1273" s="90"/>
    </row>
    <row r="1274" spans="1:2" ht="19.899999999999999" customHeight="1" x14ac:dyDescent="0.25">
      <c r="A1274" s="89"/>
      <c r="B1274" s="90"/>
    </row>
    <row r="1275" spans="1:2" ht="19.899999999999999" customHeight="1" x14ac:dyDescent="0.25">
      <c r="A1275" s="89"/>
      <c r="B1275" s="90"/>
    </row>
    <row r="1276" spans="1:2" ht="19.899999999999999" customHeight="1" x14ac:dyDescent="0.25">
      <c r="A1276" s="89"/>
      <c r="B1276" s="90"/>
    </row>
    <row r="1277" spans="1:2" ht="19.899999999999999" customHeight="1" x14ac:dyDescent="0.25">
      <c r="A1277" s="89"/>
      <c r="B1277" s="90"/>
    </row>
    <row r="1278" spans="1:2" ht="19.899999999999999" customHeight="1" x14ac:dyDescent="0.25">
      <c r="A1278" s="89"/>
      <c r="B1278" s="90"/>
    </row>
    <row r="1279" spans="1:2" ht="19.899999999999999" customHeight="1" x14ac:dyDescent="0.25">
      <c r="A1279" s="89"/>
      <c r="B1279" s="90"/>
    </row>
    <row r="1280" spans="1:2" ht="19.899999999999999" customHeight="1" x14ac:dyDescent="0.25">
      <c r="A1280" s="89"/>
      <c r="B1280" s="90"/>
    </row>
    <row r="1281" spans="1:2" ht="19.899999999999999" customHeight="1" x14ac:dyDescent="0.25">
      <c r="A1281" s="89"/>
      <c r="B1281" s="90"/>
    </row>
    <row r="1282" spans="1:2" ht="19.899999999999999" customHeight="1" x14ac:dyDescent="0.25">
      <c r="A1282" s="89"/>
      <c r="B1282" s="90"/>
    </row>
    <row r="1283" spans="1:2" ht="19.899999999999999" customHeight="1" x14ac:dyDescent="0.25">
      <c r="A1283" s="89"/>
      <c r="B1283" s="90"/>
    </row>
    <row r="1284" spans="1:2" ht="19.899999999999999" customHeight="1" x14ac:dyDescent="0.25">
      <c r="A1284" s="89"/>
      <c r="B1284" s="90"/>
    </row>
    <row r="1285" spans="1:2" ht="19.899999999999999" customHeight="1" x14ac:dyDescent="0.25">
      <c r="A1285" s="89"/>
      <c r="B1285" s="90"/>
    </row>
    <row r="1286" spans="1:2" ht="19.899999999999999" customHeight="1" x14ac:dyDescent="0.25">
      <c r="A1286" s="89"/>
      <c r="B1286" s="90"/>
    </row>
    <row r="1287" spans="1:2" ht="19.899999999999999" customHeight="1" x14ac:dyDescent="0.25">
      <c r="A1287" s="89"/>
      <c r="B1287" s="90"/>
    </row>
    <row r="1288" spans="1:2" ht="19.899999999999999" customHeight="1" x14ac:dyDescent="0.25">
      <c r="A1288" s="89"/>
      <c r="B1288" s="90"/>
    </row>
    <row r="1289" spans="1:2" ht="19.899999999999999" customHeight="1" x14ac:dyDescent="0.25">
      <c r="A1289" s="89"/>
      <c r="B1289" s="90"/>
    </row>
    <row r="1290" spans="1:2" ht="19.899999999999999" customHeight="1" x14ac:dyDescent="0.25">
      <c r="A1290" s="89"/>
      <c r="B1290" s="90"/>
    </row>
    <row r="1291" spans="1:2" ht="19.899999999999999" customHeight="1" x14ac:dyDescent="0.25">
      <c r="A1291" s="89"/>
      <c r="B1291" s="90"/>
    </row>
    <row r="1292" spans="1:2" ht="19.899999999999999" customHeight="1" x14ac:dyDescent="0.25">
      <c r="A1292" s="89"/>
      <c r="B1292" s="90"/>
    </row>
    <row r="1293" spans="1:2" ht="19.899999999999999" customHeight="1" x14ac:dyDescent="0.25">
      <c r="A1293" s="89"/>
      <c r="B1293" s="90"/>
    </row>
    <row r="1294" spans="1:2" ht="19.899999999999999" customHeight="1" x14ac:dyDescent="0.25">
      <c r="A1294" s="89"/>
      <c r="B1294" s="90"/>
    </row>
    <row r="1295" spans="1:2" ht="19.899999999999999" customHeight="1" x14ac:dyDescent="0.25">
      <c r="A1295" s="89"/>
      <c r="B1295" s="90"/>
    </row>
    <row r="1296" spans="1:2" ht="19.899999999999999" customHeight="1" x14ac:dyDescent="0.25">
      <c r="A1296" s="89"/>
      <c r="B1296" s="90"/>
    </row>
    <row r="1297" spans="1:2" ht="19.899999999999999" customHeight="1" x14ac:dyDescent="0.25">
      <c r="A1297" s="89"/>
      <c r="B1297" s="90"/>
    </row>
    <row r="1298" spans="1:2" ht="19.899999999999999" customHeight="1" x14ac:dyDescent="0.25">
      <c r="A1298" s="89"/>
      <c r="B1298" s="90"/>
    </row>
    <row r="1299" spans="1:2" ht="19.899999999999999" customHeight="1" x14ac:dyDescent="0.25">
      <c r="A1299" s="89"/>
      <c r="B1299" s="90"/>
    </row>
    <row r="1300" spans="1:2" ht="19.899999999999999" customHeight="1" x14ac:dyDescent="0.25">
      <c r="A1300" s="89"/>
      <c r="B1300" s="90"/>
    </row>
    <row r="1301" spans="1:2" ht="19.899999999999999" customHeight="1" x14ac:dyDescent="0.25">
      <c r="A1301" s="89"/>
      <c r="B1301" s="90"/>
    </row>
    <row r="1302" spans="1:2" ht="19.899999999999999" customHeight="1" x14ac:dyDescent="0.25">
      <c r="A1302" s="89"/>
      <c r="B1302" s="90"/>
    </row>
    <row r="1303" spans="1:2" ht="19.899999999999999" customHeight="1" x14ac:dyDescent="0.25">
      <c r="A1303" s="89"/>
      <c r="B1303" s="90"/>
    </row>
    <row r="1304" spans="1:2" ht="19.899999999999999" customHeight="1" x14ac:dyDescent="0.25">
      <c r="A1304" s="89"/>
      <c r="B1304" s="90"/>
    </row>
    <row r="1305" spans="1:2" ht="19.899999999999999" customHeight="1" x14ac:dyDescent="0.25">
      <c r="A1305" s="89"/>
      <c r="B1305" s="90"/>
    </row>
    <row r="1306" spans="1:2" ht="19.899999999999999" customHeight="1" x14ac:dyDescent="0.25">
      <c r="A1306" s="89"/>
      <c r="B1306" s="90"/>
    </row>
    <row r="1307" spans="1:2" ht="19.899999999999999" customHeight="1" x14ac:dyDescent="0.25">
      <c r="A1307" s="89"/>
      <c r="B1307" s="90"/>
    </row>
    <row r="1308" spans="1:2" ht="19.899999999999999" customHeight="1" x14ac:dyDescent="0.25">
      <c r="A1308" s="89"/>
      <c r="B1308" s="90"/>
    </row>
    <row r="1309" spans="1:2" ht="19.899999999999999" customHeight="1" x14ac:dyDescent="0.25">
      <c r="A1309" s="89"/>
      <c r="B1309" s="90"/>
    </row>
    <row r="1310" spans="1:2" ht="19.899999999999999" customHeight="1" x14ac:dyDescent="0.25">
      <c r="A1310" s="89"/>
      <c r="B1310" s="90"/>
    </row>
    <row r="1311" spans="1:2" ht="19.899999999999999" customHeight="1" x14ac:dyDescent="0.25">
      <c r="A1311" s="89"/>
      <c r="B1311" s="90"/>
    </row>
    <row r="1312" spans="1:2" ht="19.899999999999999" customHeight="1" x14ac:dyDescent="0.25">
      <c r="A1312" s="89"/>
      <c r="B1312" s="90"/>
    </row>
    <row r="1313" spans="1:2" ht="19.899999999999999" customHeight="1" x14ac:dyDescent="0.25">
      <c r="A1313" s="89"/>
      <c r="B1313" s="90"/>
    </row>
    <row r="1314" spans="1:2" ht="19.899999999999999" customHeight="1" x14ac:dyDescent="0.25">
      <c r="A1314" s="89"/>
      <c r="B1314" s="90"/>
    </row>
    <row r="1315" spans="1:2" ht="19.899999999999999" customHeight="1" x14ac:dyDescent="0.25">
      <c r="A1315" s="89"/>
      <c r="B1315" s="90"/>
    </row>
    <row r="1316" spans="1:2" ht="19.899999999999999" customHeight="1" x14ac:dyDescent="0.25">
      <c r="A1316" s="89"/>
      <c r="B1316" s="90"/>
    </row>
    <row r="1317" spans="1:2" ht="19.899999999999999" customHeight="1" x14ac:dyDescent="0.25">
      <c r="A1317" s="89"/>
      <c r="B1317" s="90"/>
    </row>
    <row r="1318" spans="1:2" ht="19.899999999999999" customHeight="1" x14ac:dyDescent="0.25">
      <c r="A1318" s="89"/>
      <c r="B1318" s="90"/>
    </row>
    <row r="1319" spans="1:2" ht="19.899999999999999" customHeight="1" x14ac:dyDescent="0.25">
      <c r="A1319" s="89"/>
      <c r="B1319" s="90"/>
    </row>
    <row r="1320" spans="1:2" ht="19.899999999999999" customHeight="1" x14ac:dyDescent="0.25">
      <c r="A1320" s="89"/>
      <c r="B1320" s="90"/>
    </row>
    <row r="1321" spans="1:2" ht="19.899999999999999" customHeight="1" x14ac:dyDescent="0.25">
      <c r="A1321" s="89"/>
      <c r="B1321" s="90"/>
    </row>
    <row r="1322" spans="1:2" ht="19.899999999999999" customHeight="1" x14ac:dyDescent="0.25">
      <c r="A1322" s="89"/>
      <c r="B1322" s="90"/>
    </row>
    <row r="1323" spans="1:2" ht="19.899999999999999" customHeight="1" x14ac:dyDescent="0.25">
      <c r="A1323" s="89"/>
      <c r="B1323" s="90"/>
    </row>
    <row r="1324" spans="1:2" ht="19.899999999999999" customHeight="1" x14ac:dyDescent="0.25">
      <c r="A1324" s="89"/>
      <c r="B1324" s="90"/>
    </row>
    <row r="1325" spans="1:2" ht="19.899999999999999" customHeight="1" x14ac:dyDescent="0.25">
      <c r="A1325" s="89"/>
      <c r="B1325" s="90"/>
    </row>
    <row r="1326" spans="1:2" ht="19.899999999999999" customHeight="1" x14ac:dyDescent="0.25">
      <c r="A1326" s="89"/>
      <c r="B1326" s="90"/>
    </row>
    <row r="1327" spans="1:2" ht="19.899999999999999" customHeight="1" x14ac:dyDescent="0.25">
      <c r="A1327" s="89"/>
      <c r="B1327" s="90"/>
    </row>
    <row r="1328" spans="1:2" ht="19.899999999999999" customHeight="1" x14ac:dyDescent="0.25">
      <c r="A1328" s="89"/>
      <c r="B1328" s="90"/>
    </row>
    <row r="1329" spans="1:2" ht="19.899999999999999" customHeight="1" x14ac:dyDescent="0.25">
      <c r="A1329" s="89"/>
      <c r="B1329" s="90"/>
    </row>
    <row r="1330" spans="1:2" ht="19.899999999999999" customHeight="1" x14ac:dyDescent="0.25">
      <c r="A1330" s="89"/>
      <c r="B1330" s="90"/>
    </row>
    <row r="1331" spans="1:2" ht="19.899999999999999" customHeight="1" x14ac:dyDescent="0.25">
      <c r="A1331" s="89"/>
      <c r="B1331" s="90"/>
    </row>
    <row r="1332" spans="1:2" ht="19.899999999999999" customHeight="1" x14ac:dyDescent="0.25">
      <c r="A1332" s="89"/>
      <c r="B1332" s="90"/>
    </row>
    <row r="1333" spans="1:2" ht="19.899999999999999" customHeight="1" x14ac:dyDescent="0.25">
      <c r="A1333" s="89"/>
      <c r="B1333" s="90"/>
    </row>
    <row r="1334" spans="1:2" ht="19.899999999999999" customHeight="1" x14ac:dyDescent="0.25">
      <c r="A1334" s="89"/>
      <c r="B1334" s="90"/>
    </row>
    <row r="1335" spans="1:2" ht="19.899999999999999" customHeight="1" x14ac:dyDescent="0.25">
      <c r="A1335" s="89"/>
      <c r="B1335" s="90"/>
    </row>
    <row r="1336" spans="1:2" ht="19.899999999999999" customHeight="1" x14ac:dyDescent="0.25">
      <c r="A1336" s="89"/>
      <c r="B1336" s="90"/>
    </row>
    <row r="1337" spans="1:2" ht="19.899999999999999" customHeight="1" x14ac:dyDescent="0.25">
      <c r="A1337" s="89"/>
      <c r="B1337" s="90"/>
    </row>
    <row r="1338" spans="1:2" ht="19.899999999999999" customHeight="1" x14ac:dyDescent="0.25">
      <c r="A1338" s="89"/>
      <c r="B1338" s="90"/>
    </row>
    <row r="1339" spans="1:2" ht="19.899999999999999" customHeight="1" x14ac:dyDescent="0.25">
      <c r="A1339" s="89"/>
      <c r="B1339" s="90"/>
    </row>
    <row r="1340" spans="1:2" ht="19.899999999999999" customHeight="1" x14ac:dyDescent="0.25">
      <c r="A1340" s="89"/>
      <c r="B1340" s="90"/>
    </row>
    <row r="1341" spans="1:2" ht="19.899999999999999" customHeight="1" x14ac:dyDescent="0.25">
      <c r="A1341" s="89"/>
      <c r="B1341" s="90"/>
    </row>
    <row r="1342" spans="1:2" ht="19.899999999999999" customHeight="1" x14ac:dyDescent="0.25">
      <c r="A1342" s="89"/>
      <c r="B1342" s="90"/>
    </row>
    <row r="1343" spans="1:2" ht="19.899999999999999" customHeight="1" x14ac:dyDescent="0.25">
      <c r="A1343" s="89"/>
      <c r="B1343" s="90"/>
    </row>
    <row r="1344" spans="1:2" ht="19.899999999999999" customHeight="1" x14ac:dyDescent="0.25">
      <c r="A1344" s="89"/>
      <c r="B1344" s="90"/>
    </row>
    <row r="1345" spans="1:2" ht="19.899999999999999" customHeight="1" x14ac:dyDescent="0.25">
      <c r="A1345" s="89"/>
      <c r="B1345" s="90"/>
    </row>
    <row r="1346" spans="1:2" ht="19.899999999999999" customHeight="1" x14ac:dyDescent="0.25">
      <c r="A1346" s="89"/>
      <c r="B1346" s="90"/>
    </row>
    <row r="1347" spans="1:2" ht="19.899999999999999" customHeight="1" x14ac:dyDescent="0.25">
      <c r="A1347" s="89"/>
      <c r="B1347" s="90"/>
    </row>
    <row r="1348" spans="1:2" ht="19.899999999999999" customHeight="1" x14ac:dyDescent="0.25">
      <c r="A1348" s="89"/>
      <c r="B1348" s="90"/>
    </row>
    <row r="1349" spans="1:2" ht="19.899999999999999" customHeight="1" x14ac:dyDescent="0.25">
      <c r="A1349" s="89"/>
      <c r="B1349" s="90"/>
    </row>
    <row r="1350" spans="1:2" ht="19.899999999999999" customHeight="1" x14ac:dyDescent="0.25">
      <c r="A1350" s="89"/>
      <c r="B1350" s="90"/>
    </row>
    <row r="1351" spans="1:2" ht="19.899999999999999" customHeight="1" x14ac:dyDescent="0.25">
      <c r="A1351" s="89"/>
      <c r="B1351" s="90"/>
    </row>
    <row r="1352" spans="1:2" ht="19.899999999999999" customHeight="1" x14ac:dyDescent="0.25">
      <c r="A1352" s="89"/>
      <c r="B1352" s="90"/>
    </row>
    <row r="1353" spans="1:2" ht="19.899999999999999" customHeight="1" x14ac:dyDescent="0.25">
      <c r="A1353" s="89"/>
      <c r="B1353" s="90"/>
    </row>
    <row r="1354" spans="1:2" ht="19.899999999999999" customHeight="1" x14ac:dyDescent="0.25">
      <c r="A1354" s="89"/>
      <c r="B1354" s="90"/>
    </row>
    <row r="1355" spans="1:2" ht="19.899999999999999" customHeight="1" x14ac:dyDescent="0.25">
      <c r="A1355" s="89"/>
      <c r="B1355" s="90"/>
    </row>
    <row r="1356" spans="1:2" ht="19.899999999999999" customHeight="1" x14ac:dyDescent="0.25">
      <c r="A1356" s="89"/>
      <c r="B1356" s="90"/>
    </row>
    <row r="1357" spans="1:2" ht="19.899999999999999" customHeight="1" x14ac:dyDescent="0.25">
      <c r="A1357" s="89"/>
      <c r="B1357" s="90"/>
    </row>
    <row r="1358" spans="1:2" ht="19.899999999999999" customHeight="1" x14ac:dyDescent="0.25">
      <c r="A1358" s="89"/>
      <c r="B1358" s="90"/>
    </row>
    <row r="1359" spans="1:2" ht="19.899999999999999" customHeight="1" x14ac:dyDescent="0.25">
      <c r="A1359" s="89"/>
      <c r="B1359" s="90"/>
    </row>
    <row r="1360" spans="1:2" ht="19.899999999999999" customHeight="1" x14ac:dyDescent="0.25">
      <c r="A1360" s="89"/>
      <c r="B1360" s="90"/>
    </row>
    <row r="1361" spans="1:2" ht="19.899999999999999" customHeight="1" x14ac:dyDescent="0.25">
      <c r="A1361" s="89"/>
      <c r="B1361" s="90"/>
    </row>
    <row r="1362" spans="1:2" ht="19.899999999999999" customHeight="1" x14ac:dyDescent="0.25">
      <c r="A1362" s="89"/>
      <c r="B1362" s="90"/>
    </row>
    <row r="1363" spans="1:2" ht="19.899999999999999" customHeight="1" x14ac:dyDescent="0.25">
      <c r="A1363" s="89"/>
      <c r="B1363" s="90"/>
    </row>
    <row r="1364" spans="1:2" ht="19.899999999999999" customHeight="1" x14ac:dyDescent="0.25">
      <c r="A1364" s="89"/>
      <c r="B1364" s="90"/>
    </row>
    <row r="1365" spans="1:2" ht="19.899999999999999" customHeight="1" x14ac:dyDescent="0.25">
      <c r="A1365" s="89"/>
      <c r="B1365" s="90"/>
    </row>
    <row r="1366" spans="1:2" ht="19.899999999999999" customHeight="1" x14ac:dyDescent="0.25">
      <c r="A1366" s="89"/>
      <c r="B1366" s="90"/>
    </row>
    <row r="1367" spans="1:2" ht="19.899999999999999" customHeight="1" x14ac:dyDescent="0.25">
      <c r="A1367" s="89"/>
      <c r="B1367" s="90"/>
    </row>
    <row r="1368" spans="1:2" ht="19.899999999999999" customHeight="1" x14ac:dyDescent="0.25">
      <c r="A1368" s="89"/>
      <c r="B1368" s="90"/>
    </row>
    <row r="1369" spans="1:2" ht="19.899999999999999" customHeight="1" x14ac:dyDescent="0.25">
      <c r="A1369" s="89"/>
      <c r="B1369" s="90"/>
    </row>
    <row r="1370" spans="1:2" ht="19.899999999999999" customHeight="1" x14ac:dyDescent="0.25">
      <c r="A1370" s="89"/>
      <c r="B1370" s="90"/>
    </row>
    <row r="1371" spans="1:2" ht="19.899999999999999" customHeight="1" x14ac:dyDescent="0.25">
      <c r="A1371" s="89"/>
      <c r="B1371" s="90"/>
    </row>
    <row r="1372" spans="1:2" ht="19.899999999999999" customHeight="1" x14ac:dyDescent="0.25">
      <c r="A1372" s="89"/>
      <c r="B1372" s="90"/>
    </row>
    <row r="1373" spans="1:2" ht="19.899999999999999" customHeight="1" x14ac:dyDescent="0.25">
      <c r="A1373" s="89"/>
      <c r="B1373" s="90"/>
    </row>
    <row r="1374" spans="1:2" ht="19.899999999999999" customHeight="1" x14ac:dyDescent="0.25">
      <c r="A1374" s="89"/>
      <c r="B1374" s="90"/>
    </row>
    <row r="1375" spans="1:2" ht="19.899999999999999" customHeight="1" x14ac:dyDescent="0.25">
      <c r="A1375" s="89"/>
      <c r="B1375" s="90"/>
    </row>
    <row r="1376" spans="1:2" ht="19.899999999999999" customHeight="1" x14ac:dyDescent="0.25">
      <c r="A1376" s="89"/>
      <c r="B1376" s="90"/>
    </row>
    <row r="1377" spans="1:2" ht="19.899999999999999" customHeight="1" x14ac:dyDescent="0.25">
      <c r="A1377" s="89"/>
      <c r="B1377" s="90"/>
    </row>
    <row r="1378" spans="1:2" ht="19.899999999999999" customHeight="1" x14ac:dyDescent="0.25">
      <c r="A1378" s="89"/>
      <c r="B1378" s="90"/>
    </row>
    <row r="1379" spans="1:2" ht="19.899999999999999" customHeight="1" x14ac:dyDescent="0.25">
      <c r="A1379" s="89"/>
      <c r="B1379" s="90"/>
    </row>
    <row r="1380" spans="1:2" ht="19.899999999999999" customHeight="1" x14ac:dyDescent="0.25">
      <c r="A1380" s="89"/>
      <c r="B1380" s="90"/>
    </row>
    <row r="1381" spans="1:2" ht="19.899999999999999" customHeight="1" x14ac:dyDescent="0.25">
      <c r="A1381" s="89"/>
      <c r="B1381" s="90"/>
    </row>
    <row r="1382" spans="1:2" ht="19.899999999999999" customHeight="1" x14ac:dyDescent="0.25">
      <c r="A1382" s="89"/>
      <c r="B1382" s="90"/>
    </row>
    <row r="1383" spans="1:2" ht="19.899999999999999" customHeight="1" x14ac:dyDescent="0.25">
      <c r="A1383" s="89"/>
      <c r="B1383" s="90"/>
    </row>
    <row r="1384" spans="1:2" ht="19.899999999999999" customHeight="1" x14ac:dyDescent="0.25">
      <c r="A1384" s="89"/>
      <c r="B1384" s="90"/>
    </row>
    <row r="1385" spans="1:2" ht="19.899999999999999" customHeight="1" x14ac:dyDescent="0.25">
      <c r="A1385" s="89"/>
      <c r="B1385" s="90"/>
    </row>
    <row r="1386" spans="1:2" ht="19.899999999999999" customHeight="1" x14ac:dyDescent="0.25">
      <c r="A1386" s="89"/>
      <c r="B1386" s="90"/>
    </row>
    <row r="1387" spans="1:2" ht="19.899999999999999" customHeight="1" x14ac:dyDescent="0.25">
      <c r="A1387" s="89"/>
      <c r="B1387" s="90"/>
    </row>
    <row r="1388" spans="1:2" ht="19.899999999999999" customHeight="1" x14ac:dyDescent="0.25">
      <c r="A1388" s="89"/>
      <c r="B1388" s="90"/>
    </row>
    <row r="1389" spans="1:2" ht="19.899999999999999" customHeight="1" x14ac:dyDescent="0.25">
      <c r="A1389" s="89"/>
      <c r="B1389" s="90"/>
    </row>
    <row r="1390" spans="1:2" ht="19.899999999999999" customHeight="1" x14ac:dyDescent="0.25">
      <c r="A1390" s="89"/>
      <c r="B1390" s="90"/>
    </row>
    <row r="1391" spans="1:2" ht="19.899999999999999" customHeight="1" x14ac:dyDescent="0.25">
      <c r="A1391" s="89"/>
      <c r="B1391" s="90"/>
    </row>
    <row r="1392" spans="1:2" ht="19.899999999999999" customHeight="1" x14ac:dyDescent="0.25">
      <c r="A1392" s="89"/>
      <c r="B1392" s="90"/>
    </row>
    <row r="1393" spans="1:2" ht="19.899999999999999" customHeight="1" x14ac:dyDescent="0.25">
      <c r="A1393" s="89"/>
      <c r="B1393" s="90"/>
    </row>
    <row r="1394" spans="1:2" ht="19.899999999999999" customHeight="1" x14ac:dyDescent="0.25">
      <c r="A1394" s="89"/>
      <c r="B1394" s="90"/>
    </row>
    <row r="1395" spans="1:2" ht="19.899999999999999" customHeight="1" x14ac:dyDescent="0.25">
      <c r="A1395" s="89"/>
      <c r="B1395" s="90"/>
    </row>
    <row r="1396" spans="1:2" ht="19.899999999999999" customHeight="1" x14ac:dyDescent="0.25">
      <c r="A1396" s="89"/>
      <c r="B1396" s="90"/>
    </row>
    <row r="1397" spans="1:2" ht="19.899999999999999" customHeight="1" x14ac:dyDescent="0.25">
      <c r="A1397" s="89"/>
      <c r="B1397" s="90"/>
    </row>
    <row r="1398" spans="1:2" ht="19.899999999999999" customHeight="1" x14ac:dyDescent="0.25">
      <c r="A1398" s="89"/>
      <c r="B1398" s="90"/>
    </row>
    <row r="1399" spans="1:2" ht="19.899999999999999" customHeight="1" x14ac:dyDescent="0.25">
      <c r="A1399" s="89"/>
      <c r="B1399" s="90"/>
    </row>
    <row r="1400" spans="1:2" ht="19.899999999999999" customHeight="1" x14ac:dyDescent="0.25">
      <c r="A1400" s="89"/>
      <c r="B1400" s="90"/>
    </row>
    <row r="1401" spans="1:2" ht="19.899999999999999" customHeight="1" x14ac:dyDescent="0.25">
      <c r="A1401" s="89"/>
      <c r="B1401" s="90"/>
    </row>
    <row r="1402" spans="1:2" ht="19.899999999999999" customHeight="1" x14ac:dyDescent="0.25">
      <c r="A1402" s="89"/>
      <c r="B1402" s="90"/>
    </row>
    <row r="1403" spans="1:2" ht="19.899999999999999" customHeight="1" x14ac:dyDescent="0.25">
      <c r="A1403" s="89"/>
      <c r="B1403" s="90"/>
    </row>
    <row r="1404" spans="1:2" ht="19.899999999999999" customHeight="1" x14ac:dyDescent="0.25">
      <c r="A1404" s="89"/>
      <c r="B1404" s="90"/>
    </row>
    <row r="1405" spans="1:2" ht="19.899999999999999" customHeight="1" x14ac:dyDescent="0.25">
      <c r="A1405" s="89"/>
      <c r="B1405" s="90"/>
    </row>
    <row r="1406" spans="1:2" ht="19.899999999999999" customHeight="1" x14ac:dyDescent="0.25">
      <c r="A1406" s="89"/>
      <c r="B1406" s="90"/>
    </row>
    <row r="1407" spans="1:2" ht="19.899999999999999" customHeight="1" x14ac:dyDescent="0.25">
      <c r="A1407" s="89"/>
      <c r="B1407" s="90"/>
    </row>
    <row r="1408" spans="1:2" ht="19.899999999999999" customHeight="1" x14ac:dyDescent="0.25">
      <c r="A1408" s="89"/>
      <c r="B1408" s="90"/>
    </row>
    <row r="1409" spans="1:2" ht="19.899999999999999" customHeight="1" x14ac:dyDescent="0.25">
      <c r="A1409" s="89"/>
      <c r="B1409" s="90"/>
    </row>
    <row r="1410" spans="1:2" ht="19.899999999999999" customHeight="1" x14ac:dyDescent="0.25">
      <c r="A1410" s="89"/>
      <c r="B1410" s="90"/>
    </row>
    <row r="1411" spans="1:2" ht="19.899999999999999" customHeight="1" x14ac:dyDescent="0.25">
      <c r="A1411" s="89"/>
      <c r="B1411" s="90"/>
    </row>
    <row r="1412" spans="1:2" ht="19.899999999999999" customHeight="1" x14ac:dyDescent="0.25">
      <c r="A1412" s="89"/>
      <c r="B1412" s="90"/>
    </row>
    <row r="1413" spans="1:2" ht="19.899999999999999" customHeight="1" x14ac:dyDescent="0.25">
      <c r="A1413" s="89"/>
      <c r="B1413" s="90"/>
    </row>
    <row r="1414" spans="1:2" ht="19.899999999999999" customHeight="1" x14ac:dyDescent="0.25">
      <c r="A1414" s="89"/>
      <c r="B1414" s="90"/>
    </row>
    <row r="1415" spans="1:2" ht="19.899999999999999" customHeight="1" x14ac:dyDescent="0.25">
      <c r="A1415" s="89"/>
      <c r="B1415" s="90"/>
    </row>
    <row r="1416" spans="1:2" ht="19.899999999999999" customHeight="1" x14ac:dyDescent="0.25">
      <c r="A1416" s="89"/>
      <c r="B1416" s="90"/>
    </row>
    <row r="1417" spans="1:2" ht="19.899999999999999" customHeight="1" x14ac:dyDescent="0.25">
      <c r="A1417" s="89"/>
      <c r="B1417" s="90"/>
    </row>
    <row r="1418" spans="1:2" ht="19.899999999999999" customHeight="1" x14ac:dyDescent="0.25">
      <c r="A1418" s="89"/>
      <c r="B1418" s="90"/>
    </row>
    <row r="1419" spans="1:2" ht="19.899999999999999" customHeight="1" x14ac:dyDescent="0.25">
      <c r="A1419" s="89"/>
      <c r="B1419" s="90"/>
    </row>
    <row r="1420" spans="1:2" ht="19.899999999999999" customHeight="1" x14ac:dyDescent="0.25">
      <c r="A1420" s="89"/>
      <c r="B1420" s="90"/>
    </row>
    <row r="1421" spans="1:2" ht="19.899999999999999" customHeight="1" x14ac:dyDescent="0.25">
      <c r="A1421" s="89"/>
      <c r="B1421" s="90"/>
    </row>
    <row r="1422" spans="1:2" ht="19.899999999999999" customHeight="1" x14ac:dyDescent="0.25">
      <c r="A1422" s="89"/>
      <c r="B1422" s="90"/>
    </row>
    <row r="1423" spans="1:2" ht="19.899999999999999" customHeight="1" x14ac:dyDescent="0.25">
      <c r="A1423" s="89"/>
      <c r="B1423" s="90"/>
    </row>
    <row r="1424" spans="1:2" ht="19.899999999999999" customHeight="1" x14ac:dyDescent="0.25">
      <c r="A1424" s="89"/>
      <c r="B1424" s="90"/>
    </row>
    <row r="1425" spans="1:2" ht="19.899999999999999" customHeight="1" x14ac:dyDescent="0.25">
      <c r="A1425" s="89"/>
      <c r="B1425" s="90"/>
    </row>
    <row r="1426" spans="1:2" ht="19.899999999999999" customHeight="1" x14ac:dyDescent="0.25">
      <c r="A1426" s="89"/>
      <c r="B1426" s="90"/>
    </row>
    <row r="1427" spans="1:2" ht="19.899999999999999" customHeight="1" x14ac:dyDescent="0.25">
      <c r="A1427" s="89"/>
      <c r="B1427" s="90"/>
    </row>
    <row r="1428" spans="1:2" ht="19.899999999999999" customHeight="1" x14ac:dyDescent="0.25">
      <c r="A1428" s="89"/>
      <c r="B1428" s="90"/>
    </row>
    <row r="1429" spans="1:2" ht="19.899999999999999" customHeight="1" x14ac:dyDescent="0.25">
      <c r="A1429" s="89"/>
      <c r="B1429" s="90"/>
    </row>
    <row r="1430" spans="1:2" ht="19.899999999999999" customHeight="1" x14ac:dyDescent="0.25">
      <c r="A1430" s="89"/>
      <c r="B1430" s="90"/>
    </row>
    <row r="1431" spans="1:2" ht="19.899999999999999" customHeight="1" x14ac:dyDescent="0.25">
      <c r="A1431" s="89"/>
      <c r="B1431" s="90"/>
    </row>
    <row r="1432" spans="1:2" ht="19.899999999999999" customHeight="1" x14ac:dyDescent="0.25">
      <c r="A1432" s="89"/>
      <c r="B1432" s="90"/>
    </row>
    <row r="1433" spans="1:2" ht="19.899999999999999" customHeight="1" x14ac:dyDescent="0.25">
      <c r="A1433" s="89"/>
      <c r="B1433" s="90"/>
    </row>
    <row r="1434" spans="1:2" ht="19.899999999999999" customHeight="1" x14ac:dyDescent="0.25">
      <c r="A1434" s="89"/>
      <c r="B1434" s="90"/>
    </row>
    <row r="1435" spans="1:2" ht="19.899999999999999" customHeight="1" x14ac:dyDescent="0.25">
      <c r="A1435" s="89"/>
      <c r="B1435" s="90"/>
    </row>
    <row r="1436" spans="1:2" ht="19.899999999999999" customHeight="1" x14ac:dyDescent="0.25">
      <c r="A1436" s="89"/>
      <c r="B1436" s="90"/>
    </row>
    <row r="1437" spans="1:2" ht="19.899999999999999" customHeight="1" x14ac:dyDescent="0.25">
      <c r="A1437" s="89"/>
      <c r="B1437" s="90"/>
    </row>
    <row r="1438" spans="1:2" ht="19.899999999999999" customHeight="1" x14ac:dyDescent="0.25">
      <c r="A1438" s="89"/>
      <c r="B1438" s="90"/>
    </row>
    <row r="1439" spans="1:2" ht="19.899999999999999" customHeight="1" x14ac:dyDescent="0.25">
      <c r="A1439" s="89"/>
      <c r="B1439" s="90"/>
    </row>
    <row r="1440" spans="1:2" ht="19.899999999999999" customHeight="1" x14ac:dyDescent="0.25">
      <c r="A1440" s="89"/>
      <c r="B1440" s="90"/>
    </row>
    <row r="1441" spans="1:2" ht="19.899999999999999" customHeight="1" x14ac:dyDescent="0.25">
      <c r="A1441" s="89"/>
      <c r="B1441" s="90"/>
    </row>
    <row r="1442" spans="1:2" ht="19.899999999999999" customHeight="1" x14ac:dyDescent="0.25">
      <c r="A1442" s="89"/>
      <c r="B1442" s="90"/>
    </row>
    <row r="1443" spans="1:2" ht="19.899999999999999" customHeight="1" x14ac:dyDescent="0.25">
      <c r="A1443" s="89"/>
      <c r="B1443" s="90"/>
    </row>
    <row r="1444" spans="1:2" ht="19.899999999999999" customHeight="1" x14ac:dyDescent="0.25">
      <c r="A1444" s="89"/>
      <c r="B1444" s="90"/>
    </row>
    <row r="1445" spans="1:2" ht="19.899999999999999" customHeight="1" x14ac:dyDescent="0.25">
      <c r="A1445" s="89"/>
      <c r="B1445" s="90"/>
    </row>
    <row r="1446" spans="1:2" ht="19.899999999999999" customHeight="1" x14ac:dyDescent="0.25">
      <c r="A1446" s="89"/>
      <c r="B1446" s="90"/>
    </row>
    <row r="1447" spans="1:2" ht="19.899999999999999" customHeight="1" x14ac:dyDescent="0.25">
      <c r="A1447" s="89"/>
      <c r="B1447" s="90"/>
    </row>
    <row r="1448" spans="1:2" ht="19.899999999999999" customHeight="1" x14ac:dyDescent="0.25">
      <c r="A1448" s="89"/>
      <c r="B1448" s="90"/>
    </row>
    <row r="1449" spans="1:2" ht="19.899999999999999" customHeight="1" x14ac:dyDescent="0.25">
      <c r="A1449" s="89"/>
      <c r="B1449" s="90"/>
    </row>
    <row r="1450" spans="1:2" ht="19.899999999999999" customHeight="1" x14ac:dyDescent="0.25">
      <c r="A1450" s="89"/>
      <c r="B1450" s="90"/>
    </row>
    <row r="1451" spans="1:2" ht="19.899999999999999" customHeight="1" x14ac:dyDescent="0.25">
      <c r="A1451" s="89"/>
      <c r="B1451" s="90"/>
    </row>
    <row r="1452" spans="1:2" ht="19.899999999999999" customHeight="1" x14ac:dyDescent="0.25">
      <c r="A1452" s="89"/>
      <c r="B1452" s="90"/>
    </row>
    <row r="1453" spans="1:2" ht="19.899999999999999" customHeight="1" x14ac:dyDescent="0.25">
      <c r="A1453" s="89"/>
      <c r="B1453" s="90"/>
    </row>
    <row r="1454" spans="1:2" ht="19.899999999999999" customHeight="1" x14ac:dyDescent="0.25">
      <c r="A1454" s="89"/>
      <c r="B1454" s="90"/>
    </row>
    <row r="1455" spans="1:2" ht="19.899999999999999" customHeight="1" x14ac:dyDescent="0.25">
      <c r="A1455" s="89"/>
      <c r="B1455" s="90"/>
    </row>
    <row r="1456" spans="1:2" ht="19.899999999999999" customHeight="1" x14ac:dyDescent="0.25">
      <c r="A1456" s="89"/>
      <c r="B1456" s="90"/>
    </row>
    <row r="1457" spans="1:2" ht="19.899999999999999" customHeight="1" x14ac:dyDescent="0.25">
      <c r="A1457" s="89"/>
      <c r="B1457" s="90"/>
    </row>
    <row r="1458" spans="1:2" ht="19.899999999999999" customHeight="1" x14ac:dyDescent="0.25">
      <c r="A1458" s="89"/>
      <c r="B1458" s="90"/>
    </row>
    <row r="1459" spans="1:2" ht="19.899999999999999" customHeight="1" x14ac:dyDescent="0.25">
      <c r="A1459" s="89"/>
      <c r="B1459" s="90"/>
    </row>
    <row r="1460" spans="1:2" ht="19.899999999999999" customHeight="1" x14ac:dyDescent="0.25">
      <c r="A1460" s="89"/>
      <c r="B1460" s="90"/>
    </row>
    <row r="1461" spans="1:2" ht="19.899999999999999" customHeight="1" x14ac:dyDescent="0.25">
      <c r="A1461" s="89"/>
      <c r="B1461" s="90"/>
    </row>
    <row r="1462" spans="1:2" ht="19.899999999999999" customHeight="1" x14ac:dyDescent="0.25">
      <c r="A1462" s="89"/>
      <c r="B1462" s="90"/>
    </row>
    <row r="1463" spans="1:2" ht="19.899999999999999" customHeight="1" x14ac:dyDescent="0.25">
      <c r="A1463" s="89"/>
      <c r="B1463" s="90"/>
    </row>
    <row r="1464" spans="1:2" ht="19.899999999999999" customHeight="1" x14ac:dyDescent="0.25">
      <c r="A1464" s="89"/>
      <c r="B1464" s="90"/>
    </row>
    <row r="1465" spans="1:2" ht="19.899999999999999" customHeight="1" x14ac:dyDescent="0.25">
      <c r="A1465" s="89"/>
      <c r="B1465" s="90"/>
    </row>
    <row r="1466" spans="1:2" ht="19.899999999999999" customHeight="1" x14ac:dyDescent="0.25">
      <c r="A1466" s="89"/>
      <c r="B1466" s="90"/>
    </row>
    <row r="1467" spans="1:2" ht="19.899999999999999" customHeight="1" x14ac:dyDescent="0.25">
      <c r="A1467" s="89"/>
      <c r="B1467" s="90"/>
    </row>
    <row r="1468" spans="1:2" ht="19.899999999999999" customHeight="1" x14ac:dyDescent="0.25">
      <c r="A1468" s="89"/>
      <c r="B1468" s="90"/>
    </row>
    <row r="1469" spans="1:2" ht="19.899999999999999" customHeight="1" x14ac:dyDescent="0.25">
      <c r="A1469" s="89"/>
      <c r="B1469" s="90"/>
    </row>
    <row r="1470" spans="1:2" ht="19.899999999999999" customHeight="1" x14ac:dyDescent="0.25">
      <c r="A1470" s="89"/>
      <c r="B1470" s="90"/>
    </row>
    <row r="1471" spans="1:2" ht="19.899999999999999" customHeight="1" x14ac:dyDescent="0.25">
      <c r="A1471" s="89"/>
      <c r="B1471" s="90"/>
    </row>
    <row r="1472" spans="1:2" ht="19.899999999999999" customHeight="1" x14ac:dyDescent="0.25">
      <c r="A1472" s="89"/>
      <c r="B1472" s="90"/>
    </row>
    <row r="1473" spans="1:2" ht="19.899999999999999" customHeight="1" x14ac:dyDescent="0.25">
      <c r="A1473" s="89"/>
      <c r="B1473" s="90"/>
    </row>
    <row r="1474" spans="1:2" ht="19.899999999999999" customHeight="1" x14ac:dyDescent="0.25">
      <c r="A1474" s="89"/>
      <c r="B1474" s="90"/>
    </row>
    <row r="1475" spans="1:2" ht="19.899999999999999" customHeight="1" x14ac:dyDescent="0.25">
      <c r="A1475" s="89"/>
      <c r="B1475" s="90"/>
    </row>
    <row r="1476" spans="1:2" ht="19.899999999999999" customHeight="1" x14ac:dyDescent="0.25">
      <c r="A1476" s="89"/>
      <c r="B1476" s="90"/>
    </row>
    <row r="1477" spans="1:2" ht="19.899999999999999" customHeight="1" x14ac:dyDescent="0.25">
      <c r="A1477" s="89"/>
      <c r="B1477" s="90"/>
    </row>
    <row r="1478" spans="1:2" ht="19.899999999999999" customHeight="1" x14ac:dyDescent="0.25">
      <c r="A1478" s="89"/>
      <c r="B1478" s="90"/>
    </row>
    <row r="1479" spans="1:2" ht="19.899999999999999" customHeight="1" x14ac:dyDescent="0.25">
      <c r="A1479" s="89"/>
      <c r="B1479" s="90"/>
    </row>
    <row r="1480" spans="1:2" ht="19.899999999999999" customHeight="1" x14ac:dyDescent="0.25">
      <c r="A1480" s="89"/>
      <c r="B1480" s="90"/>
    </row>
    <row r="1481" spans="1:2" ht="19.899999999999999" customHeight="1" x14ac:dyDescent="0.25">
      <c r="A1481" s="89"/>
      <c r="B1481" s="90"/>
    </row>
    <row r="1482" spans="1:2" ht="19.899999999999999" customHeight="1" x14ac:dyDescent="0.25">
      <c r="A1482" s="89"/>
      <c r="B1482" s="90"/>
    </row>
    <row r="1483" spans="1:2" ht="19.899999999999999" customHeight="1" x14ac:dyDescent="0.25">
      <c r="A1483" s="89"/>
      <c r="B1483" s="90"/>
    </row>
    <row r="1484" spans="1:2" ht="19.899999999999999" customHeight="1" x14ac:dyDescent="0.25">
      <c r="A1484" s="89"/>
      <c r="B1484" s="90"/>
    </row>
    <row r="1485" spans="1:2" ht="19.899999999999999" customHeight="1" x14ac:dyDescent="0.25">
      <c r="A1485" s="89"/>
      <c r="B1485" s="90"/>
    </row>
    <row r="1486" spans="1:2" ht="19.899999999999999" customHeight="1" x14ac:dyDescent="0.25">
      <c r="A1486" s="89"/>
      <c r="B1486" s="90"/>
    </row>
    <row r="1487" spans="1:2" ht="19.899999999999999" customHeight="1" x14ac:dyDescent="0.25">
      <c r="A1487" s="89"/>
      <c r="B1487" s="90"/>
    </row>
    <row r="1488" spans="1:2" ht="19.899999999999999" customHeight="1" x14ac:dyDescent="0.25">
      <c r="A1488" s="89"/>
      <c r="B1488" s="90"/>
    </row>
    <row r="1489" spans="1:2" ht="19.899999999999999" customHeight="1" x14ac:dyDescent="0.25">
      <c r="A1489" s="89"/>
      <c r="B1489" s="90"/>
    </row>
    <row r="1490" spans="1:2" ht="19.899999999999999" customHeight="1" x14ac:dyDescent="0.25">
      <c r="A1490" s="89"/>
      <c r="B1490" s="90"/>
    </row>
    <row r="1491" spans="1:2" ht="19.899999999999999" customHeight="1" x14ac:dyDescent="0.25">
      <c r="A1491" s="89"/>
      <c r="B1491" s="90"/>
    </row>
    <row r="1492" spans="1:2" ht="19.899999999999999" customHeight="1" x14ac:dyDescent="0.25">
      <c r="A1492" s="89"/>
      <c r="B1492" s="90"/>
    </row>
    <row r="1493" spans="1:2" ht="19.899999999999999" customHeight="1" x14ac:dyDescent="0.25">
      <c r="A1493" s="89"/>
      <c r="B1493" s="90"/>
    </row>
    <row r="1494" spans="1:2" ht="19.899999999999999" customHeight="1" x14ac:dyDescent="0.25">
      <c r="A1494" s="89"/>
      <c r="B1494" s="90"/>
    </row>
    <row r="1495" spans="1:2" ht="19.899999999999999" customHeight="1" x14ac:dyDescent="0.25">
      <c r="A1495" s="89"/>
      <c r="B1495" s="90"/>
    </row>
    <row r="1496" spans="1:2" ht="19.899999999999999" customHeight="1" x14ac:dyDescent="0.25">
      <c r="A1496" s="89"/>
      <c r="B1496" s="90"/>
    </row>
    <row r="1497" spans="1:2" ht="19.899999999999999" customHeight="1" x14ac:dyDescent="0.25">
      <c r="A1497" s="89"/>
      <c r="B1497" s="90"/>
    </row>
    <row r="1498" spans="1:2" ht="19.899999999999999" customHeight="1" x14ac:dyDescent="0.25">
      <c r="A1498" s="89"/>
      <c r="B1498" s="90"/>
    </row>
    <row r="1499" spans="1:2" ht="19.899999999999999" customHeight="1" x14ac:dyDescent="0.25">
      <c r="A1499" s="89"/>
      <c r="B1499" s="90"/>
    </row>
    <row r="1500" spans="1:2" ht="19.899999999999999" customHeight="1" x14ac:dyDescent="0.25">
      <c r="A1500" s="89"/>
      <c r="B1500" s="90"/>
    </row>
    <row r="1501" spans="1:2" ht="19.899999999999999" customHeight="1" x14ac:dyDescent="0.25">
      <c r="A1501" s="89"/>
      <c r="B1501" s="90"/>
    </row>
    <row r="1502" spans="1:2" ht="19.899999999999999" customHeight="1" x14ac:dyDescent="0.25">
      <c r="A1502" s="89"/>
      <c r="B1502" s="90"/>
    </row>
    <row r="1503" spans="1:2" ht="19.899999999999999" customHeight="1" x14ac:dyDescent="0.25">
      <c r="A1503" s="89"/>
      <c r="B1503" s="90"/>
    </row>
    <row r="1504" spans="1:2" ht="19.899999999999999" customHeight="1" x14ac:dyDescent="0.25">
      <c r="A1504" s="89"/>
      <c r="B1504" s="90"/>
    </row>
    <row r="1505" spans="1:2" ht="19.899999999999999" customHeight="1" x14ac:dyDescent="0.25">
      <c r="A1505" s="89"/>
      <c r="B1505" s="90"/>
    </row>
    <row r="1506" spans="1:2" ht="19.899999999999999" customHeight="1" x14ac:dyDescent="0.25">
      <c r="A1506" s="89"/>
      <c r="B1506" s="90"/>
    </row>
    <row r="1507" spans="1:2" ht="19.899999999999999" customHeight="1" x14ac:dyDescent="0.25">
      <c r="A1507" s="89"/>
      <c r="B1507" s="90"/>
    </row>
    <row r="1508" spans="1:2" ht="19.899999999999999" customHeight="1" x14ac:dyDescent="0.25">
      <c r="A1508" s="89"/>
      <c r="B1508" s="90"/>
    </row>
    <row r="1509" spans="1:2" ht="19.899999999999999" customHeight="1" x14ac:dyDescent="0.25">
      <c r="A1509" s="89"/>
      <c r="B1509" s="90"/>
    </row>
    <row r="1510" spans="1:2" ht="19.899999999999999" customHeight="1" x14ac:dyDescent="0.25">
      <c r="A1510" s="89"/>
      <c r="B1510" s="90"/>
    </row>
    <row r="1511" spans="1:2" ht="19.899999999999999" customHeight="1" x14ac:dyDescent="0.25">
      <c r="A1511" s="89"/>
      <c r="B1511" s="90"/>
    </row>
    <row r="1512" spans="1:2" ht="19.899999999999999" customHeight="1" x14ac:dyDescent="0.25">
      <c r="A1512" s="89"/>
      <c r="B1512" s="90"/>
    </row>
    <row r="1513" spans="1:2" ht="19.899999999999999" customHeight="1" x14ac:dyDescent="0.25">
      <c r="A1513" s="89"/>
      <c r="B1513" s="90"/>
    </row>
    <row r="1514" spans="1:2" ht="19.899999999999999" customHeight="1" x14ac:dyDescent="0.25">
      <c r="A1514" s="89"/>
      <c r="B1514" s="90"/>
    </row>
    <row r="1515" spans="1:2" ht="19.899999999999999" customHeight="1" x14ac:dyDescent="0.25">
      <c r="A1515" s="89"/>
      <c r="B1515" s="90"/>
    </row>
    <row r="1516" spans="1:2" ht="19.899999999999999" customHeight="1" x14ac:dyDescent="0.25">
      <c r="A1516" s="89"/>
      <c r="B1516" s="90"/>
    </row>
    <row r="1517" spans="1:2" ht="19.899999999999999" customHeight="1" x14ac:dyDescent="0.25">
      <c r="A1517" s="89"/>
      <c r="B1517" s="90"/>
    </row>
    <row r="1518" spans="1:2" ht="19.899999999999999" customHeight="1" x14ac:dyDescent="0.25">
      <c r="A1518" s="89"/>
      <c r="B1518" s="90"/>
    </row>
    <row r="1519" spans="1:2" ht="19.899999999999999" customHeight="1" x14ac:dyDescent="0.25">
      <c r="A1519" s="89"/>
      <c r="B1519" s="90"/>
    </row>
    <row r="1520" spans="1:2" ht="19.899999999999999" customHeight="1" x14ac:dyDescent="0.25">
      <c r="A1520" s="89"/>
      <c r="B1520" s="90"/>
    </row>
    <row r="1521" spans="1:2" ht="19.899999999999999" customHeight="1" x14ac:dyDescent="0.25">
      <c r="A1521" s="89"/>
      <c r="B1521" s="90"/>
    </row>
    <row r="1522" spans="1:2" ht="19.899999999999999" customHeight="1" x14ac:dyDescent="0.25">
      <c r="A1522" s="89"/>
      <c r="B1522" s="90"/>
    </row>
    <row r="1523" spans="1:2" ht="19.899999999999999" customHeight="1" x14ac:dyDescent="0.25">
      <c r="A1523" s="89"/>
      <c r="B1523" s="90"/>
    </row>
    <row r="1524" spans="1:2" ht="19.899999999999999" customHeight="1" x14ac:dyDescent="0.25">
      <c r="A1524" s="89"/>
      <c r="B1524" s="90"/>
    </row>
    <row r="1525" spans="1:2" ht="19.899999999999999" customHeight="1" x14ac:dyDescent="0.25">
      <c r="A1525" s="89"/>
      <c r="B1525" s="90"/>
    </row>
    <row r="1526" spans="1:2" ht="19.899999999999999" customHeight="1" x14ac:dyDescent="0.25">
      <c r="A1526" s="89"/>
      <c r="B1526" s="90"/>
    </row>
    <row r="1527" spans="1:2" ht="19.899999999999999" customHeight="1" x14ac:dyDescent="0.25">
      <c r="A1527" s="89"/>
      <c r="B1527" s="90"/>
    </row>
    <row r="1528" spans="1:2" ht="19.899999999999999" customHeight="1" x14ac:dyDescent="0.25">
      <c r="A1528" s="89"/>
      <c r="B1528" s="90"/>
    </row>
    <row r="1529" spans="1:2" ht="19.899999999999999" customHeight="1" x14ac:dyDescent="0.25">
      <c r="A1529" s="89"/>
      <c r="B1529" s="90"/>
    </row>
    <row r="1530" spans="1:2" ht="19.899999999999999" customHeight="1" x14ac:dyDescent="0.25">
      <c r="A1530" s="89"/>
      <c r="B1530" s="90"/>
    </row>
    <row r="1531" spans="1:2" ht="19.899999999999999" customHeight="1" x14ac:dyDescent="0.25">
      <c r="A1531" s="89"/>
      <c r="B1531" s="90"/>
    </row>
    <row r="1532" spans="1:2" ht="19.899999999999999" customHeight="1" x14ac:dyDescent="0.25">
      <c r="A1532" s="89"/>
      <c r="B1532" s="90"/>
    </row>
    <row r="1533" spans="1:2" ht="19.899999999999999" customHeight="1" x14ac:dyDescent="0.25">
      <c r="A1533" s="89"/>
      <c r="B1533" s="90"/>
    </row>
    <row r="1534" spans="1:2" ht="19.899999999999999" customHeight="1" x14ac:dyDescent="0.25">
      <c r="A1534" s="89"/>
      <c r="B1534" s="90"/>
    </row>
    <row r="1535" spans="1:2" ht="19.899999999999999" customHeight="1" x14ac:dyDescent="0.25">
      <c r="A1535" s="89"/>
      <c r="B1535" s="90"/>
    </row>
    <row r="1536" spans="1:2" ht="19.899999999999999" customHeight="1" x14ac:dyDescent="0.25">
      <c r="A1536" s="89"/>
      <c r="B1536" s="90"/>
    </row>
    <row r="1537" spans="1:2" ht="19.899999999999999" customHeight="1" x14ac:dyDescent="0.25">
      <c r="A1537" s="89"/>
      <c r="B1537" s="90"/>
    </row>
    <row r="1538" spans="1:2" ht="19.899999999999999" customHeight="1" x14ac:dyDescent="0.25">
      <c r="A1538" s="89"/>
      <c r="B1538" s="90"/>
    </row>
    <row r="1539" spans="1:2" ht="19.899999999999999" customHeight="1" x14ac:dyDescent="0.25">
      <c r="A1539" s="89"/>
      <c r="B1539" s="90"/>
    </row>
    <row r="1540" spans="1:2" ht="19.899999999999999" customHeight="1" x14ac:dyDescent="0.25">
      <c r="A1540" s="89"/>
      <c r="B1540" s="90"/>
    </row>
    <row r="1541" spans="1:2" ht="19.899999999999999" customHeight="1" x14ac:dyDescent="0.25">
      <c r="A1541" s="89"/>
      <c r="B1541" s="90"/>
    </row>
    <row r="1542" spans="1:2" ht="19.899999999999999" customHeight="1" x14ac:dyDescent="0.25">
      <c r="A1542" s="89"/>
      <c r="B1542" s="90"/>
    </row>
    <row r="1543" spans="1:2" ht="19.899999999999999" customHeight="1" x14ac:dyDescent="0.25">
      <c r="A1543" s="89"/>
      <c r="B1543" s="90"/>
    </row>
    <row r="1544" spans="1:2" ht="19.899999999999999" customHeight="1" x14ac:dyDescent="0.25">
      <c r="A1544" s="89"/>
      <c r="B1544" s="90"/>
    </row>
    <row r="1545" spans="1:2" ht="19.899999999999999" customHeight="1" x14ac:dyDescent="0.25">
      <c r="A1545" s="89"/>
      <c r="B1545" s="90"/>
    </row>
    <row r="1546" spans="1:2" ht="19.899999999999999" customHeight="1" x14ac:dyDescent="0.25">
      <c r="A1546" s="89"/>
      <c r="B1546" s="90"/>
    </row>
    <row r="1547" spans="1:2" ht="19.899999999999999" customHeight="1" x14ac:dyDescent="0.25">
      <c r="A1547" s="89"/>
      <c r="B1547" s="90"/>
    </row>
    <row r="1548" spans="1:2" ht="19.899999999999999" customHeight="1" x14ac:dyDescent="0.25">
      <c r="A1548" s="89"/>
      <c r="B1548" s="90"/>
    </row>
    <row r="1549" spans="1:2" ht="19.899999999999999" customHeight="1" x14ac:dyDescent="0.25">
      <c r="A1549" s="89"/>
      <c r="B1549" s="90"/>
    </row>
    <row r="1550" spans="1:2" ht="19.899999999999999" customHeight="1" x14ac:dyDescent="0.25">
      <c r="A1550" s="89"/>
      <c r="B1550" s="90"/>
    </row>
    <row r="1551" spans="1:2" ht="19.899999999999999" customHeight="1" x14ac:dyDescent="0.25">
      <c r="A1551" s="89"/>
      <c r="B1551" s="90"/>
    </row>
    <row r="1552" spans="1:2" ht="19.899999999999999" customHeight="1" x14ac:dyDescent="0.25">
      <c r="A1552" s="89"/>
      <c r="B1552" s="90"/>
    </row>
    <row r="1553" spans="1:2" ht="19.899999999999999" customHeight="1" x14ac:dyDescent="0.25">
      <c r="A1553" s="89"/>
      <c r="B1553" s="90"/>
    </row>
    <row r="1554" spans="1:2" ht="19.899999999999999" customHeight="1" x14ac:dyDescent="0.25">
      <c r="A1554" s="89"/>
      <c r="B1554" s="90"/>
    </row>
    <row r="1555" spans="1:2" ht="19.899999999999999" customHeight="1" x14ac:dyDescent="0.25">
      <c r="A1555" s="89"/>
      <c r="B1555" s="90"/>
    </row>
    <row r="1556" spans="1:2" ht="19.899999999999999" customHeight="1" x14ac:dyDescent="0.25">
      <c r="A1556" s="89"/>
      <c r="B1556" s="90"/>
    </row>
    <row r="1557" spans="1:2" ht="19.899999999999999" customHeight="1" x14ac:dyDescent="0.25">
      <c r="A1557" s="89"/>
      <c r="B1557" s="90"/>
    </row>
    <row r="1558" spans="1:2" ht="19.899999999999999" customHeight="1" x14ac:dyDescent="0.25">
      <c r="A1558" s="89"/>
      <c r="B1558" s="90"/>
    </row>
    <row r="1559" spans="1:2" ht="19.899999999999999" customHeight="1" x14ac:dyDescent="0.25">
      <c r="A1559" s="89"/>
      <c r="B1559" s="90"/>
    </row>
    <row r="1560" spans="1:2" ht="19.899999999999999" customHeight="1" x14ac:dyDescent="0.25">
      <c r="A1560" s="89"/>
      <c r="B1560" s="90"/>
    </row>
    <row r="1561" spans="1:2" ht="19.899999999999999" customHeight="1" x14ac:dyDescent="0.25">
      <c r="A1561" s="89"/>
      <c r="B1561" s="90"/>
    </row>
    <row r="1562" spans="1:2" ht="19.899999999999999" customHeight="1" x14ac:dyDescent="0.25">
      <c r="A1562" s="89"/>
      <c r="B1562" s="90"/>
    </row>
    <row r="1563" spans="1:2" ht="19.899999999999999" customHeight="1" x14ac:dyDescent="0.25">
      <c r="A1563" s="89"/>
      <c r="B1563" s="90"/>
    </row>
    <row r="1564" spans="1:2" ht="19.899999999999999" customHeight="1" x14ac:dyDescent="0.25">
      <c r="A1564" s="89"/>
      <c r="B1564" s="90"/>
    </row>
    <row r="1565" spans="1:2" ht="19.899999999999999" customHeight="1" x14ac:dyDescent="0.25">
      <c r="A1565" s="89"/>
      <c r="B1565" s="90"/>
    </row>
    <row r="1566" spans="1:2" ht="19.899999999999999" customHeight="1" x14ac:dyDescent="0.25">
      <c r="A1566" s="89"/>
      <c r="B1566" s="90"/>
    </row>
    <row r="1567" spans="1:2" ht="19.899999999999999" customHeight="1" x14ac:dyDescent="0.25">
      <c r="A1567" s="89"/>
      <c r="B1567" s="90"/>
    </row>
    <row r="1568" spans="1:2" ht="19.899999999999999" customHeight="1" x14ac:dyDescent="0.25">
      <c r="A1568" s="89"/>
      <c r="B1568" s="90"/>
    </row>
    <row r="1569" spans="1:2" ht="19.899999999999999" customHeight="1" x14ac:dyDescent="0.25">
      <c r="A1569" s="89"/>
      <c r="B1569" s="90"/>
    </row>
    <row r="1570" spans="1:2" ht="19.899999999999999" customHeight="1" x14ac:dyDescent="0.25">
      <c r="A1570" s="89"/>
      <c r="B1570" s="90"/>
    </row>
    <row r="1571" spans="1:2" ht="19.899999999999999" customHeight="1" x14ac:dyDescent="0.25">
      <c r="A1571" s="89"/>
      <c r="B1571" s="90"/>
    </row>
    <row r="1572" spans="1:2" ht="19.899999999999999" customHeight="1" x14ac:dyDescent="0.25">
      <c r="A1572" s="89"/>
      <c r="B1572" s="90"/>
    </row>
    <row r="1573" spans="1:2" ht="19.899999999999999" customHeight="1" x14ac:dyDescent="0.25">
      <c r="A1573" s="89"/>
      <c r="B1573" s="90"/>
    </row>
    <row r="1574" spans="1:2" ht="19.899999999999999" customHeight="1" x14ac:dyDescent="0.25">
      <c r="A1574" s="89"/>
      <c r="B1574" s="90"/>
    </row>
    <row r="1575" spans="1:2" ht="19.899999999999999" customHeight="1" x14ac:dyDescent="0.25">
      <c r="A1575" s="89"/>
      <c r="B1575" s="90"/>
    </row>
    <row r="1576" spans="1:2" ht="19.899999999999999" customHeight="1" x14ac:dyDescent="0.25">
      <c r="A1576" s="89"/>
      <c r="B1576" s="90"/>
    </row>
    <row r="1577" spans="1:2" ht="19.899999999999999" customHeight="1" x14ac:dyDescent="0.25">
      <c r="A1577" s="89"/>
      <c r="B1577" s="90"/>
    </row>
    <row r="1578" spans="1:2" ht="19.899999999999999" customHeight="1" x14ac:dyDescent="0.25">
      <c r="A1578" s="89"/>
      <c r="B1578" s="90"/>
    </row>
    <row r="1579" spans="1:2" ht="19.899999999999999" customHeight="1" x14ac:dyDescent="0.25">
      <c r="A1579" s="89"/>
      <c r="B1579" s="90"/>
    </row>
    <row r="1580" spans="1:2" ht="19.899999999999999" customHeight="1" x14ac:dyDescent="0.25">
      <c r="A1580" s="89"/>
      <c r="B1580" s="90"/>
    </row>
    <row r="1581" spans="1:2" ht="19.899999999999999" customHeight="1" x14ac:dyDescent="0.25">
      <c r="A1581" s="89"/>
      <c r="B1581" s="90"/>
    </row>
    <row r="1582" spans="1:2" ht="19.899999999999999" customHeight="1" x14ac:dyDescent="0.25">
      <c r="A1582" s="89"/>
      <c r="B1582" s="90"/>
    </row>
    <row r="1583" spans="1:2" ht="19.899999999999999" customHeight="1" x14ac:dyDescent="0.25">
      <c r="A1583" s="89"/>
      <c r="B1583" s="90"/>
    </row>
    <row r="1584" spans="1:2" ht="19.899999999999999" customHeight="1" x14ac:dyDescent="0.25">
      <c r="A1584" s="89"/>
      <c r="B1584" s="90"/>
    </row>
    <row r="1585" spans="1:2" ht="19.899999999999999" customHeight="1" x14ac:dyDescent="0.25">
      <c r="A1585" s="89"/>
      <c r="B1585" s="90"/>
    </row>
    <row r="1586" spans="1:2" ht="19.899999999999999" customHeight="1" x14ac:dyDescent="0.25">
      <c r="A1586" s="89"/>
      <c r="B1586" s="90"/>
    </row>
    <row r="1587" spans="1:2" ht="19.899999999999999" customHeight="1" x14ac:dyDescent="0.25">
      <c r="A1587" s="89"/>
      <c r="B1587" s="90"/>
    </row>
    <row r="1588" spans="1:2" ht="19.899999999999999" customHeight="1" x14ac:dyDescent="0.25">
      <c r="A1588" s="89"/>
      <c r="B1588" s="90"/>
    </row>
    <row r="1589" spans="1:2" ht="19.899999999999999" customHeight="1" x14ac:dyDescent="0.25">
      <c r="A1589" s="89"/>
      <c r="B1589" s="90"/>
    </row>
    <row r="1590" spans="1:2" ht="19.899999999999999" customHeight="1" x14ac:dyDescent="0.25">
      <c r="A1590" s="89"/>
      <c r="B1590" s="90"/>
    </row>
    <row r="1591" spans="1:2" ht="19.899999999999999" customHeight="1" x14ac:dyDescent="0.25">
      <c r="A1591" s="89"/>
      <c r="B1591" s="90"/>
    </row>
    <row r="1592" spans="1:2" ht="19.899999999999999" customHeight="1" x14ac:dyDescent="0.25">
      <c r="A1592" s="89"/>
      <c r="B1592" s="90"/>
    </row>
    <row r="1593" spans="1:2" ht="19.899999999999999" customHeight="1" x14ac:dyDescent="0.25">
      <c r="A1593" s="89"/>
      <c r="B1593" s="90"/>
    </row>
    <row r="1594" spans="1:2" ht="19.899999999999999" customHeight="1" x14ac:dyDescent="0.25">
      <c r="A1594" s="89"/>
      <c r="B1594" s="90"/>
    </row>
    <row r="1595" spans="1:2" ht="19.899999999999999" customHeight="1" x14ac:dyDescent="0.25">
      <c r="A1595" s="89"/>
      <c r="B1595" s="90"/>
    </row>
    <row r="1596" spans="1:2" ht="19.899999999999999" customHeight="1" x14ac:dyDescent="0.25">
      <c r="A1596" s="89"/>
      <c r="B1596" s="90"/>
    </row>
    <row r="1597" spans="1:2" ht="19.899999999999999" customHeight="1" x14ac:dyDescent="0.25">
      <c r="A1597" s="89"/>
      <c r="B1597" s="90"/>
    </row>
    <row r="1598" spans="1:2" ht="19.899999999999999" customHeight="1" x14ac:dyDescent="0.25">
      <c r="A1598" s="89"/>
      <c r="B1598" s="90"/>
    </row>
    <row r="1599" spans="1:2" ht="19.899999999999999" customHeight="1" x14ac:dyDescent="0.25">
      <c r="A1599" s="89"/>
      <c r="B1599" s="90"/>
    </row>
    <row r="1600" spans="1:2" ht="19.899999999999999" customHeight="1" x14ac:dyDescent="0.25">
      <c r="A1600" s="89"/>
      <c r="B1600" s="90"/>
    </row>
    <row r="1601" spans="1:2" ht="19.899999999999999" customHeight="1" x14ac:dyDescent="0.25">
      <c r="A1601" s="89"/>
      <c r="B1601" s="90"/>
    </row>
    <row r="1602" spans="1:2" ht="19.899999999999999" customHeight="1" x14ac:dyDescent="0.25">
      <c r="A1602" s="89"/>
      <c r="B1602" s="90"/>
    </row>
    <row r="1603" spans="1:2" ht="19.899999999999999" customHeight="1" x14ac:dyDescent="0.25">
      <c r="A1603" s="89"/>
      <c r="B1603" s="90"/>
    </row>
    <row r="1604" spans="1:2" ht="19.899999999999999" customHeight="1" x14ac:dyDescent="0.25">
      <c r="A1604" s="89"/>
      <c r="B1604" s="90"/>
    </row>
    <row r="1605" spans="1:2" ht="19.899999999999999" customHeight="1" x14ac:dyDescent="0.25">
      <c r="A1605" s="89"/>
      <c r="B1605" s="90"/>
    </row>
    <row r="1606" spans="1:2" ht="19.899999999999999" customHeight="1" x14ac:dyDescent="0.25">
      <c r="A1606" s="89"/>
      <c r="B1606" s="90"/>
    </row>
    <row r="1607" spans="1:2" ht="19.899999999999999" customHeight="1" x14ac:dyDescent="0.25">
      <c r="A1607" s="89"/>
      <c r="B1607" s="90"/>
    </row>
    <row r="1608" spans="1:2" ht="19.899999999999999" customHeight="1" x14ac:dyDescent="0.25">
      <c r="A1608" s="89"/>
      <c r="B1608" s="90"/>
    </row>
    <row r="1609" spans="1:2" ht="19.899999999999999" customHeight="1" x14ac:dyDescent="0.25">
      <c r="A1609" s="89"/>
      <c r="B1609" s="90"/>
    </row>
    <row r="1610" spans="1:2" ht="19.899999999999999" customHeight="1" x14ac:dyDescent="0.25">
      <c r="A1610" s="89"/>
      <c r="B1610" s="90"/>
    </row>
    <row r="1611" spans="1:2" ht="19.899999999999999" customHeight="1" x14ac:dyDescent="0.25">
      <c r="A1611" s="89"/>
      <c r="B1611" s="90"/>
    </row>
    <row r="1612" spans="1:2" ht="19.899999999999999" customHeight="1" x14ac:dyDescent="0.25">
      <c r="A1612" s="89"/>
      <c r="B1612" s="90"/>
    </row>
    <row r="1613" spans="1:2" ht="19.899999999999999" customHeight="1" x14ac:dyDescent="0.25">
      <c r="A1613" s="89"/>
      <c r="B1613" s="90"/>
    </row>
    <row r="1614" spans="1:2" ht="19.899999999999999" customHeight="1" x14ac:dyDescent="0.25">
      <c r="A1614" s="89"/>
      <c r="B1614" s="90"/>
    </row>
    <row r="1615" spans="1:2" ht="19.899999999999999" customHeight="1" x14ac:dyDescent="0.25">
      <c r="A1615" s="89"/>
      <c r="B1615" s="90"/>
    </row>
    <row r="1616" spans="1:2" ht="19.899999999999999" customHeight="1" x14ac:dyDescent="0.25">
      <c r="A1616" s="89"/>
      <c r="B1616" s="90"/>
    </row>
    <row r="1617" spans="1:2" ht="19.899999999999999" customHeight="1" x14ac:dyDescent="0.25">
      <c r="A1617" s="89"/>
      <c r="B1617" s="90"/>
    </row>
    <row r="1618" spans="1:2" ht="19.899999999999999" customHeight="1" x14ac:dyDescent="0.25">
      <c r="A1618" s="89"/>
      <c r="B1618" s="90"/>
    </row>
    <row r="1619" spans="1:2" ht="19.899999999999999" customHeight="1" x14ac:dyDescent="0.25">
      <c r="A1619" s="89"/>
      <c r="B1619" s="90"/>
    </row>
    <row r="1620" spans="1:2" ht="19.899999999999999" customHeight="1" x14ac:dyDescent="0.25">
      <c r="A1620" s="89"/>
      <c r="B1620" s="90"/>
    </row>
    <row r="1621" spans="1:2" ht="19.899999999999999" customHeight="1" x14ac:dyDescent="0.25">
      <c r="A1621" s="89"/>
      <c r="B1621" s="90"/>
    </row>
    <row r="1622" spans="1:2" ht="19.899999999999999" customHeight="1" x14ac:dyDescent="0.25">
      <c r="A1622" s="89"/>
      <c r="B1622" s="90"/>
    </row>
    <row r="1623" spans="1:2" ht="19.899999999999999" customHeight="1" x14ac:dyDescent="0.25">
      <c r="A1623" s="89"/>
      <c r="B1623" s="90"/>
    </row>
    <row r="1624" spans="1:2" ht="19.899999999999999" customHeight="1" x14ac:dyDescent="0.25">
      <c r="A1624" s="89"/>
      <c r="B1624" s="90"/>
    </row>
    <row r="1625" spans="1:2" ht="19.899999999999999" customHeight="1" x14ac:dyDescent="0.25">
      <c r="A1625" s="89"/>
      <c r="B1625" s="90"/>
    </row>
    <row r="1626" spans="1:2" ht="19.899999999999999" customHeight="1" x14ac:dyDescent="0.25">
      <c r="A1626" s="89"/>
      <c r="B1626" s="90"/>
    </row>
    <row r="1627" spans="1:2" ht="19.899999999999999" customHeight="1" x14ac:dyDescent="0.25">
      <c r="A1627" s="89"/>
      <c r="B1627" s="90"/>
    </row>
    <row r="1628" spans="1:2" ht="19.899999999999999" customHeight="1" x14ac:dyDescent="0.25">
      <c r="A1628" s="89"/>
      <c r="B1628" s="90"/>
    </row>
    <row r="1629" spans="1:2" ht="19.899999999999999" customHeight="1" x14ac:dyDescent="0.25">
      <c r="A1629" s="89"/>
      <c r="B1629" s="90"/>
    </row>
    <row r="1630" spans="1:2" ht="19.899999999999999" customHeight="1" x14ac:dyDescent="0.25">
      <c r="A1630" s="89"/>
      <c r="B1630" s="90"/>
    </row>
    <row r="1631" spans="1:2" ht="19.899999999999999" customHeight="1" x14ac:dyDescent="0.25">
      <c r="A1631" s="89"/>
      <c r="B1631" s="90"/>
    </row>
    <row r="1632" spans="1:2" ht="19.899999999999999" customHeight="1" x14ac:dyDescent="0.25">
      <c r="A1632" s="89"/>
      <c r="B1632" s="90"/>
    </row>
    <row r="1633" spans="1:2" ht="19.899999999999999" customHeight="1" x14ac:dyDescent="0.25">
      <c r="A1633" s="89"/>
      <c r="B1633" s="90"/>
    </row>
    <row r="1634" spans="1:2" ht="19.899999999999999" customHeight="1" x14ac:dyDescent="0.25">
      <c r="A1634" s="89"/>
      <c r="B1634" s="90"/>
    </row>
    <row r="1635" spans="1:2" ht="19.899999999999999" customHeight="1" x14ac:dyDescent="0.25">
      <c r="A1635" s="89"/>
      <c r="B1635" s="90"/>
    </row>
    <row r="1636" spans="1:2" ht="19.899999999999999" customHeight="1" x14ac:dyDescent="0.25">
      <c r="A1636" s="89"/>
      <c r="B1636" s="90"/>
    </row>
    <row r="1637" spans="1:2" ht="19.899999999999999" customHeight="1" x14ac:dyDescent="0.25">
      <c r="A1637" s="89"/>
      <c r="B1637" s="90"/>
    </row>
    <row r="1638" spans="1:2" ht="19.899999999999999" customHeight="1" x14ac:dyDescent="0.25">
      <c r="A1638" s="89"/>
      <c r="B1638" s="90"/>
    </row>
    <row r="1639" spans="1:2" ht="19.899999999999999" customHeight="1" x14ac:dyDescent="0.25">
      <c r="A1639" s="89"/>
      <c r="B1639" s="90"/>
    </row>
    <row r="1640" spans="1:2" ht="19.899999999999999" customHeight="1" x14ac:dyDescent="0.25">
      <c r="A1640" s="89"/>
      <c r="B1640" s="90"/>
    </row>
    <row r="1641" spans="1:2" ht="19.899999999999999" customHeight="1" x14ac:dyDescent="0.25">
      <c r="A1641" s="89"/>
      <c r="B1641" s="90"/>
    </row>
    <row r="1642" spans="1:2" ht="19.899999999999999" customHeight="1" x14ac:dyDescent="0.25">
      <c r="A1642" s="89"/>
      <c r="B1642" s="90"/>
    </row>
    <row r="1643" spans="1:2" ht="19.899999999999999" customHeight="1" x14ac:dyDescent="0.25">
      <c r="A1643" s="89"/>
      <c r="B1643" s="90"/>
    </row>
    <row r="1644" spans="1:2" ht="19.899999999999999" customHeight="1" x14ac:dyDescent="0.25">
      <c r="A1644" s="89"/>
      <c r="B1644" s="90"/>
    </row>
    <row r="1645" spans="1:2" ht="19.899999999999999" customHeight="1" x14ac:dyDescent="0.25">
      <c r="A1645" s="89"/>
      <c r="B1645" s="90"/>
    </row>
    <row r="1646" spans="1:2" ht="19.899999999999999" customHeight="1" x14ac:dyDescent="0.25">
      <c r="A1646" s="89"/>
      <c r="B1646" s="90"/>
    </row>
    <row r="1647" spans="1:2" ht="19.899999999999999" customHeight="1" x14ac:dyDescent="0.25">
      <c r="A1647" s="89"/>
      <c r="B1647" s="90"/>
    </row>
    <row r="1648" spans="1:2" ht="19.899999999999999" customHeight="1" x14ac:dyDescent="0.25">
      <c r="A1648" s="89"/>
      <c r="B1648" s="90"/>
    </row>
    <row r="1649" spans="1:2" ht="19.899999999999999" customHeight="1" x14ac:dyDescent="0.25">
      <c r="A1649" s="89"/>
      <c r="B1649" s="90"/>
    </row>
    <row r="1650" spans="1:2" ht="19.899999999999999" customHeight="1" x14ac:dyDescent="0.25">
      <c r="A1650" s="89"/>
      <c r="B1650" s="90"/>
    </row>
    <row r="1651" spans="1:2" ht="19.899999999999999" customHeight="1" x14ac:dyDescent="0.25">
      <c r="A1651" s="89"/>
      <c r="B1651" s="90"/>
    </row>
    <row r="1652" spans="1:2" ht="19.899999999999999" customHeight="1" x14ac:dyDescent="0.25">
      <c r="A1652" s="89"/>
      <c r="B1652" s="90"/>
    </row>
    <row r="1653" spans="1:2" ht="19.899999999999999" customHeight="1" x14ac:dyDescent="0.25">
      <c r="A1653" s="89"/>
      <c r="B1653" s="90"/>
    </row>
    <row r="1654" spans="1:2" ht="19.899999999999999" customHeight="1" x14ac:dyDescent="0.25">
      <c r="A1654" s="89"/>
      <c r="B1654" s="90"/>
    </row>
    <row r="1655" spans="1:2" ht="19.899999999999999" customHeight="1" x14ac:dyDescent="0.25">
      <c r="A1655" s="89"/>
      <c r="B1655" s="90"/>
    </row>
    <row r="1656" spans="1:2" ht="19.899999999999999" customHeight="1" x14ac:dyDescent="0.25">
      <c r="A1656" s="89"/>
      <c r="B1656" s="90"/>
    </row>
    <row r="1657" spans="1:2" ht="19.899999999999999" customHeight="1" x14ac:dyDescent="0.25">
      <c r="A1657" s="89"/>
      <c r="B1657" s="90"/>
    </row>
    <row r="1658" spans="1:2" ht="19.899999999999999" customHeight="1" x14ac:dyDescent="0.25">
      <c r="A1658" s="89"/>
      <c r="B1658" s="90"/>
    </row>
    <row r="1659" spans="1:2" ht="19.899999999999999" customHeight="1" x14ac:dyDescent="0.25">
      <c r="A1659" s="89"/>
      <c r="B1659" s="90"/>
    </row>
    <row r="1660" spans="1:2" ht="19.899999999999999" customHeight="1" x14ac:dyDescent="0.25">
      <c r="A1660" s="89"/>
      <c r="B1660" s="90"/>
    </row>
    <row r="1661" spans="1:2" ht="19.899999999999999" customHeight="1" x14ac:dyDescent="0.25">
      <c r="A1661" s="89"/>
      <c r="B1661" s="90"/>
    </row>
    <row r="1662" spans="1:2" ht="19.899999999999999" customHeight="1" x14ac:dyDescent="0.25">
      <c r="A1662" s="89"/>
      <c r="B1662" s="90"/>
    </row>
    <row r="1663" spans="1:2" ht="19.899999999999999" customHeight="1" x14ac:dyDescent="0.25">
      <c r="A1663" s="89"/>
      <c r="B1663" s="90"/>
    </row>
    <row r="1664" spans="1:2" ht="19.899999999999999" customHeight="1" x14ac:dyDescent="0.25">
      <c r="A1664" s="89"/>
      <c r="B1664" s="90"/>
    </row>
    <row r="1665" spans="1:2" ht="19.899999999999999" customHeight="1" x14ac:dyDescent="0.25">
      <c r="A1665" s="89"/>
      <c r="B1665" s="90"/>
    </row>
    <row r="1666" spans="1:2" ht="19.899999999999999" customHeight="1" x14ac:dyDescent="0.25">
      <c r="A1666" s="89"/>
      <c r="B1666" s="90"/>
    </row>
    <row r="1667" spans="1:2" ht="19.899999999999999" customHeight="1" x14ac:dyDescent="0.25">
      <c r="A1667" s="89"/>
      <c r="B1667" s="90"/>
    </row>
    <row r="1668" spans="1:2" ht="19.899999999999999" customHeight="1" x14ac:dyDescent="0.25">
      <c r="A1668" s="89"/>
      <c r="B1668" s="90"/>
    </row>
    <row r="1669" spans="1:2" ht="19.899999999999999" customHeight="1" x14ac:dyDescent="0.25">
      <c r="A1669" s="89"/>
      <c r="B1669" s="90"/>
    </row>
    <row r="1670" spans="1:2" ht="19.899999999999999" customHeight="1" x14ac:dyDescent="0.25">
      <c r="A1670" s="89"/>
      <c r="B1670" s="90"/>
    </row>
    <row r="1671" spans="1:2" ht="19.899999999999999" customHeight="1" x14ac:dyDescent="0.25">
      <c r="A1671" s="89"/>
      <c r="B1671" s="90"/>
    </row>
    <row r="1672" spans="1:2" ht="19.899999999999999" customHeight="1" x14ac:dyDescent="0.25">
      <c r="A1672" s="89"/>
      <c r="B1672" s="90"/>
    </row>
    <row r="1673" spans="1:2" ht="19.899999999999999" customHeight="1" x14ac:dyDescent="0.25">
      <c r="A1673" s="89"/>
      <c r="B1673" s="90"/>
    </row>
    <row r="1674" spans="1:2" ht="19.899999999999999" customHeight="1" x14ac:dyDescent="0.25">
      <c r="A1674" s="89"/>
      <c r="B1674" s="90"/>
    </row>
    <row r="1675" spans="1:2" ht="19.899999999999999" customHeight="1" x14ac:dyDescent="0.25">
      <c r="A1675" s="89"/>
      <c r="B1675" s="90"/>
    </row>
    <row r="1676" spans="1:2" ht="19.899999999999999" customHeight="1" x14ac:dyDescent="0.25">
      <c r="A1676" s="89"/>
      <c r="B1676" s="90"/>
    </row>
    <row r="1677" spans="1:2" ht="19.899999999999999" customHeight="1" x14ac:dyDescent="0.25">
      <c r="A1677" s="89"/>
      <c r="B1677" s="90"/>
    </row>
    <row r="1678" spans="1:2" ht="19.899999999999999" customHeight="1" x14ac:dyDescent="0.25">
      <c r="A1678" s="89"/>
      <c r="B1678" s="90"/>
    </row>
    <row r="1679" spans="1:2" ht="19.899999999999999" customHeight="1" x14ac:dyDescent="0.25">
      <c r="A1679" s="89"/>
      <c r="B1679" s="90"/>
    </row>
    <row r="1680" spans="1:2" ht="19.899999999999999" customHeight="1" x14ac:dyDescent="0.25">
      <c r="A1680" s="89"/>
      <c r="B1680" s="90"/>
    </row>
    <row r="1681" spans="1:2" ht="19.899999999999999" customHeight="1" x14ac:dyDescent="0.25">
      <c r="A1681" s="89"/>
      <c r="B1681" s="90"/>
    </row>
    <row r="1682" spans="1:2" ht="19.899999999999999" customHeight="1" x14ac:dyDescent="0.25">
      <c r="A1682" s="89"/>
      <c r="B1682" s="90"/>
    </row>
    <row r="1683" spans="1:2" ht="19.899999999999999" customHeight="1" x14ac:dyDescent="0.25">
      <c r="A1683" s="89"/>
      <c r="B1683" s="90"/>
    </row>
    <row r="1684" spans="1:2" ht="19.899999999999999" customHeight="1" x14ac:dyDescent="0.25">
      <c r="A1684" s="89"/>
      <c r="B1684" s="90"/>
    </row>
    <row r="1685" spans="1:2" ht="19.899999999999999" customHeight="1" x14ac:dyDescent="0.25">
      <c r="A1685" s="89"/>
      <c r="B1685" s="90"/>
    </row>
    <row r="1686" spans="1:2" ht="19.899999999999999" customHeight="1" x14ac:dyDescent="0.25">
      <c r="A1686" s="89"/>
      <c r="B1686" s="90"/>
    </row>
    <row r="1687" spans="1:2" ht="19.899999999999999" customHeight="1" x14ac:dyDescent="0.25">
      <c r="A1687" s="89"/>
      <c r="B1687" s="90"/>
    </row>
    <row r="1688" spans="1:2" ht="19.899999999999999" customHeight="1" x14ac:dyDescent="0.25">
      <c r="A1688" s="89"/>
      <c r="B1688" s="90"/>
    </row>
    <row r="1689" spans="1:2" ht="19.899999999999999" customHeight="1" x14ac:dyDescent="0.25">
      <c r="A1689" s="89"/>
      <c r="B1689" s="90"/>
    </row>
    <row r="1690" spans="1:2" ht="19.899999999999999" customHeight="1" x14ac:dyDescent="0.25">
      <c r="A1690" s="89"/>
      <c r="B1690" s="90"/>
    </row>
    <row r="1691" spans="1:2" ht="19.899999999999999" customHeight="1" x14ac:dyDescent="0.25">
      <c r="A1691" s="89"/>
      <c r="B1691" s="90"/>
    </row>
    <row r="1692" spans="1:2" ht="19.899999999999999" customHeight="1" x14ac:dyDescent="0.25">
      <c r="A1692" s="89"/>
      <c r="B1692" s="90"/>
    </row>
    <row r="1693" spans="1:2" ht="19.899999999999999" customHeight="1" x14ac:dyDescent="0.25">
      <c r="A1693" s="89"/>
      <c r="B1693" s="90"/>
    </row>
    <row r="1694" spans="1:2" ht="19.899999999999999" customHeight="1" x14ac:dyDescent="0.25">
      <c r="A1694" s="89"/>
      <c r="B1694" s="90"/>
    </row>
    <row r="1695" spans="1:2" ht="19.899999999999999" customHeight="1" x14ac:dyDescent="0.25">
      <c r="A1695" s="89"/>
      <c r="B1695" s="90"/>
    </row>
    <row r="1696" spans="1:2" ht="19.899999999999999" customHeight="1" x14ac:dyDescent="0.25">
      <c r="A1696" s="89"/>
      <c r="B1696" s="90"/>
    </row>
    <row r="1697" spans="1:2" ht="19.899999999999999" customHeight="1" x14ac:dyDescent="0.25">
      <c r="A1697" s="89"/>
      <c r="B1697" s="90"/>
    </row>
    <row r="1698" spans="1:2" ht="19.899999999999999" customHeight="1" x14ac:dyDescent="0.25">
      <c r="A1698" s="89"/>
      <c r="B1698" s="90"/>
    </row>
    <row r="1699" spans="1:2" ht="19.899999999999999" customHeight="1" x14ac:dyDescent="0.25">
      <c r="A1699" s="89"/>
      <c r="B1699" s="90"/>
    </row>
    <row r="1700" spans="1:2" ht="19.899999999999999" customHeight="1" x14ac:dyDescent="0.25">
      <c r="A1700" s="89"/>
      <c r="B1700" s="90"/>
    </row>
    <row r="1701" spans="1:2" ht="19.899999999999999" customHeight="1" x14ac:dyDescent="0.25">
      <c r="A1701" s="89"/>
      <c r="B1701" s="90"/>
    </row>
    <row r="1702" spans="1:2" ht="19.899999999999999" customHeight="1" x14ac:dyDescent="0.25">
      <c r="A1702" s="89"/>
      <c r="B1702" s="90"/>
    </row>
    <row r="1703" spans="1:2" ht="19.899999999999999" customHeight="1" x14ac:dyDescent="0.25">
      <c r="A1703" s="89"/>
      <c r="B1703" s="90"/>
    </row>
    <row r="1704" spans="1:2" ht="19.899999999999999" customHeight="1" x14ac:dyDescent="0.25">
      <c r="A1704" s="89"/>
      <c r="B1704" s="90"/>
    </row>
    <row r="1705" spans="1:2" ht="19.899999999999999" customHeight="1" x14ac:dyDescent="0.25">
      <c r="A1705" s="89"/>
      <c r="B1705" s="90"/>
    </row>
    <row r="1706" spans="1:2" ht="19.899999999999999" customHeight="1" x14ac:dyDescent="0.25">
      <c r="A1706" s="89"/>
      <c r="B1706" s="90"/>
    </row>
    <row r="1707" spans="1:2" ht="19.899999999999999" customHeight="1" x14ac:dyDescent="0.25">
      <c r="A1707" s="89"/>
      <c r="B1707" s="90"/>
    </row>
    <row r="1708" spans="1:2" ht="19.899999999999999" customHeight="1" x14ac:dyDescent="0.25">
      <c r="A1708" s="89"/>
      <c r="B1708" s="90"/>
    </row>
    <row r="1709" spans="1:2" ht="19.899999999999999" customHeight="1" x14ac:dyDescent="0.25">
      <c r="A1709" s="89"/>
      <c r="B1709" s="90"/>
    </row>
    <row r="1710" spans="1:2" ht="19.899999999999999" customHeight="1" x14ac:dyDescent="0.25">
      <c r="A1710" s="89"/>
      <c r="B1710" s="90"/>
    </row>
    <row r="1711" spans="1:2" ht="19.899999999999999" customHeight="1" x14ac:dyDescent="0.25">
      <c r="A1711" s="89"/>
      <c r="B1711" s="90"/>
    </row>
    <row r="1712" spans="1:2" ht="19.899999999999999" customHeight="1" x14ac:dyDescent="0.25">
      <c r="A1712" s="89"/>
      <c r="B1712" s="90"/>
    </row>
    <row r="1713" spans="1:2" ht="19.899999999999999" customHeight="1" x14ac:dyDescent="0.25">
      <c r="A1713" s="89"/>
      <c r="B1713" s="90"/>
    </row>
    <row r="1714" spans="1:2" ht="19.899999999999999" customHeight="1" x14ac:dyDescent="0.25">
      <c r="A1714" s="89"/>
      <c r="B1714" s="90"/>
    </row>
    <row r="1715" spans="1:2" ht="19.899999999999999" customHeight="1" x14ac:dyDescent="0.25">
      <c r="A1715" s="89"/>
      <c r="B1715" s="90"/>
    </row>
    <row r="1716" spans="1:2" ht="19.899999999999999" customHeight="1" x14ac:dyDescent="0.25">
      <c r="A1716" s="89"/>
      <c r="B1716" s="90"/>
    </row>
    <row r="1717" spans="1:2" ht="19.899999999999999" customHeight="1" x14ac:dyDescent="0.25">
      <c r="A1717" s="89"/>
      <c r="B1717" s="90"/>
    </row>
    <row r="1718" spans="1:2" ht="19.899999999999999" customHeight="1" x14ac:dyDescent="0.25">
      <c r="A1718" s="89"/>
      <c r="B1718" s="90"/>
    </row>
    <row r="1719" spans="1:2" ht="19.899999999999999" customHeight="1" x14ac:dyDescent="0.25">
      <c r="A1719" s="89"/>
      <c r="B1719" s="90"/>
    </row>
    <row r="1720" spans="1:2" ht="19.899999999999999" customHeight="1" x14ac:dyDescent="0.25">
      <c r="A1720" s="89"/>
      <c r="B1720" s="90"/>
    </row>
    <row r="1721" spans="1:2" ht="19.899999999999999" customHeight="1" x14ac:dyDescent="0.25">
      <c r="A1721" s="89"/>
      <c r="B1721" s="90"/>
    </row>
    <row r="1722" spans="1:2" ht="19.899999999999999" customHeight="1" x14ac:dyDescent="0.25">
      <c r="A1722" s="89"/>
      <c r="B1722" s="90"/>
    </row>
    <row r="1723" spans="1:2" ht="19.899999999999999" customHeight="1" x14ac:dyDescent="0.25">
      <c r="A1723" s="89"/>
      <c r="B1723" s="90"/>
    </row>
    <row r="1724" spans="1:2" ht="19.899999999999999" customHeight="1" x14ac:dyDescent="0.25">
      <c r="A1724" s="89"/>
      <c r="B1724" s="90"/>
    </row>
    <row r="1725" spans="1:2" ht="19.899999999999999" customHeight="1" x14ac:dyDescent="0.25">
      <c r="A1725" s="89"/>
      <c r="B1725" s="90"/>
    </row>
    <row r="1726" spans="1:2" ht="19.899999999999999" customHeight="1" x14ac:dyDescent="0.25">
      <c r="A1726" s="89"/>
      <c r="B1726" s="90"/>
    </row>
    <row r="1727" spans="1:2" ht="19.899999999999999" customHeight="1" x14ac:dyDescent="0.25">
      <c r="A1727" s="89"/>
      <c r="B1727" s="90"/>
    </row>
    <row r="1728" spans="1:2" ht="19.899999999999999" customHeight="1" x14ac:dyDescent="0.25">
      <c r="A1728" s="89"/>
      <c r="B1728" s="90"/>
    </row>
    <row r="1729" spans="1:2" ht="19.899999999999999" customHeight="1" x14ac:dyDescent="0.25">
      <c r="A1729" s="89"/>
      <c r="B1729" s="90"/>
    </row>
    <row r="1730" spans="1:2" ht="19.899999999999999" customHeight="1" x14ac:dyDescent="0.25">
      <c r="A1730" s="89"/>
      <c r="B1730" s="90"/>
    </row>
    <row r="1731" spans="1:2" ht="19.899999999999999" customHeight="1" x14ac:dyDescent="0.25">
      <c r="A1731" s="89"/>
      <c r="B1731" s="90"/>
    </row>
    <row r="1732" spans="1:2" ht="19.899999999999999" customHeight="1" x14ac:dyDescent="0.25">
      <c r="A1732" s="89"/>
      <c r="B1732" s="90"/>
    </row>
    <row r="1733" spans="1:2" ht="19.899999999999999" customHeight="1" x14ac:dyDescent="0.25">
      <c r="A1733" s="89"/>
      <c r="B1733" s="90"/>
    </row>
    <row r="1734" spans="1:2" ht="19.899999999999999" customHeight="1" x14ac:dyDescent="0.25">
      <c r="A1734" s="89"/>
      <c r="B1734" s="90"/>
    </row>
    <row r="1735" spans="1:2" ht="19.899999999999999" customHeight="1" x14ac:dyDescent="0.25">
      <c r="A1735" s="89"/>
      <c r="B1735" s="90"/>
    </row>
    <row r="1736" spans="1:2" ht="19.899999999999999" customHeight="1" x14ac:dyDescent="0.25">
      <c r="A1736" s="89"/>
      <c r="B1736" s="90"/>
    </row>
    <row r="1737" spans="1:2" ht="19.899999999999999" customHeight="1" x14ac:dyDescent="0.25">
      <c r="A1737" s="89"/>
      <c r="B1737" s="90"/>
    </row>
    <row r="1738" spans="1:2" ht="19.899999999999999" customHeight="1" x14ac:dyDescent="0.25">
      <c r="A1738" s="89"/>
      <c r="B1738" s="90"/>
    </row>
    <row r="1739" spans="1:2" ht="19.899999999999999" customHeight="1" x14ac:dyDescent="0.25">
      <c r="A1739" s="89"/>
      <c r="B1739" s="90"/>
    </row>
    <row r="1740" spans="1:2" ht="19.899999999999999" customHeight="1" x14ac:dyDescent="0.25">
      <c r="A1740" s="89"/>
      <c r="B1740" s="90"/>
    </row>
    <row r="1741" spans="1:2" ht="19.899999999999999" customHeight="1" x14ac:dyDescent="0.25">
      <c r="A1741" s="89"/>
      <c r="B1741" s="90"/>
    </row>
    <row r="1742" spans="1:2" ht="19.899999999999999" customHeight="1" x14ac:dyDescent="0.25">
      <c r="A1742" s="89"/>
      <c r="B1742" s="90"/>
    </row>
    <row r="1743" spans="1:2" ht="19.899999999999999" customHeight="1" x14ac:dyDescent="0.25">
      <c r="A1743" s="89"/>
      <c r="B1743" s="90"/>
    </row>
    <row r="1744" spans="1:2" ht="19.899999999999999" customHeight="1" x14ac:dyDescent="0.25">
      <c r="A1744" s="89"/>
      <c r="B1744" s="90"/>
    </row>
    <row r="1745" spans="1:2" ht="19.899999999999999" customHeight="1" x14ac:dyDescent="0.25">
      <c r="A1745" s="89"/>
      <c r="B1745" s="90"/>
    </row>
    <row r="1746" spans="1:2" ht="19.899999999999999" customHeight="1" x14ac:dyDescent="0.25">
      <c r="A1746" s="89"/>
      <c r="B1746" s="90"/>
    </row>
    <row r="1747" spans="1:2" ht="19.899999999999999" customHeight="1" x14ac:dyDescent="0.25">
      <c r="A1747" s="89"/>
      <c r="B1747" s="90"/>
    </row>
    <row r="1748" spans="1:2" ht="19.899999999999999" customHeight="1" x14ac:dyDescent="0.25">
      <c r="A1748" s="89"/>
      <c r="B1748" s="90"/>
    </row>
    <row r="1749" spans="1:2" ht="19.899999999999999" customHeight="1" x14ac:dyDescent="0.25">
      <c r="A1749" s="89"/>
      <c r="B1749" s="90"/>
    </row>
    <row r="1750" spans="1:2" ht="19.899999999999999" customHeight="1" x14ac:dyDescent="0.25">
      <c r="A1750" s="89"/>
      <c r="B1750" s="90"/>
    </row>
    <row r="1751" spans="1:2" ht="19.899999999999999" customHeight="1" x14ac:dyDescent="0.25">
      <c r="A1751" s="89"/>
      <c r="B1751" s="90"/>
    </row>
    <row r="1752" spans="1:2" ht="19.899999999999999" customHeight="1" x14ac:dyDescent="0.25">
      <c r="A1752" s="89"/>
      <c r="B1752" s="90"/>
    </row>
    <row r="1753" spans="1:2" ht="19.899999999999999" customHeight="1" x14ac:dyDescent="0.25">
      <c r="A1753" s="89"/>
      <c r="B1753" s="90"/>
    </row>
    <row r="1754" spans="1:2" ht="19.899999999999999" customHeight="1" x14ac:dyDescent="0.25">
      <c r="A1754" s="89"/>
      <c r="B1754" s="90"/>
    </row>
    <row r="1755" spans="1:2" ht="19.899999999999999" customHeight="1" x14ac:dyDescent="0.25">
      <c r="A1755" s="89"/>
      <c r="B1755" s="90"/>
    </row>
    <row r="1756" spans="1:2" ht="19.899999999999999" customHeight="1" x14ac:dyDescent="0.25">
      <c r="A1756" s="89"/>
      <c r="B1756" s="90"/>
    </row>
    <row r="1757" spans="1:2" ht="19.899999999999999" customHeight="1" x14ac:dyDescent="0.25">
      <c r="A1757" s="89"/>
      <c r="B1757" s="90"/>
    </row>
    <row r="1758" spans="1:2" ht="19.899999999999999" customHeight="1" x14ac:dyDescent="0.25">
      <c r="A1758" s="89"/>
      <c r="B1758" s="90"/>
    </row>
    <row r="1759" spans="1:2" ht="19.899999999999999" customHeight="1" x14ac:dyDescent="0.25">
      <c r="A1759" s="89"/>
      <c r="B1759" s="90"/>
    </row>
    <row r="1760" spans="1:2" ht="19.899999999999999" customHeight="1" x14ac:dyDescent="0.25">
      <c r="A1760" s="89"/>
      <c r="B1760" s="90"/>
    </row>
    <row r="1761" spans="1:2" ht="19.899999999999999" customHeight="1" x14ac:dyDescent="0.25">
      <c r="A1761" s="89"/>
      <c r="B1761" s="90"/>
    </row>
    <row r="1762" spans="1:2" ht="19.899999999999999" customHeight="1" x14ac:dyDescent="0.25">
      <c r="A1762" s="89"/>
      <c r="B1762" s="90"/>
    </row>
    <row r="1763" spans="1:2" ht="19.899999999999999" customHeight="1" x14ac:dyDescent="0.25">
      <c r="A1763" s="89"/>
      <c r="B1763" s="90"/>
    </row>
    <row r="1764" spans="1:2" ht="19.899999999999999" customHeight="1" x14ac:dyDescent="0.25">
      <c r="A1764" s="89"/>
      <c r="B1764" s="90"/>
    </row>
    <row r="1765" spans="1:2" ht="19.899999999999999" customHeight="1" x14ac:dyDescent="0.25">
      <c r="A1765" s="89"/>
      <c r="B1765" s="90"/>
    </row>
    <row r="1766" spans="1:2" ht="19.899999999999999" customHeight="1" x14ac:dyDescent="0.25">
      <c r="A1766" s="89"/>
      <c r="B1766" s="90"/>
    </row>
    <row r="1767" spans="1:2" ht="19.899999999999999" customHeight="1" x14ac:dyDescent="0.25">
      <c r="A1767" s="89"/>
      <c r="B1767" s="90"/>
    </row>
    <row r="1768" spans="1:2" ht="19.899999999999999" customHeight="1" x14ac:dyDescent="0.25">
      <c r="A1768" s="89"/>
      <c r="B1768" s="90"/>
    </row>
    <row r="1769" spans="1:2" ht="19.899999999999999" customHeight="1" x14ac:dyDescent="0.25">
      <c r="A1769" s="89"/>
      <c r="B1769" s="90"/>
    </row>
    <row r="1770" spans="1:2" ht="19.899999999999999" customHeight="1" x14ac:dyDescent="0.25">
      <c r="A1770" s="89"/>
      <c r="B1770" s="90"/>
    </row>
    <row r="1771" spans="1:2" ht="19.899999999999999" customHeight="1" x14ac:dyDescent="0.25">
      <c r="A1771" s="89"/>
      <c r="B1771" s="90"/>
    </row>
    <row r="1772" spans="1:2" ht="19.899999999999999" customHeight="1" x14ac:dyDescent="0.25">
      <c r="A1772" s="89"/>
      <c r="B1772" s="90"/>
    </row>
    <row r="1773" spans="1:2" ht="19.899999999999999" customHeight="1" x14ac:dyDescent="0.25">
      <c r="A1773" s="89"/>
      <c r="B1773" s="90"/>
    </row>
    <row r="1774" spans="1:2" ht="19.899999999999999" customHeight="1" x14ac:dyDescent="0.25">
      <c r="A1774" s="89"/>
      <c r="B1774" s="90"/>
    </row>
    <row r="1775" spans="1:2" ht="19.899999999999999" customHeight="1" x14ac:dyDescent="0.25">
      <c r="A1775" s="89"/>
      <c r="B1775" s="90"/>
    </row>
    <row r="1776" spans="1:2" ht="19.899999999999999" customHeight="1" x14ac:dyDescent="0.25">
      <c r="A1776" s="89"/>
      <c r="B1776" s="90"/>
    </row>
    <row r="1777" spans="1:2" ht="19.899999999999999" customHeight="1" x14ac:dyDescent="0.25">
      <c r="A1777" s="89"/>
      <c r="B1777" s="90"/>
    </row>
    <row r="1778" spans="1:2" ht="19.899999999999999" customHeight="1" x14ac:dyDescent="0.25">
      <c r="A1778" s="89"/>
      <c r="B1778" s="90"/>
    </row>
    <row r="1779" spans="1:2" ht="19.899999999999999" customHeight="1" x14ac:dyDescent="0.25">
      <c r="A1779" s="89"/>
      <c r="B1779" s="90"/>
    </row>
    <row r="1780" spans="1:2" ht="19.899999999999999" customHeight="1" x14ac:dyDescent="0.25">
      <c r="A1780" s="89"/>
      <c r="B1780" s="90"/>
    </row>
    <row r="1781" spans="1:2" ht="19.899999999999999" customHeight="1" x14ac:dyDescent="0.25">
      <c r="A1781" s="89"/>
      <c r="B1781" s="90"/>
    </row>
    <row r="1782" spans="1:2" ht="19.899999999999999" customHeight="1" x14ac:dyDescent="0.25">
      <c r="A1782" s="89"/>
      <c r="B1782" s="90"/>
    </row>
    <row r="1783" spans="1:2" ht="19.899999999999999" customHeight="1" x14ac:dyDescent="0.25">
      <c r="A1783" s="89"/>
      <c r="B1783" s="90"/>
    </row>
    <row r="1784" spans="1:2" ht="19.899999999999999" customHeight="1" x14ac:dyDescent="0.25">
      <c r="A1784" s="89"/>
      <c r="B1784" s="90"/>
    </row>
    <row r="1785" spans="1:2" ht="19.899999999999999" customHeight="1" x14ac:dyDescent="0.25">
      <c r="A1785" s="89"/>
      <c r="B1785" s="90"/>
    </row>
    <row r="1786" spans="1:2" ht="19.899999999999999" customHeight="1" x14ac:dyDescent="0.25">
      <c r="A1786" s="89"/>
      <c r="B1786" s="90"/>
    </row>
    <row r="1787" spans="1:2" ht="19.899999999999999" customHeight="1" x14ac:dyDescent="0.25">
      <c r="A1787" s="89"/>
      <c r="B1787" s="90"/>
    </row>
    <row r="1788" spans="1:2" ht="19.899999999999999" customHeight="1" x14ac:dyDescent="0.25">
      <c r="A1788" s="89"/>
      <c r="B1788" s="90"/>
    </row>
    <row r="1789" spans="1:2" ht="19.899999999999999" customHeight="1" x14ac:dyDescent="0.25">
      <c r="A1789" s="89"/>
      <c r="B1789" s="90"/>
    </row>
    <row r="1790" spans="1:2" ht="19.899999999999999" customHeight="1" x14ac:dyDescent="0.25">
      <c r="A1790" s="89"/>
      <c r="B1790" s="90"/>
    </row>
    <row r="1791" spans="1:2" ht="19.899999999999999" customHeight="1" x14ac:dyDescent="0.25">
      <c r="A1791" s="89"/>
      <c r="B1791" s="90"/>
    </row>
    <row r="1792" spans="1:2" ht="19.899999999999999" customHeight="1" x14ac:dyDescent="0.25">
      <c r="A1792" s="89"/>
      <c r="B1792" s="90"/>
    </row>
    <row r="1793" spans="1:2" ht="19.899999999999999" customHeight="1" x14ac:dyDescent="0.25">
      <c r="A1793" s="89"/>
      <c r="B1793" s="90"/>
    </row>
    <row r="1794" spans="1:2" ht="19.899999999999999" customHeight="1" x14ac:dyDescent="0.25">
      <c r="A1794" s="89"/>
      <c r="B1794" s="90"/>
    </row>
    <row r="1795" spans="1:2" ht="19.899999999999999" customHeight="1" x14ac:dyDescent="0.25">
      <c r="A1795" s="89"/>
      <c r="B1795" s="90"/>
    </row>
    <row r="1796" spans="1:2" ht="19.899999999999999" customHeight="1" x14ac:dyDescent="0.25">
      <c r="A1796" s="89"/>
      <c r="B1796" s="90"/>
    </row>
    <row r="1797" spans="1:2" ht="19.899999999999999" customHeight="1" x14ac:dyDescent="0.25">
      <c r="A1797" s="89"/>
      <c r="B1797" s="90"/>
    </row>
    <row r="1798" spans="1:2" ht="19.899999999999999" customHeight="1" x14ac:dyDescent="0.25">
      <c r="A1798" s="89"/>
      <c r="B1798" s="90"/>
    </row>
    <row r="1799" spans="1:2" ht="19.899999999999999" customHeight="1" x14ac:dyDescent="0.25">
      <c r="A1799" s="89"/>
      <c r="B1799" s="90"/>
    </row>
    <row r="1800" spans="1:2" ht="19.899999999999999" customHeight="1" x14ac:dyDescent="0.25">
      <c r="A1800" s="89"/>
      <c r="B1800" s="90"/>
    </row>
    <row r="1801" spans="1:2" ht="19.899999999999999" customHeight="1" x14ac:dyDescent="0.25">
      <c r="A1801" s="89"/>
      <c r="B1801" s="90"/>
    </row>
    <row r="1802" spans="1:2" ht="19.899999999999999" customHeight="1" x14ac:dyDescent="0.25">
      <c r="A1802" s="89"/>
      <c r="B1802" s="90"/>
    </row>
    <row r="1803" spans="1:2" ht="19.899999999999999" customHeight="1" x14ac:dyDescent="0.25">
      <c r="A1803" s="89"/>
      <c r="B1803" s="90"/>
    </row>
    <row r="1804" spans="1:2" ht="19.899999999999999" customHeight="1" x14ac:dyDescent="0.25">
      <c r="A1804" s="89"/>
      <c r="B1804" s="90"/>
    </row>
    <row r="1805" spans="1:2" ht="19.899999999999999" customHeight="1" x14ac:dyDescent="0.25">
      <c r="A1805" s="89"/>
      <c r="B1805" s="90"/>
    </row>
    <row r="1806" spans="1:2" ht="19.899999999999999" customHeight="1" x14ac:dyDescent="0.25">
      <c r="A1806" s="89"/>
      <c r="B1806" s="90"/>
    </row>
    <row r="1807" spans="1:2" ht="19.899999999999999" customHeight="1" x14ac:dyDescent="0.25">
      <c r="A1807" s="89"/>
      <c r="B1807" s="90"/>
    </row>
    <row r="1808" spans="1:2" ht="19.899999999999999" customHeight="1" x14ac:dyDescent="0.25">
      <c r="A1808" s="89"/>
      <c r="B1808" s="90"/>
    </row>
    <row r="1809" spans="1:2" ht="19.899999999999999" customHeight="1" x14ac:dyDescent="0.25">
      <c r="A1809" s="89"/>
      <c r="B1809" s="90"/>
    </row>
    <row r="1810" spans="1:2" ht="19.899999999999999" customHeight="1" x14ac:dyDescent="0.25">
      <c r="A1810" s="89"/>
      <c r="B1810" s="90"/>
    </row>
    <row r="1811" spans="1:2" ht="19.899999999999999" customHeight="1" x14ac:dyDescent="0.25">
      <c r="A1811" s="89"/>
      <c r="B1811" s="90"/>
    </row>
    <row r="1812" spans="1:2" ht="19.899999999999999" customHeight="1" x14ac:dyDescent="0.25">
      <c r="A1812" s="89"/>
      <c r="B1812" s="90"/>
    </row>
    <row r="1813" spans="1:2" ht="19.899999999999999" customHeight="1" x14ac:dyDescent="0.25">
      <c r="A1813" s="89"/>
      <c r="B1813" s="90"/>
    </row>
    <row r="1814" spans="1:2" ht="19.899999999999999" customHeight="1" x14ac:dyDescent="0.25">
      <c r="A1814" s="89"/>
      <c r="B1814" s="90"/>
    </row>
    <row r="1815" spans="1:2" ht="19.899999999999999" customHeight="1" x14ac:dyDescent="0.25">
      <c r="A1815" s="89"/>
      <c r="B1815" s="90"/>
    </row>
    <row r="1816" spans="1:2" ht="19.899999999999999" customHeight="1" x14ac:dyDescent="0.25">
      <c r="A1816" s="89"/>
      <c r="B1816" s="90"/>
    </row>
    <row r="1817" spans="1:2" ht="19.899999999999999" customHeight="1" x14ac:dyDescent="0.25">
      <c r="A1817" s="89"/>
      <c r="B1817" s="90"/>
    </row>
    <row r="1818" spans="1:2" ht="19.899999999999999" customHeight="1" x14ac:dyDescent="0.25">
      <c r="A1818" s="89"/>
      <c r="B1818" s="90"/>
    </row>
    <row r="1819" spans="1:2" ht="19.899999999999999" customHeight="1" x14ac:dyDescent="0.25">
      <c r="A1819" s="89"/>
      <c r="B1819" s="90"/>
    </row>
    <row r="1820" spans="1:2" ht="19.899999999999999" customHeight="1" x14ac:dyDescent="0.25">
      <c r="A1820" s="89"/>
      <c r="B1820" s="90"/>
    </row>
    <row r="1821" spans="1:2" ht="19.899999999999999" customHeight="1" x14ac:dyDescent="0.25">
      <c r="A1821" s="89"/>
      <c r="B1821" s="90"/>
    </row>
    <row r="1822" spans="1:2" ht="19.899999999999999" customHeight="1" x14ac:dyDescent="0.25">
      <c r="A1822" s="89"/>
      <c r="B1822" s="90"/>
    </row>
    <row r="1823" spans="1:2" ht="19.899999999999999" customHeight="1" x14ac:dyDescent="0.25">
      <c r="A1823" s="89"/>
      <c r="B1823" s="90"/>
    </row>
    <row r="1824" spans="1:2" ht="19.899999999999999" customHeight="1" x14ac:dyDescent="0.25">
      <c r="A1824" s="89"/>
      <c r="B1824" s="90"/>
    </row>
    <row r="1825" spans="1:2" ht="19.899999999999999" customHeight="1" x14ac:dyDescent="0.25">
      <c r="A1825" s="89"/>
      <c r="B1825" s="90"/>
    </row>
    <row r="1826" spans="1:2" ht="19.899999999999999" customHeight="1" x14ac:dyDescent="0.25">
      <c r="A1826" s="89"/>
      <c r="B1826" s="90"/>
    </row>
    <row r="1827" spans="1:2" ht="19.899999999999999" customHeight="1" x14ac:dyDescent="0.25">
      <c r="A1827" s="89"/>
      <c r="B1827" s="90"/>
    </row>
    <row r="1828" spans="1:2" ht="19.899999999999999" customHeight="1" x14ac:dyDescent="0.25">
      <c r="A1828" s="89"/>
      <c r="B1828" s="90"/>
    </row>
    <row r="1829" spans="1:2" ht="19.899999999999999" customHeight="1" x14ac:dyDescent="0.25">
      <c r="A1829" s="89"/>
      <c r="B1829" s="90"/>
    </row>
    <row r="1830" spans="1:2" ht="19.899999999999999" customHeight="1" x14ac:dyDescent="0.25">
      <c r="A1830" s="89"/>
      <c r="B1830" s="90"/>
    </row>
    <row r="1831" spans="1:2" ht="19.899999999999999" customHeight="1" x14ac:dyDescent="0.25">
      <c r="A1831" s="89"/>
      <c r="B1831" s="90"/>
    </row>
    <row r="1832" spans="1:2" ht="19.899999999999999" customHeight="1" x14ac:dyDescent="0.25">
      <c r="A1832" s="89"/>
      <c r="B1832" s="90"/>
    </row>
    <row r="1833" spans="1:2" ht="19.899999999999999" customHeight="1" x14ac:dyDescent="0.25">
      <c r="A1833" s="89"/>
      <c r="B1833" s="90"/>
    </row>
    <row r="1834" spans="1:2" ht="19.899999999999999" customHeight="1" x14ac:dyDescent="0.25">
      <c r="A1834" s="89"/>
      <c r="B1834" s="90"/>
    </row>
    <row r="1835" spans="1:2" ht="19.899999999999999" customHeight="1" x14ac:dyDescent="0.25">
      <c r="A1835" s="89"/>
      <c r="B1835" s="90"/>
    </row>
    <row r="1836" spans="1:2" ht="19.899999999999999" customHeight="1" x14ac:dyDescent="0.25">
      <c r="A1836" s="89"/>
      <c r="B1836" s="90"/>
    </row>
    <row r="1837" spans="1:2" ht="19.899999999999999" customHeight="1" x14ac:dyDescent="0.25">
      <c r="A1837" s="89"/>
      <c r="B1837" s="90"/>
    </row>
    <row r="1838" spans="1:2" ht="19.899999999999999" customHeight="1" x14ac:dyDescent="0.25">
      <c r="A1838" s="89"/>
      <c r="B1838" s="90"/>
    </row>
    <row r="1839" spans="1:2" ht="19.899999999999999" customHeight="1" x14ac:dyDescent="0.25">
      <c r="A1839" s="89"/>
      <c r="B1839" s="90"/>
    </row>
    <row r="1840" spans="1:2" ht="19.899999999999999" customHeight="1" x14ac:dyDescent="0.25">
      <c r="A1840" s="89"/>
      <c r="B1840" s="90"/>
    </row>
    <row r="1841" spans="1:2" ht="19.899999999999999" customHeight="1" x14ac:dyDescent="0.25">
      <c r="A1841" s="89"/>
      <c r="B1841" s="90"/>
    </row>
    <row r="1842" spans="1:2" ht="19.899999999999999" customHeight="1" x14ac:dyDescent="0.25">
      <c r="A1842" s="89"/>
      <c r="B1842" s="90"/>
    </row>
    <row r="1843" spans="1:2" ht="19.899999999999999" customHeight="1" x14ac:dyDescent="0.25">
      <c r="A1843" s="89"/>
      <c r="B1843" s="90"/>
    </row>
    <row r="1844" spans="1:2" ht="19.899999999999999" customHeight="1" x14ac:dyDescent="0.25">
      <c r="A1844" s="89"/>
      <c r="B1844" s="90"/>
    </row>
    <row r="1845" spans="1:2" ht="19.899999999999999" customHeight="1" x14ac:dyDescent="0.25">
      <c r="A1845" s="89"/>
      <c r="B1845" s="90"/>
    </row>
    <row r="1846" spans="1:2" ht="19.899999999999999" customHeight="1" x14ac:dyDescent="0.25">
      <c r="A1846" s="89"/>
      <c r="B1846" s="90"/>
    </row>
    <row r="1847" spans="1:2" ht="19.899999999999999" customHeight="1" x14ac:dyDescent="0.25">
      <c r="A1847" s="89"/>
      <c r="B1847" s="90"/>
    </row>
    <row r="1848" spans="1:2" ht="19.899999999999999" customHeight="1" x14ac:dyDescent="0.25">
      <c r="A1848" s="89"/>
      <c r="B1848" s="90"/>
    </row>
    <row r="1849" spans="1:2" ht="19.899999999999999" customHeight="1" x14ac:dyDescent="0.25">
      <c r="A1849" s="89"/>
      <c r="B1849" s="90"/>
    </row>
    <row r="1850" spans="1:2" ht="19.899999999999999" customHeight="1" x14ac:dyDescent="0.25">
      <c r="A1850" s="89"/>
      <c r="B1850" s="90"/>
    </row>
    <row r="1851" spans="1:2" ht="19.899999999999999" customHeight="1" x14ac:dyDescent="0.25">
      <c r="A1851" s="89"/>
      <c r="B1851" s="90"/>
    </row>
    <row r="1852" spans="1:2" ht="19.899999999999999" customHeight="1" x14ac:dyDescent="0.25">
      <c r="A1852" s="89"/>
      <c r="B1852" s="90"/>
    </row>
    <row r="1853" spans="1:2" ht="19.899999999999999" customHeight="1" x14ac:dyDescent="0.25">
      <c r="A1853" s="89"/>
      <c r="B1853" s="90"/>
    </row>
    <row r="1854" spans="1:2" ht="19.899999999999999" customHeight="1" x14ac:dyDescent="0.25">
      <c r="A1854" s="89"/>
      <c r="B1854" s="90"/>
    </row>
    <row r="1855" spans="1:2" ht="19.899999999999999" customHeight="1" x14ac:dyDescent="0.25">
      <c r="A1855" s="89"/>
      <c r="B1855" s="90"/>
    </row>
    <row r="1856" spans="1:2" ht="19.899999999999999" customHeight="1" x14ac:dyDescent="0.25">
      <c r="A1856" s="89"/>
      <c r="B1856" s="90"/>
    </row>
    <row r="1857" spans="1:2" ht="19.899999999999999" customHeight="1" x14ac:dyDescent="0.25">
      <c r="A1857" s="89"/>
      <c r="B1857" s="90"/>
    </row>
    <row r="1858" spans="1:2" ht="19.899999999999999" customHeight="1" x14ac:dyDescent="0.25">
      <c r="A1858" s="89"/>
      <c r="B1858" s="90"/>
    </row>
    <row r="1859" spans="1:2" ht="19.899999999999999" customHeight="1" x14ac:dyDescent="0.25">
      <c r="A1859" s="89"/>
      <c r="B1859" s="90"/>
    </row>
    <row r="1860" spans="1:2" ht="19.899999999999999" customHeight="1" x14ac:dyDescent="0.25">
      <c r="A1860" s="89"/>
      <c r="B1860" s="90"/>
    </row>
    <row r="1861" spans="1:2" ht="19.899999999999999" customHeight="1" x14ac:dyDescent="0.25">
      <c r="A1861" s="89"/>
      <c r="B1861" s="90"/>
    </row>
    <row r="1862" spans="1:2" ht="19.899999999999999" customHeight="1" x14ac:dyDescent="0.25">
      <c r="A1862" s="89"/>
      <c r="B1862" s="90"/>
    </row>
    <row r="1863" spans="1:2" ht="19.899999999999999" customHeight="1" x14ac:dyDescent="0.25">
      <c r="A1863" s="89"/>
      <c r="B1863" s="90"/>
    </row>
    <row r="1864" spans="1:2" ht="19.899999999999999" customHeight="1" x14ac:dyDescent="0.25">
      <c r="A1864" s="89"/>
      <c r="B1864" s="90"/>
    </row>
    <row r="1865" spans="1:2" ht="19.899999999999999" customHeight="1" x14ac:dyDescent="0.25">
      <c r="A1865" s="89"/>
      <c r="B1865" s="90"/>
    </row>
    <row r="1866" spans="1:2" ht="19.899999999999999" customHeight="1" x14ac:dyDescent="0.25">
      <c r="A1866" s="89"/>
      <c r="B1866" s="90"/>
    </row>
    <row r="1867" spans="1:2" ht="19.899999999999999" customHeight="1" x14ac:dyDescent="0.25">
      <c r="A1867" s="89"/>
      <c r="B1867" s="90"/>
    </row>
    <row r="1868" spans="1:2" ht="19.899999999999999" customHeight="1" x14ac:dyDescent="0.25">
      <c r="A1868" s="89"/>
      <c r="B1868" s="90"/>
    </row>
    <row r="1869" spans="1:2" ht="19.899999999999999" customHeight="1" x14ac:dyDescent="0.25">
      <c r="A1869" s="89"/>
      <c r="B1869" s="90"/>
    </row>
    <row r="1870" spans="1:2" ht="19.899999999999999" customHeight="1" x14ac:dyDescent="0.25">
      <c r="A1870" s="89"/>
      <c r="B1870" s="90"/>
    </row>
    <row r="1871" spans="1:2" ht="19.899999999999999" customHeight="1" x14ac:dyDescent="0.25">
      <c r="A1871" s="89"/>
      <c r="B1871" s="90"/>
    </row>
    <row r="1872" spans="1:2" ht="19.899999999999999" customHeight="1" x14ac:dyDescent="0.25">
      <c r="A1872" s="89"/>
      <c r="B1872" s="90"/>
    </row>
    <row r="1873" spans="1:2" ht="19.899999999999999" customHeight="1" x14ac:dyDescent="0.25">
      <c r="A1873" s="89"/>
      <c r="B1873" s="90"/>
    </row>
    <row r="1874" spans="1:2" ht="19.899999999999999" customHeight="1" x14ac:dyDescent="0.25">
      <c r="A1874" s="89"/>
      <c r="B1874" s="90"/>
    </row>
    <row r="1875" spans="1:2" ht="19.899999999999999" customHeight="1" x14ac:dyDescent="0.25">
      <c r="A1875" s="89"/>
      <c r="B1875" s="90"/>
    </row>
    <row r="1876" spans="1:2" ht="19.899999999999999" customHeight="1" x14ac:dyDescent="0.25">
      <c r="A1876" s="89"/>
      <c r="B1876" s="90"/>
    </row>
    <row r="1877" spans="1:2" ht="19.899999999999999" customHeight="1" x14ac:dyDescent="0.25">
      <c r="A1877" s="89"/>
      <c r="B1877" s="90"/>
    </row>
    <row r="1878" spans="1:2" ht="19.899999999999999" customHeight="1" x14ac:dyDescent="0.25">
      <c r="A1878" s="89"/>
      <c r="B1878" s="90"/>
    </row>
    <row r="1879" spans="1:2" ht="19.899999999999999" customHeight="1" x14ac:dyDescent="0.25">
      <c r="A1879" s="89"/>
      <c r="B1879" s="90"/>
    </row>
    <row r="1880" spans="1:2" ht="19.899999999999999" customHeight="1" x14ac:dyDescent="0.25">
      <c r="A1880" s="89"/>
      <c r="B1880" s="90"/>
    </row>
    <row r="1881" spans="1:2" ht="19.899999999999999" customHeight="1" x14ac:dyDescent="0.25">
      <c r="A1881" s="89"/>
      <c r="B1881" s="90"/>
    </row>
    <row r="1882" spans="1:2" ht="19.899999999999999" customHeight="1" x14ac:dyDescent="0.25">
      <c r="A1882" s="89"/>
      <c r="B1882" s="90"/>
    </row>
    <row r="1883" spans="1:2" ht="19.899999999999999" customHeight="1" x14ac:dyDescent="0.25">
      <c r="A1883" s="89"/>
      <c r="B1883" s="90"/>
    </row>
    <row r="1884" spans="1:2" ht="19.899999999999999" customHeight="1" x14ac:dyDescent="0.25">
      <c r="A1884" s="89"/>
      <c r="B1884" s="90"/>
    </row>
    <row r="1885" spans="1:2" ht="19.899999999999999" customHeight="1" x14ac:dyDescent="0.25">
      <c r="A1885" s="89"/>
      <c r="B1885" s="90"/>
    </row>
    <row r="1886" spans="1:2" ht="19.899999999999999" customHeight="1" x14ac:dyDescent="0.25">
      <c r="A1886" s="89"/>
      <c r="B1886" s="90"/>
    </row>
    <row r="1887" spans="1:2" ht="19.899999999999999" customHeight="1" x14ac:dyDescent="0.25">
      <c r="A1887" s="89"/>
      <c r="B1887" s="90"/>
    </row>
    <row r="1888" spans="1:2" ht="19.899999999999999" customHeight="1" x14ac:dyDescent="0.25">
      <c r="A1888" s="89"/>
      <c r="B1888" s="90"/>
    </row>
    <row r="1889" spans="1:2" ht="19.899999999999999" customHeight="1" x14ac:dyDescent="0.25">
      <c r="A1889" s="89"/>
      <c r="B1889" s="90"/>
    </row>
    <row r="1890" spans="1:2" ht="19.899999999999999" customHeight="1" x14ac:dyDescent="0.25">
      <c r="A1890" s="89"/>
      <c r="B1890" s="90"/>
    </row>
    <row r="1891" spans="1:2" ht="19.899999999999999" customHeight="1" x14ac:dyDescent="0.25">
      <c r="A1891" s="89"/>
      <c r="B1891" s="90"/>
    </row>
    <row r="1892" spans="1:2" ht="19.899999999999999" customHeight="1" x14ac:dyDescent="0.25">
      <c r="A1892" s="89"/>
      <c r="B1892" s="90"/>
    </row>
    <row r="1893" spans="1:2" ht="19.899999999999999" customHeight="1" x14ac:dyDescent="0.25">
      <c r="A1893" s="89"/>
      <c r="B1893" s="90"/>
    </row>
    <row r="1894" spans="1:2" ht="19.899999999999999" customHeight="1" x14ac:dyDescent="0.25">
      <c r="A1894" s="89"/>
      <c r="B1894" s="90"/>
    </row>
    <row r="1895" spans="1:2" ht="19.899999999999999" customHeight="1" x14ac:dyDescent="0.25">
      <c r="A1895" s="89"/>
      <c r="B1895" s="90"/>
    </row>
    <row r="1896" spans="1:2" ht="19.899999999999999" customHeight="1" x14ac:dyDescent="0.25">
      <c r="A1896" s="89"/>
      <c r="B1896" s="90"/>
    </row>
    <row r="1897" spans="1:2" ht="19.899999999999999" customHeight="1" x14ac:dyDescent="0.25">
      <c r="A1897" s="89"/>
      <c r="B1897" s="90"/>
    </row>
    <row r="1898" spans="1:2" ht="19.899999999999999" customHeight="1" x14ac:dyDescent="0.25">
      <c r="A1898" s="89"/>
      <c r="B1898" s="90"/>
    </row>
    <row r="1899" spans="1:2" ht="19.899999999999999" customHeight="1" x14ac:dyDescent="0.25">
      <c r="A1899" s="89"/>
      <c r="B1899" s="90"/>
    </row>
    <row r="1900" spans="1:2" ht="19.899999999999999" customHeight="1" x14ac:dyDescent="0.25">
      <c r="A1900" s="89"/>
      <c r="B1900" s="90"/>
    </row>
    <row r="1901" spans="1:2" ht="19.899999999999999" customHeight="1" x14ac:dyDescent="0.25">
      <c r="A1901" s="89"/>
      <c r="B1901" s="90"/>
    </row>
    <row r="1902" spans="1:2" ht="19.899999999999999" customHeight="1" x14ac:dyDescent="0.25">
      <c r="A1902" s="89"/>
      <c r="B1902" s="90"/>
    </row>
    <row r="1903" spans="1:2" ht="19.899999999999999" customHeight="1" x14ac:dyDescent="0.25">
      <c r="A1903" s="89"/>
      <c r="B1903" s="90"/>
    </row>
    <row r="1904" spans="1:2" ht="19.899999999999999" customHeight="1" x14ac:dyDescent="0.25">
      <c r="A1904" s="89"/>
      <c r="B1904" s="90"/>
    </row>
    <row r="1905" spans="1:2" ht="19.899999999999999" customHeight="1" x14ac:dyDescent="0.25">
      <c r="A1905" s="89"/>
      <c r="B1905" s="90"/>
    </row>
    <row r="1906" spans="1:2" ht="19.899999999999999" customHeight="1" x14ac:dyDescent="0.25">
      <c r="A1906" s="89"/>
      <c r="B1906" s="90"/>
    </row>
    <row r="1907" spans="1:2" ht="19.899999999999999" customHeight="1" x14ac:dyDescent="0.25">
      <c r="A1907" s="89"/>
      <c r="B1907" s="90"/>
    </row>
    <row r="1908" spans="1:2" ht="19.899999999999999" customHeight="1" x14ac:dyDescent="0.25">
      <c r="A1908" s="89"/>
      <c r="B1908" s="90"/>
    </row>
    <row r="1909" spans="1:2" ht="19.899999999999999" customHeight="1" x14ac:dyDescent="0.25">
      <c r="A1909" s="89"/>
      <c r="B1909" s="90"/>
    </row>
    <row r="1910" spans="1:2" ht="19.899999999999999" customHeight="1" x14ac:dyDescent="0.25">
      <c r="A1910" s="89"/>
      <c r="B1910" s="90"/>
    </row>
    <row r="1911" spans="1:2" ht="19.899999999999999" customHeight="1" x14ac:dyDescent="0.25">
      <c r="A1911" s="89"/>
      <c r="B1911" s="90"/>
    </row>
    <row r="1912" spans="1:2" ht="19.899999999999999" customHeight="1" x14ac:dyDescent="0.25">
      <c r="A1912" s="89"/>
      <c r="B1912" s="90"/>
    </row>
    <row r="1913" spans="1:2" ht="19.899999999999999" customHeight="1" x14ac:dyDescent="0.25">
      <c r="A1913" s="89"/>
      <c r="B1913" s="90"/>
    </row>
    <row r="1914" spans="1:2" ht="19.899999999999999" customHeight="1" x14ac:dyDescent="0.25">
      <c r="A1914" s="89"/>
      <c r="B1914" s="90"/>
    </row>
    <row r="1915" spans="1:2" ht="19.899999999999999" customHeight="1" x14ac:dyDescent="0.25">
      <c r="A1915" s="89"/>
      <c r="B1915" s="90"/>
    </row>
    <row r="1916" spans="1:2" ht="19.899999999999999" customHeight="1" x14ac:dyDescent="0.25">
      <c r="A1916" s="89"/>
      <c r="B1916" s="90"/>
    </row>
    <row r="1917" spans="1:2" ht="19.899999999999999" customHeight="1" x14ac:dyDescent="0.25">
      <c r="A1917" s="89"/>
      <c r="B1917" s="90"/>
    </row>
    <row r="1918" spans="1:2" ht="19.899999999999999" customHeight="1" x14ac:dyDescent="0.25">
      <c r="A1918" s="89"/>
      <c r="B1918" s="90"/>
    </row>
    <row r="1919" spans="1:2" ht="19.899999999999999" customHeight="1" x14ac:dyDescent="0.25">
      <c r="A1919" s="89"/>
      <c r="B1919" s="90"/>
    </row>
    <row r="1920" spans="1:2" ht="19.899999999999999" customHeight="1" x14ac:dyDescent="0.25">
      <c r="A1920" s="89"/>
      <c r="B1920" s="90"/>
    </row>
    <row r="1921" spans="1:2" ht="19.899999999999999" customHeight="1" x14ac:dyDescent="0.25">
      <c r="A1921" s="89"/>
      <c r="B1921" s="90"/>
    </row>
    <row r="1922" spans="1:2" ht="19.899999999999999" customHeight="1" x14ac:dyDescent="0.25">
      <c r="A1922" s="89"/>
      <c r="B1922" s="90"/>
    </row>
    <row r="1923" spans="1:2" ht="19.899999999999999" customHeight="1" x14ac:dyDescent="0.25">
      <c r="A1923" s="89"/>
      <c r="B1923" s="90"/>
    </row>
    <row r="1924" spans="1:2" ht="19.899999999999999" customHeight="1" x14ac:dyDescent="0.25">
      <c r="A1924" s="89"/>
      <c r="B1924" s="90"/>
    </row>
    <row r="1925" spans="1:2" ht="19.899999999999999" customHeight="1" x14ac:dyDescent="0.25">
      <c r="A1925" s="89"/>
      <c r="B1925" s="90"/>
    </row>
    <row r="1926" spans="1:2" ht="19.899999999999999" customHeight="1" x14ac:dyDescent="0.25">
      <c r="A1926" s="89"/>
      <c r="B1926" s="90"/>
    </row>
    <row r="1927" spans="1:2" ht="19.899999999999999" customHeight="1" x14ac:dyDescent="0.25">
      <c r="A1927" s="89"/>
      <c r="B1927" s="90"/>
    </row>
    <row r="1928" spans="1:2" ht="19.899999999999999" customHeight="1" x14ac:dyDescent="0.25">
      <c r="A1928" s="89"/>
      <c r="B1928" s="90"/>
    </row>
    <row r="1929" spans="1:2" ht="19.899999999999999" customHeight="1" x14ac:dyDescent="0.25">
      <c r="A1929" s="89"/>
      <c r="B1929" s="90"/>
    </row>
    <row r="1930" spans="1:2" ht="19.899999999999999" customHeight="1" x14ac:dyDescent="0.25">
      <c r="A1930" s="89"/>
      <c r="B1930" s="90"/>
    </row>
    <row r="1931" spans="1:2" ht="19.899999999999999" customHeight="1" x14ac:dyDescent="0.25">
      <c r="A1931" s="89"/>
      <c r="B1931" s="90"/>
    </row>
    <row r="1932" spans="1:2" ht="19.899999999999999" customHeight="1" x14ac:dyDescent="0.25">
      <c r="A1932" s="89"/>
      <c r="B1932" s="90"/>
    </row>
    <row r="1933" spans="1:2" ht="19.899999999999999" customHeight="1" x14ac:dyDescent="0.25">
      <c r="A1933" s="89"/>
      <c r="B1933" s="90"/>
    </row>
    <row r="1934" spans="1:2" ht="19.899999999999999" customHeight="1" x14ac:dyDescent="0.25">
      <c r="A1934" s="89"/>
      <c r="B1934" s="90"/>
    </row>
    <row r="1935" spans="1:2" ht="19.899999999999999" customHeight="1" x14ac:dyDescent="0.25">
      <c r="A1935" s="89"/>
      <c r="B1935" s="90"/>
    </row>
    <row r="1936" spans="1:2" ht="19.899999999999999" customHeight="1" x14ac:dyDescent="0.25">
      <c r="A1936" s="89"/>
      <c r="B1936" s="90"/>
    </row>
    <row r="1937" spans="1:2" ht="19.899999999999999" customHeight="1" x14ac:dyDescent="0.25">
      <c r="A1937" s="89"/>
      <c r="B1937" s="90"/>
    </row>
    <row r="1938" spans="1:2" ht="19.899999999999999" customHeight="1" x14ac:dyDescent="0.25">
      <c r="A1938" s="89"/>
      <c r="B1938" s="90"/>
    </row>
    <row r="1939" spans="1:2" ht="19.899999999999999" customHeight="1" x14ac:dyDescent="0.25">
      <c r="A1939" s="89"/>
      <c r="B1939" s="90"/>
    </row>
    <row r="1940" spans="1:2" ht="19.899999999999999" customHeight="1" x14ac:dyDescent="0.25">
      <c r="A1940" s="89"/>
      <c r="B1940" s="90"/>
    </row>
    <row r="1941" spans="1:2" ht="19.899999999999999" customHeight="1" x14ac:dyDescent="0.25">
      <c r="A1941" s="89"/>
      <c r="B1941" s="90"/>
    </row>
    <row r="1942" spans="1:2" ht="19.899999999999999" customHeight="1" x14ac:dyDescent="0.25">
      <c r="A1942" s="89"/>
      <c r="B1942" s="90"/>
    </row>
    <row r="1943" spans="1:2" ht="19.899999999999999" customHeight="1" x14ac:dyDescent="0.25">
      <c r="A1943" s="89"/>
      <c r="B1943" s="90"/>
    </row>
    <row r="1944" spans="1:2" ht="19.899999999999999" customHeight="1" x14ac:dyDescent="0.25">
      <c r="A1944" s="89"/>
      <c r="B1944" s="90"/>
    </row>
    <row r="1945" spans="1:2" ht="19.899999999999999" customHeight="1" x14ac:dyDescent="0.25">
      <c r="A1945" s="89"/>
      <c r="B1945" s="90"/>
    </row>
    <row r="1946" spans="1:2" ht="19.899999999999999" customHeight="1" x14ac:dyDescent="0.25">
      <c r="A1946" s="89"/>
      <c r="B1946" s="90"/>
    </row>
    <row r="1947" spans="1:2" ht="19.899999999999999" customHeight="1" x14ac:dyDescent="0.25">
      <c r="A1947" s="89"/>
      <c r="B1947" s="90"/>
    </row>
    <row r="1948" spans="1:2" ht="19.899999999999999" customHeight="1" x14ac:dyDescent="0.25">
      <c r="A1948" s="89"/>
      <c r="B1948" s="90"/>
    </row>
    <row r="1949" spans="1:2" ht="19.899999999999999" customHeight="1" x14ac:dyDescent="0.25">
      <c r="A1949" s="89"/>
      <c r="B1949" s="90"/>
    </row>
    <row r="1950" spans="1:2" ht="19.899999999999999" customHeight="1" x14ac:dyDescent="0.25">
      <c r="A1950" s="89"/>
      <c r="B1950" s="90"/>
    </row>
    <row r="1951" spans="1:2" ht="19.899999999999999" customHeight="1" x14ac:dyDescent="0.25">
      <c r="A1951" s="89"/>
      <c r="B1951" s="90"/>
    </row>
    <row r="1952" spans="1:2" ht="19.899999999999999" customHeight="1" x14ac:dyDescent="0.25">
      <c r="A1952" s="89"/>
      <c r="B1952" s="90"/>
    </row>
    <row r="1953" spans="1:2" ht="19.899999999999999" customHeight="1" x14ac:dyDescent="0.25">
      <c r="A1953" s="89"/>
      <c r="B1953" s="90"/>
    </row>
    <row r="1954" spans="1:2" ht="19.899999999999999" customHeight="1" x14ac:dyDescent="0.25">
      <c r="A1954" s="89"/>
      <c r="B1954" s="90"/>
    </row>
    <row r="1955" spans="1:2" ht="19.899999999999999" customHeight="1" x14ac:dyDescent="0.25">
      <c r="A1955" s="89"/>
      <c r="B1955" s="90"/>
    </row>
    <row r="1956" spans="1:2" ht="19.899999999999999" customHeight="1" x14ac:dyDescent="0.25">
      <c r="A1956" s="89"/>
      <c r="B1956" s="90"/>
    </row>
    <row r="1957" spans="1:2" ht="19.899999999999999" customHeight="1" x14ac:dyDescent="0.25">
      <c r="A1957" s="89"/>
      <c r="B1957" s="90"/>
    </row>
    <row r="1958" spans="1:2" ht="19.899999999999999" customHeight="1" x14ac:dyDescent="0.25">
      <c r="A1958" s="89"/>
      <c r="B1958" s="90"/>
    </row>
    <row r="1959" spans="1:2" ht="19.899999999999999" customHeight="1" x14ac:dyDescent="0.25">
      <c r="A1959" s="89"/>
      <c r="B1959" s="90"/>
    </row>
    <row r="1960" spans="1:2" ht="19.899999999999999" customHeight="1" x14ac:dyDescent="0.25">
      <c r="A1960" s="89"/>
      <c r="B1960" s="90"/>
    </row>
    <row r="1961" spans="1:2" ht="19.899999999999999" customHeight="1" x14ac:dyDescent="0.25">
      <c r="A1961" s="89"/>
      <c r="B1961" s="90"/>
    </row>
    <row r="1962" spans="1:2" ht="19.899999999999999" customHeight="1" x14ac:dyDescent="0.25">
      <c r="A1962" s="89"/>
      <c r="B1962" s="90"/>
    </row>
    <row r="1963" spans="1:2" ht="19.899999999999999" customHeight="1" x14ac:dyDescent="0.25">
      <c r="A1963" s="89"/>
      <c r="B1963" s="90"/>
    </row>
    <row r="1964" spans="1:2" ht="19.899999999999999" customHeight="1" x14ac:dyDescent="0.25">
      <c r="A1964" s="89"/>
      <c r="B1964" s="90"/>
    </row>
    <row r="1965" spans="1:2" ht="19.899999999999999" customHeight="1" x14ac:dyDescent="0.25">
      <c r="A1965" s="89"/>
      <c r="B1965" s="90"/>
    </row>
    <row r="1966" spans="1:2" ht="19.899999999999999" customHeight="1" x14ac:dyDescent="0.25">
      <c r="A1966" s="89"/>
      <c r="B1966" s="90"/>
    </row>
    <row r="1967" spans="1:2" ht="19.899999999999999" customHeight="1" x14ac:dyDescent="0.25">
      <c r="A1967" s="89"/>
      <c r="B1967" s="90"/>
    </row>
    <row r="1968" spans="1:2" ht="19.899999999999999" customHeight="1" x14ac:dyDescent="0.25">
      <c r="A1968" s="89"/>
      <c r="B1968" s="90"/>
    </row>
    <row r="1969" spans="1:2" ht="19.899999999999999" customHeight="1" x14ac:dyDescent="0.25">
      <c r="A1969" s="89"/>
      <c r="B1969" s="90"/>
    </row>
    <row r="1970" spans="1:2" ht="19.899999999999999" customHeight="1" x14ac:dyDescent="0.25">
      <c r="A1970" s="89"/>
      <c r="B1970" s="90"/>
    </row>
    <row r="1971" spans="1:2" ht="19.899999999999999" customHeight="1" x14ac:dyDescent="0.25">
      <c r="A1971" s="89"/>
      <c r="B1971" s="90"/>
    </row>
    <row r="1972" spans="1:2" ht="19.899999999999999" customHeight="1" x14ac:dyDescent="0.25">
      <c r="A1972" s="89"/>
      <c r="B1972" s="90"/>
    </row>
    <row r="1973" spans="1:2" ht="19.899999999999999" customHeight="1" x14ac:dyDescent="0.25">
      <c r="A1973" s="89"/>
      <c r="B1973" s="90"/>
    </row>
    <row r="1974" spans="1:2" ht="19.899999999999999" customHeight="1" x14ac:dyDescent="0.25">
      <c r="A1974" s="89"/>
      <c r="B1974" s="90"/>
    </row>
    <row r="1975" spans="1:2" ht="19.899999999999999" customHeight="1" x14ac:dyDescent="0.25">
      <c r="A1975" s="89"/>
      <c r="B1975" s="90"/>
    </row>
    <row r="1976" spans="1:2" ht="19.899999999999999" customHeight="1" x14ac:dyDescent="0.25">
      <c r="A1976" s="89"/>
      <c r="B1976" s="90"/>
    </row>
    <row r="1977" spans="1:2" ht="19.899999999999999" customHeight="1" x14ac:dyDescent="0.25">
      <c r="A1977" s="89"/>
      <c r="B1977" s="90"/>
    </row>
    <row r="1978" spans="1:2" ht="19.899999999999999" customHeight="1" x14ac:dyDescent="0.25">
      <c r="A1978" s="89"/>
      <c r="B1978" s="90"/>
    </row>
    <row r="1979" spans="1:2" ht="19.899999999999999" customHeight="1" x14ac:dyDescent="0.25">
      <c r="A1979" s="89"/>
      <c r="B1979" s="90"/>
    </row>
    <row r="1980" spans="1:2" ht="19.899999999999999" customHeight="1" x14ac:dyDescent="0.25">
      <c r="A1980" s="89"/>
      <c r="B1980" s="90"/>
    </row>
    <row r="1981" spans="1:2" ht="19.899999999999999" customHeight="1" x14ac:dyDescent="0.25">
      <c r="A1981" s="89"/>
      <c r="B1981" s="90"/>
    </row>
    <row r="1982" spans="1:2" ht="19.899999999999999" customHeight="1" x14ac:dyDescent="0.25">
      <c r="A1982" s="89"/>
      <c r="B1982" s="90"/>
    </row>
    <row r="1983" spans="1:2" ht="19.899999999999999" customHeight="1" x14ac:dyDescent="0.25">
      <c r="A1983" s="89"/>
      <c r="B1983" s="90"/>
    </row>
    <row r="1984" spans="1:2" ht="19.899999999999999" customHeight="1" x14ac:dyDescent="0.25">
      <c r="A1984" s="89"/>
      <c r="B1984" s="90"/>
    </row>
    <row r="1985" spans="1:2" ht="19.899999999999999" customHeight="1" x14ac:dyDescent="0.25">
      <c r="A1985" s="89"/>
      <c r="B1985" s="90"/>
    </row>
    <row r="1986" spans="1:2" ht="19.899999999999999" customHeight="1" x14ac:dyDescent="0.25">
      <c r="A1986" s="89"/>
      <c r="B1986" s="90"/>
    </row>
    <row r="1987" spans="1:2" ht="19.899999999999999" customHeight="1" x14ac:dyDescent="0.25">
      <c r="A1987" s="89"/>
      <c r="B1987" s="90"/>
    </row>
    <row r="1988" spans="1:2" ht="19.899999999999999" customHeight="1" x14ac:dyDescent="0.25">
      <c r="A1988" s="89"/>
      <c r="B1988" s="90"/>
    </row>
    <row r="1989" spans="1:2" ht="19.899999999999999" customHeight="1" x14ac:dyDescent="0.25">
      <c r="A1989" s="89"/>
      <c r="B1989" s="90"/>
    </row>
    <row r="1990" spans="1:2" ht="19.899999999999999" customHeight="1" x14ac:dyDescent="0.25">
      <c r="A1990" s="89"/>
      <c r="B1990" s="90"/>
    </row>
    <row r="1991" spans="1:2" ht="19.899999999999999" customHeight="1" x14ac:dyDescent="0.25">
      <c r="A1991" s="89"/>
      <c r="B1991" s="90"/>
    </row>
    <row r="1992" spans="1:2" ht="19.899999999999999" customHeight="1" x14ac:dyDescent="0.25">
      <c r="A1992" s="89"/>
      <c r="B1992" s="90"/>
    </row>
    <row r="1993" spans="1:2" ht="19.899999999999999" customHeight="1" x14ac:dyDescent="0.25">
      <c r="A1993" s="89"/>
      <c r="B1993" s="90"/>
    </row>
    <row r="1994" spans="1:2" ht="19.899999999999999" customHeight="1" x14ac:dyDescent="0.25">
      <c r="A1994" s="89"/>
      <c r="B1994" s="90"/>
    </row>
    <row r="1995" spans="1:2" ht="19.899999999999999" customHeight="1" x14ac:dyDescent="0.25">
      <c r="A1995" s="89"/>
      <c r="B1995" s="90"/>
    </row>
    <row r="1996" spans="1:2" ht="19.899999999999999" customHeight="1" x14ac:dyDescent="0.25">
      <c r="A1996" s="89"/>
      <c r="B1996" s="90"/>
    </row>
    <row r="1997" spans="1:2" ht="19.899999999999999" customHeight="1" x14ac:dyDescent="0.25">
      <c r="A1997" s="89"/>
      <c r="B1997" s="90"/>
    </row>
    <row r="1998" spans="1:2" ht="19.899999999999999" customHeight="1" x14ac:dyDescent="0.25">
      <c r="A1998" s="89"/>
      <c r="B1998" s="90"/>
    </row>
    <row r="1999" spans="1:2" ht="19.899999999999999" customHeight="1" x14ac:dyDescent="0.25">
      <c r="A1999" s="89"/>
      <c r="B1999" s="90"/>
    </row>
    <row r="2000" spans="1:2" ht="19.899999999999999" customHeight="1" x14ac:dyDescent="0.25">
      <c r="A2000" s="89"/>
      <c r="B2000" s="90"/>
    </row>
    <row r="2001" spans="1:2" ht="19.899999999999999" customHeight="1" x14ac:dyDescent="0.25">
      <c r="A2001" s="89"/>
      <c r="B2001" s="90"/>
    </row>
    <row r="2002" spans="1:2" ht="19.899999999999999" customHeight="1" x14ac:dyDescent="0.25">
      <c r="A2002" s="89"/>
      <c r="B2002" s="90"/>
    </row>
    <row r="2003" spans="1:2" ht="19.899999999999999" customHeight="1" x14ac:dyDescent="0.25">
      <c r="A2003" s="89"/>
      <c r="B2003" s="90"/>
    </row>
    <row r="2004" spans="1:2" ht="19.899999999999999" customHeight="1" x14ac:dyDescent="0.25">
      <c r="A2004" s="89"/>
      <c r="B2004" s="90"/>
    </row>
    <row r="2005" spans="1:2" ht="19.899999999999999" customHeight="1" x14ac:dyDescent="0.25">
      <c r="A2005" s="89"/>
      <c r="B2005" s="90"/>
    </row>
    <row r="2006" spans="1:2" ht="19.899999999999999" customHeight="1" x14ac:dyDescent="0.25">
      <c r="A2006" s="89"/>
      <c r="B2006" s="90"/>
    </row>
    <row r="2007" spans="1:2" ht="19.899999999999999" customHeight="1" x14ac:dyDescent="0.25">
      <c r="A2007" s="89"/>
      <c r="B2007" s="90"/>
    </row>
    <row r="2008" spans="1:2" ht="19.899999999999999" customHeight="1" x14ac:dyDescent="0.25">
      <c r="A2008" s="89"/>
      <c r="B2008" s="90"/>
    </row>
    <row r="2009" spans="1:2" ht="19.899999999999999" customHeight="1" x14ac:dyDescent="0.25">
      <c r="A2009" s="89"/>
      <c r="B2009" s="90"/>
    </row>
    <row r="2010" spans="1:2" ht="19.899999999999999" customHeight="1" x14ac:dyDescent="0.25">
      <c r="A2010" s="89"/>
      <c r="B2010" s="90"/>
    </row>
    <row r="2011" spans="1:2" ht="19.899999999999999" customHeight="1" x14ac:dyDescent="0.25">
      <c r="A2011" s="89"/>
      <c r="B2011" s="90"/>
    </row>
    <row r="2012" spans="1:2" ht="19.899999999999999" customHeight="1" x14ac:dyDescent="0.25">
      <c r="A2012" s="89"/>
      <c r="B2012" s="90"/>
    </row>
    <row r="2013" spans="1:2" ht="19.899999999999999" customHeight="1" x14ac:dyDescent="0.25">
      <c r="A2013" s="89"/>
      <c r="B2013" s="90"/>
    </row>
    <row r="2014" spans="1:2" ht="19.899999999999999" customHeight="1" x14ac:dyDescent="0.25">
      <c r="A2014" s="89"/>
      <c r="B2014" s="90"/>
    </row>
    <row r="2015" spans="1:2" ht="19.899999999999999" customHeight="1" x14ac:dyDescent="0.25">
      <c r="A2015" s="89"/>
      <c r="B2015" s="90"/>
    </row>
    <row r="2016" spans="1:2" ht="19.899999999999999" customHeight="1" x14ac:dyDescent="0.25">
      <c r="A2016" s="89"/>
      <c r="B2016" s="90"/>
    </row>
    <row r="2017" spans="1:2" ht="19.899999999999999" customHeight="1" x14ac:dyDescent="0.25">
      <c r="A2017" s="89"/>
      <c r="B2017" s="90"/>
    </row>
    <row r="2018" spans="1:2" ht="19.899999999999999" customHeight="1" x14ac:dyDescent="0.25">
      <c r="A2018" s="89"/>
      <c r="B2018" s="90"/>
    </row>
    <row r="2019" spans="1:2" ht="19.899999999999999" customHeight="1" x14ac:dyDescent="0.25">
      <c r="A2019" s="89"/>
      <c r="B2019" s="90"/>
    </row>
    <row r="2020" spans="1:2" ht="19.899999999999999" customHeight="1" x14ac:dyDescent="0.25">
      <c r="A2020" s="89"/>
      <c r="B2020" s="90"/>
    </row>
    <row r="2021" spans="1:2" ht="19.899999999999999" customHeight="1" x14ac:dyDescent="0.25">
      <c r="A2021" s="89"/>
      <c r="B2021" s="90"/>
    </row>
    <row r="2022" spans="1:2" ht="19.899999999999999" customHeight="1" x14ac:dyDescent="0.25">
      <c r="A2022" s="89"/>
      <c r="B2022" s="90"/>
    </row>
    <row r="2023" spans="1:2" ht="19.899999999999999" customHeight="1" x14ac:dyDescent="0.25">
      <c r="A2023" s="89"/>
      <c r="B2023" s="90"/>
    </row>
    <row r="2024" spans="1:2" ht="19.899999999999999" customHeight="1" x14ac:dyDescent="0.25">
      <c r="A2024" s="89"/>
      <c r="B2024" s="90"/>
    </row>
    <row r="2025" spans="1:2" ht="19.899999999999999" customHeight="1" x14ac:dyDescent="0.25">
      <c r="A2025" s="89"/>
      <c r="B2025" s="90"/>
    </row>
    <row r="2026" spans="1:2" ht="19.899999999999999" customHeight="1" x14ac:dyDescent="0.25">
      <c r="A2026" s="89"/>
      <c r="B2026" s="90"/>
    </row>
    <row r="2027" spans="1:2" ht="19.899999999999999" customHeight="1" x14ac:dyDescent="0.25">
      <c r="A2027" s="89"/>
      <c r="B2027" s="90"/>
    </row>
    <row r="2028" spans="1:2" ht="19.899999999999999" customHeight="1" x14ac:dyDescent="0.25">
      <c r="A2028" s="89"/>
      <c r="B2028" s="90"/>
    </row>
    <row r="2029" spans="1:2" ht="19.899999999999999" customHeight="1" x14ac:dyDescent="0.25">
      <c r="A2029" s="89"/>
      <c r="B2029" s="90"/>
    </row>
    <row r="2030" spans="1:2" ht="19.899999999999999" customHeight="1" x14ac:dyDescent="0.25">
      <c r="A2030" s="89"/>
      <c r="B2030" s="90"/>
    </row>
    <row r="2031" spans="1:2" ht="19.899999999999999" customHeight="1" x14ac:dyDescent="0.25">
      <c r="A2031" s="89"/>
      <c r="B2031" s="90"/>
    </row>
    <row r="2032" spans="1:2" ht="19.899999999999999" customHeight="1" x14ac:dyDescent="0.25">
      <c r="A2032" s="89"/>
      <c r="B2032" s="90"/>
    </row>
    <row r="2033" spans="1:2" ht="19.899999999999999" customHeight="1" x14ac:dyDescent="0.25">
      <c r="A2033" s="89"/>
      <c r="B2033" s="90"/>
    </row>
    <row r="2034" spans="1:2" ht="19.899999999999999" customHeight="1" x14ac:dyDescent="0.25">
      <c r="A2034" s="89"/>
      <c r="B2034" s="90"/>
    </row>
    <row r="2035" spans="1:2" ht="19.899999999999999" customHeight="1" x14ac:dyDescent="0.25">
      <c r="A2035" s="89"/>
      <c r="B2035" s="90"/>
    </row>
    <row r="2036" spans="1:2" ht="19.899999999999999" customHeight="1" x14ac:dyDescent="0.25">
      <c r="A2036" s="89"/>
      <c r="B2036" s="90"/>
    </row>
    <row r="2037" spans="1:2" ht="19.899999999999999" customHeight="1" x14ac:dyDescent="0.25">
      <c r="A2037" s="89"/>
      <c r="B2037" s="90"/>
    </row>
    <row r="2038" spans="1:2" ht="19.899999999999999" customHeight="1" x14ac:dyDescent="0.25">
      <c r="A2038" s="89"/>
      <c r="B2038" s="90"/>
    </row>
    <row r="2039" spans="1:2" ht="19.899999999999999" customHeight="1" x14ac:dyDescent="0.25">
      <c r="A2039" s="89"/>
      <c r="B2039" s="90"/>
    </row>
    <row r="2040" spans="1:2" ht="19.899999999999999" customHeight="1" x14ac:dyDescent="0.25">
      <c r="A2040" s="89"/>
      <c r="B2040" s="90"/>
    </row>
    <row r="2041" spans="1:2" ht="19.899999999999999" customHeight="1" x14ac:dyDescent="0.25">
      <c r="A2041" s="89"/>
      <c r="B2041" s="90"/>
    </row>
    <row r="2042" spans="1:2" ht="19.899999999999999" customHeight="1" x14ac:dyDescent="0.25">
      <c r="A2042" s="89"/>
      <c r="B2042" s="90"/>
    </row>
    <row r="2043" spans="1:2" ht="19.899999999999999" customHeight="1" x14ac:dyDescent="0.25">
      <c r="A2043" s="89"/>
      <c r="B2043" s="90"/>
    </row>
    <row r="2044" spans="1:2" ht="19.899999999999999" customHeight="1" x14ac:dyDescent="0.25">
      <c r="A2044" s="89"/>
      <c r="B2044" s="90"/>
    </row>
    <row r="2045" spans="1:2" ht="19.899999999999999" customHeight="1" x14ac:dyDescent="0.25">
      <c r="A2045" s="89"/>
      <c r="B2045" s="90"/>
    </row>
    <row r="2046" spans="1:2" ht="19.899999999999999" customHeight="1" x14ac:dyDescent="0.25">
      <c r="A2046" s="89"/>
      <c r="B2046" s="90"/>
    </row>
    <row r="2047" spans="1:2" ht="19.899999999999999" customHeight="1" x14ac:dyDescent="0.25">
      <c r="A2047" s="89"/>
      <c r="B2047" s="90"/>
    </row>
    <row r="2048" spans="1:2" ht="19.899999999999999" customHeight="1" x14ac:dyDescent="0.25">
      <c r="A2048" s="89"/>
      <c r="B2048" s="90"/>
    </row>
    <row r="2049" spans="1:2" ht="19.899999999999999" customHeight="1" x14ac:dyDescent="0.25">
      <c r="A2049" s="89"/>
      <c r="B2049" s="90"/>
    </row>
    <row r="2050" spans="1:2" ht="19.899999999999999" customHeight="1" x14ac:dyDescent="0.25">
      <c r="A2050" s="89"/>
      <c r="B2050" s="90"/>
    </row>
    <row r="2051" spans="1:2" ht="19.899999999999999" customHeight="1" x14ac:dyDescent="0.25">
      <c r="A2051" s="89"/>
      <c r="B2051" s="90"/>
    </row>
    <row r="2052" spans="1:2" ht="19.899999999999999" customHeight="1" x14ac:dyDescent="0.25">
      <c r="A2052" s="89"/>
      <c r="B2052" s="90"/>
    </row>
    <row r="2053" spans="1:2" ht="19.899999999999999" customHeight="1" x14ac:dyDescent="0.25">
      <c r="A2053" s="89"/>
      <c r="B2053" s="90"/>
    </row>
    <row r="2054" spans="1:2" ht="19.899999999999999" customHeight="1" x14ac:dyDescent="0.25">
      <c r="A2054" s="89"/>
      <c r="B2054" s="90"/>
    </row>
    <row r="2055" spans="1:2" ht="19.899999999999999" customHeight="1" x14ac:dyDescent="0.25">
      <c r="A2055" s="89"/>
      <c r="B2055" s="90"/>
    </row>
  </sheetData>
  <sheetProtection algorithmName="SHA-512" hashValue="4D5JjuKW2ON/2hSq0eDmFDtYTQP1IRUktLcvBCiF1i2ZcSOPiAwMngYR25Tfi/BsL9FgxortdlYVSmPNkOL9Fw==" saltValue="JkWMsWLFmqekYX+jbjyY7w==" spinCount="100000" sheet="1" objects="1" scenarios="1" formatColumns="0" formatRows="0"/>
  <mergeCells count="2050">
    <mergeCell ref="A2053:B2053"/>
    <mergeCell ref="A2054:B2054"/>
    <mergeCell ref="A2055:B2055"/>
    <mergeCell ref="A10:B11"/>
    <mergeCell ref="A18:B19"/>
    <mergeCell ref="A2036:B2036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46:B2046"/>
    <mergeCell ref="A2047:B2047"/>
    <mergeCell ref="A2048:B2048"/>
    <mergeCell ref="A2049:B2049"/>
    <mergeCell ref="A2050:B2050"/>
    <mergeCell ref="A2051:B2051"/>
    <mergeCell ref="A2052:B2052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1985:B1985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01:B2001"/>
    <mergeCell ref="A1968:B1968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77:B1777"/>
    <mergeCell ref="A1778:B1778"/>
    <mergeCell ref="A1779:B1779"/>
    <mergeCell ref="A1780:B1780"/>
    <mergeCell ref="A1771:B1771"/>
    <mergeCell ref="A1772:B1772"/>
    <mergeCell ref="A1773:B1773"/>
    <mergeCell ref="A1774:B1774"/>
    <mergeCell ref="A1775:B1775"/>
    <mergeCell ref="A1776:B1776"/>
    <mergeCell ref="A1765:B1765"/>
    <mergeCell ref="A1766:B1766"/>
    <mergeCell ref="A1767:B1767"/>
    <mergeCell ref="A1768:B1768"/>
    <mergeCell ref="A1769:B1769"/>
    <mergeCell ref="A1770:B1770"/>
    <mergeCell ref="A1759:B1759"/>
    <mergeCell ref="A1760:B1760"/>
    <mergeCell ref="A1761:B1761"/>
    <mergeCell ref="A1762:B1762"/>
    <mergeCell ref="A1763:B1763"/>
    <mergeCell ref="A1764:B1764"/>
    <mergeCell ref="A1753:B1753"/>
    <mergeCell ref="A1754:B1754"/>
    <mergeCell ref="A1755:B1755"/>
    <mergeCell ref="A1756:B1756"/>
    <mergeCell ref="A1757:B1757"/>
    <mergeCell ref="A1758:B1758"/>
    <mergeCell ref="A1747:B1747"/>
    <mergeCell ref="A1748:B1748"/>
    <mergeCell ref="A1749:B1749"/>
    <mergeCell ref="A1750:B1750"/>
    <mergeCell ref="A1751:B1751"/>
    <mergeCell ref="A1752:B1752"/>
    <mergeCell ref="A1741:B1741"/>
    <mergeCell ref="A1742:B1742"/>
    <mergeCell ref="A1743:B1743"/>
    <mergeCell ref="A1744:B1744"/>
    <mergeCell ref="A1745:B1745"/>
    <mergeCell ref="A1746:B1746"/>
    <mergeCell ref="A1735:B1735"/>
    <mergeCell ref="A1736:B1736"/>
    <mergeCell ref="A1737:B1737"/>
    <mergeCell ref="A1738:B1738"/>
    <mergeCell ref="A1739:B1739"/>
    <mergeCell ref="A1740:B1740"/>
    <mergeCell ref="A1729:B1729"/>
    <mergeCell ref="A1730:B1730"/>
    <mergeCell ref="A1731:B1731"/>
    <mergeCell ref="A1732:B1732"/>
    <mergeCell ref="A1733:B1733"/>
    <mergeCell ref="A1734:B1734"/>
    <mergeCell ref="A1723:B1723"/>
    <mergeCell ref="A1724:B1724"/>
    <mergeCell ref="A1725:B1725"/>
    <mergeCell ref="A1726:B1726"/>
    <mergeCell ref="A1727:B1727"/>
    <mergeCell ref="A1728:B1728"/>
    <mergeCell ref="A1717:B1717"/>
    <mergeCell ref="A1718:B1718"/>
    <mergeCell ref="A1719:B1719"/>
    <mergeCell ref="A1720:B1720"/>
    <mergeCell ref="A1721:B1721"/>
    <mergeCell ref="A1722:B1722"/>
    <mergeCell ref="A1711:B1711"/>
    <mergeCell ref="A1712:B1712"/>
    <mergeCell ref="A1713:B1713"/>
    <mergeCell ref="A1714:B1714"/>
    <mergeCell ref="A1715:B1715"/>
    <mergeCell ref="A1716:B1716"/>
    <mergeCell ref="A1705:B1705"/>
    <mergeCell ref="A1706:B1706"/>
    <mergeCell ref="A1707:B1707"/>
    <mergeCell ref="A1708:B1708"/>
    <mergeCell ref="A1709:B1709"/>
    <mergeCell ref="A1710:B1710"/>
    <mergeCell ref="A1699:B1699"/>
    <mergeCell ref="A1700:B1700"/>
    <mergeCell ref="A1701:B1701"/>
    <mergeCell ref="A1702:B1702"/>
    <mergeCell ref="A1703:B1703"/>
    <mergeCell ref="A1704:B1704"/>
    <mergeCell ref="A1693:B1693"/>
    <mergeCell ref="A1694:B1694"/>
    <mergeCell ref="A1695:B1695"/>
    <mergeCell ref="A1696:B1696"/>
    <mergeCell ref="A1697:B1697"/>
    <mergeCell ref="A1698:B1698"/>
    <mergeCell ref="A1687:B1687"/>
    <mergeCell ref="A1688:B1688"/>
    <mergeCell ref="A1689:B1689"/>
    <mergeCell ref="A1690:B1690"/>
    <mergeCell ref="A1691:B1691"/>
    <mergeCell ref="A1692:B1692"/>
    <mergeCell ref="A1681:B1681"/>
    <mergeCell ref="A1682:B1682"/>
    <mergeCell ref="A1683:B1683"/>
    <mergeCell ref="A1684:B1684"/>
    <mergeCell ref="A1685:B1685"/>
    <mergeCell ref="A1686:B1686"/>
    <mergeCell ref="A1675:B1675"/>
    <mergeCell ref="A1676:B1676"/>
    <mergeCell ref="A1677:B1677"/>
    <mergeCell ref="A1678:B1678"/>
    <mergeCell ref="A1679:B1679"/>
    <mergeCell ref="A1680:B1680"/>
    <mergeCell ref="A1669:B1669"/>
    <mergeCell ref="A1670:B1670"/>
    <mergeCell ref="A1671:B1671"/>
    <mergeCell ref="A1672:B1672"/>
    <mergeCell ref="A1673:B1673"/>
    <mergeCell ref="A1674:B1674"/>
    <mergeCell ref="A1663:B1663"/>
    <mergeCell ref="A1664:B1664"/>
    <mergeCell ref="A1665:B1665"/>
    <mergeCell ref="A1666:B1666"/>
    <mergeCell ref="A1667:B1667"/>
    <mergeCell ref="A1668:B1668"/>
    <mergeCell ref="A1657:B1657"/>
    <mergeCell ref="A1658:B1658"/>
    <mergeCell ref="A1659:B1659"/>
    <mergeCell ref="A1660:B1660"/>
    <mergeCell ref="A1661:B1661"/>
    <mergeCell ref="A1662:B1662"/>
    <mergeCell ref="A1651:B1651"/>
    <mergeCell ref="A1652:B1652"/>
    <mergeCell ref="A1653:B1653"/>
    <mergeCell ref="A1654:B1654"/>
    <mergeCell ref="A1655:B1655"/>
    <mergeCell ref="A1656:B1656"/>
    <mergeCell ref="A1645:B1645"/>
    <mergeCell ref="A1646:B1646"/>
    <mergeCell ref="A1647:B1647"/>
    <mergeCell ref="A1648:B1648"/>
    <mergeCell ref="A1649:B1649"/>
    <mergeCell ref="A1650:B1650"/>
    <mergeCell ref="A1639:B1639"/>
    <mergeCell ref="A1640:B1640"/>
    <mergeCell ref="A1641:B1641"/>
    <mergeCell ref="A1642:B1642"/>
    <mergeCell ref="A1643:B1643"/>
    <mergeCell ref="A1644:B1644"/>
    <mergeCell ref="A1633:B1633"/>
    <mergeCell ref="A1634:B1634"/>
    <mergeCell ref="A1635:B1635"/>
    <mergeCell ref="A1636:B1636"/>
    <mergeCell ref="A1637:B1637"/>
    <mergeCell ref="A1638:B1638"/>
    <mergeCell ref="A1627:B1627"/>
    <mergeCell ref="A1628:B1628"/>
    <mergeCell ref="A1629:B1629"/>
    <mergeCell ref="A1630:B1630"/>
    <mergeCell ref="A1631:B1631"/>
    <mergeCell ref="A1632:B1632"/>
    <mergeCell ref="A1621:B1621"/>
    <mergeCell ref="A1622:B1622"/>
    <mergeCell ref="A1623:B1623"/>
    <mergeCell ref="A1624:B1624"/>
    <mergeCell ref="A1625:B1625"/>
    <mergeCell ref="A1626:B1626"/>
    <mergeCell ref="A1615:B1615"/>
    <mergeCell ref="A1616:B1616"/>
    <mergeCell ref="A1617:B1617"/>
    <mergeCell ref="A1618:B1618"/>
    <mergeCell ref="A1619:B1619"/>
    <mergeCell ref="A1620:B1620"/>
    <mergeCell ref="A1609:B1609"/>
    <mergeCell ref="A1610:B1610"/>
    <mergeCell ref="A1611:B1611"/>
    <mergeCell ref="A1612:B1612"/>
    <mergeCell ref="A1613:B1613"/>
    <mergeCell ref="A1614:B1614"/>
    <mergeCell ref="A1603:B1603"/>
    <mergeCell ref="A1604:B1604"/>
    <mergeCell ref="A1605:B1605"/>
    <mergeCell ref="A1606:B1606"/>
    <mergeCell ref="A1607:B1607"/>
    <mergeCell ref="A1608:B1608"/>
    <mergeCell ref="A1597:B1597"/>
    <mergeCell ref="A1598:B1598"/>
    <mergeCell ref="A1599:B1599"/>
    <mergeCell ref="A1600:B1600"/>
    <mergeCell ref="A1601:B1601"/>
    <mergeCell ref="A1602:B1602"/>
    <mergeCell ref="A1591:B1591"/>
    <mergeCell ref="A1592:B1592"/>
    <mergeCell ref="A1593:B1593"/>
    <mergeCell ref="A1594:B1594"/>
    <mergeCell ref="A1595:B1595"/>
    <mergeCell ref="A1596:B1596"/>
    <mergeCell ref="A1585:B1585"/>
    <mergeCell ref="A1586:B1586"/>
    <mergeCell ref="A1587:B1587"/>
    <mergeCell ref="A1588:B1588"/>
    <mergeCell ref="A1589:B1589"/>
    <mergeCell ref="A1590:B1590"/>
    <mergeCell ref="A1579:B1579"/>
    <mergeCell ref="A1580:B1580"/>
    <mergeCell ref="A1581:B1581"/>
    <mergeCell ref="A1582:B1582"/>
    <mergeCell ref="A1583:B1583"/>
    <mergeCell ref="A1584:B1584"/>
    <mergeCell ref="A1573:B1573"/>
    <mergeCell ref="A1574:B1574"/>
    <mergeCell ref="A1575:B1575"/>
    <mergeCell ref="A1576:B1576"/>
    <mergeCell ref="A1577:B1577"/>
    <mergeCell ref="A1578:B1578"/>
    <mergeCell ref="A1567:B1567"/>
    <mergeCell ref="A1568:B1568"/>
    <mergeCell ref="A1569:B1569"/>
    <mergeCell ref="A1570:B1570"/>
    <mergeCell ref="A1571:B1571"/>
    <mergeCell ref="A1572:B1572"/>
    <mergeCell ref="A1561:B1561"/>
    <mergeCell ref="A1562:B1562"/>
    <mergeCell ref="A1563:B1563"/>
    <mergeCell ref="A1564:B1564"/>
    <mergeCell ref="A1565:B1565"/>
    <mergeCell ref="A1566:B1566"/>
    <mergeCell ref="A1555:B1555"/>
    <mergeCell ref="A1556:B1556"/>
    <mergeCell ref="A1557:B1557"/>
    <mergeCell ref="A1558:B1558"/>
    <mergeCell ref="A1559:B1559"/>
    <mergeCell ref="A1560:B1560"/>
    <mergeCell ref="A1549:B1549"/>
    <mergeCell ref="A1550:B1550"/>
    <mergeCell ref="A1551:B1551"/>
    <mergeCell ref="A1552:B1552"/>
    <mergeCell ref="A1553:B1553"/>
    <mergeCell ref="A1554:B1554"/>
    <mergeCell ref="A1543:B1543"/>
    <mergeCell ref="A1544:B1544"/>
    <mergeCell ref="A1545:B1545"/>
    <mergeCell ref="A1546:B1546"/>
    <mergeCell ref="A1547:B1547"/>
    <mergeCell ref="A1548:B1548"/>
    <mergeCell ref="A1537:B1537"/>
    <mergeCell ref="A1538:B1538"/>
    <mergeCell ref="A1539:B1539"/>
    <mergeCell ref="A1540:B1540"/>
    <mergeCell ref="A1541:B1541"/>
    <mergeCell ref="A1542:B1542"/>
    <mergeCell ref="A1531:B1531"/>
    <mergeCell ref="A1532:B1532"/>
    <mergeCell ref="A1533:B1533"/>
    <mergeCell ref="A1534:B1534"/>
    <mergeCell ref="A1535:B1535"/>
    <mergeCell ref="A1536:B1536"/>
    <mergeCell ref="A1525:B1525"/>
    <mergeCell ref="A1526:B1526"/>
    <mergeCell ref="A1527:B1527"/>
    <mergeCell ref="A1528:B1528"/>
    <mergeCell ref="A1529:B1529"/>
    <mergeCell ref="A1530:B1530"/>
    <mergeCell ref="A1519:B1519"/>
    <mergeCell ref="A1520:B1520"/>
    <mergeCell ref="A1521:B1521"/>
    <mergeCell ref="A1522:B1522"/>
    <mergeCell ref="A1523:B1523"/>
    <mergeCell ref="A1524:B1524"/>
    <mergeCell ref="A1513:B1513"/>
    <mergeCell ref="A1514:B1514"/>
    <mergeCell ref="A1515:B1515"/>
    <mergeCell ref="A1516:B1516"/>
    <mergeCell ref="A1517:B1517"/>
    <mergeCell ref="A1518:B1518"/>
    <mergeCell ref="A1507:B1507"/>
    <mergeCell ref="A1508:B1508"/>
    <mergeCell ref="A1509:B1509"/>
    <mergeCell ref="A1510:B1510"/>
    <mergeCell ref="A1511:B1511"/>
    <mergeCell ref="A1512:B1512"/>
    <mergeCell ref="A1501:B1501"/>
    <mergeCell ref="A1502:B1502"/>
    <mergeCell ref="A1503:B1503"/>
    <mergeCell ref="A1504:B1504"/>
    <mergeCell ref="A1505:B1505"/>
    <mergeCell ref="A1506:B1506"/>
    <mergeCell ref="A1495:B1495"/>
    <mergeCell ref="A1496:B1496"/>
    <mergeCell ref="A1497:B1497"/>
    <mergeCell ref="A1498:B1498"/>
    <mergeCell ref="A1499:B1499"/>
    <mergeCell ref="A1500:B1500"/>
    <mergeCell ref="A1489:B1489"/>
    <mergeCell ref="A1490:B1490"/>
    <mergeCell ref="A1491:B1491"/>
    <mergeCell ref="A1492:B1492"/>
    <mergeCell ref="A1493:B1493"/>
    <mergeCell ref="A1494:B1494"/>
    <mergeCell ref="A1483:B1483"/>
    <mergeCell ref="A1484:B1484"/>
    <mergeCell ref="A1485:B1485"/>
    <mergeCell ref="A1486:B1486"/>
    <mergeCell ref="A1487:B1487"/>
    <mergeCell ref="A1488:B1488"/>
    <mergeCell ref="A1477:B1477"/>
    <mergeCell ref="A1478:B1478"/>
    <mergeCell ref="A1479:B1479"/>
    <mergeCell ref="A1480:B1480"/>
    <mergeCell ref="A1481:B1481"/>
    <mergeCell ref="A1482:B1482"/>
    <mergeCell ref="A1471:B1471"/>
    <mergeCell ref="A1472:B1472"/>
    <mergeCell ref="A1473:B1473"/>
    <mergeCell ref="A1474:B1474"/>
    <mergeCell ref="A1475:B1475"/>
    <mergeCell ref="A1476:B1476"/>
    <mergeCell ref="A1465:B1465"/>
    <mergeCell ref="A1466:B1466"/>
    <mergeCell ref="A1467:B1467"/>
    <mergeCell ref="A1468:B1468"/>
    <mergeCell ref="A1469:B1469"/>
    <mergeCell ref="A1470:B1470"/>
    <mergeCell ref="A1459:B1459"/>
    <mergeCell ref="A1460:B1460"/>
    <mergeCell ref="A1461:B1461"/>
    <mergeCell ref="A1462:B1462"/>
    <mergeCell ref="A1463:B1463"/>
    <mergeCell ref="A1464:B1464"/>
    <mergeCell ref="A1453:B1453"/>
    <mergeCell ref="A1454:B1454"/>
    <mergeCell ref="A1455:B1455"/>
    <mergeCell ref="A1456:B1456"/>
    <mergeCell ref="A1457:B1457"/>
    <mergeCell ref="A1458:B1458"/>
    <mergeCell ref="A1447:B1447"/>
    <mergeCell ref="A1448:B1448"/>
    <mergeCell ref="A1449:B1449"/>
    <mergeCell ref="A1450:B1450"/>
    <mergeCell ref="A1451:B1451"/>
    <mergeCell ref="A1452:B1452"/>
    <mergeCell ref="A1441:B1441"/>
    <mergeCell ref="A1442:B1442"/>
    <mergeCell ref="A1443:B1443"/>
    <mergeCell ref="A1444:B1444"/>
    <mergeCell ref="A1445:B1445"/>
    <mergeCell ref="A1446:B1446"/>
    <mergeCell ref="A1435:B1435"/>
    <mergeCell ref="A1436:B1436"/>
    <mergeCell ref="A1437:B1437"/>
    <mergeCell ref="A1438:B1438"/>
    <mergeCell ref="A1439:B1439"/>
    <mergeCell ref="A1440:B1440"/>
    <mergeCell ref="A1429:B1429"/>
    <mergeCell ref="A1430:B1430"/>
    <mergeCell ref="A1431:B1431"/>
    <mergeCell ref="A1432:B1432"/>
    <mergeCell ref="A1433:B1433"/>
    <mergeCell ref="A1434:B1434"/>
    <mergeCell ref="A1423:B1423"/>
    <mergeCell ref="A1424:B1424"/>
    <mergeCell ref="A1425:B1425"/>
    <mergeCell ref="A1426:B1426"/>
    <mergeCell ref="A1427:B1427"/>
    <mergeCell ref="A1428:B1428"/>
    <mergeCell ref="A1417:B1417"/>
    <mergeCell ref="A1418:B1418"/>
    <mergeCell ref="A1419:B1419"/>
    <mergeCell ref="A1420:B1420"/>
    <mergeCell ref="A1421:B1421"/>
    <mergeCell ref="A1422:B1422"/>
    <mergeCell ref="A1411:B1411"/>
    <mergeCell ref="A1412:B1412"/>
    <mergeCell ref="A1413:B1413"/>
    <mergeCell ref="A1414:B1414"/>
    <mergeCell ref="A1415:B1415"/>
    <mergeCell ref="A1416:B1416"/>
    <mergeCell ref="A1405:B1405"/>
    <mergeCell ref="A1406:B1406"/>
    <mergeCell ref="A1407:B1407"/>
    <mergeCell ref="A1408:B1408"/>
    <mergeCell ref="A1409:B1409"/>
    <mergeCell ref="A1410:B1410"/>
    <mergeCell ref="A1399:B1399"/>
    <mergeCell ref="A1400:B1400"/>
    <mergeCell ref="A1401:B1401"/>
    <mergeCell ref="A1402:B1402"/>
    <mergeCell ref="A1403:B1403"/>
    <mergeCell ref="A1404:B1404"/>
    <mergeCell ref="A1393:B1393"/>
    <mergeCell ref="A1394:B1394"/>
    <mergeCell ref="A1395:B1395"/>
    <mergeCell ref="A1396:B1396"/>
    <mergeCell ref="A1397:B1397"/>
    <mergeCell ref="A1398:B1398"/>
    <mergeCell ref="A1387:B1387"/>
    <mergeCell ref="A1388:B1388"/>
    <mergeCell ref="A1389:B1389"/>
    <mergeCell ref="A1390:B1390"/>
    <mergeCell ref="A1391:B1391"/>
    <mergeCell ref="A1392:B1392"/>
    <mergeCell ref="A1381:B1381"/>
    <mergeCell ref="A1382:B1382"/>
    <mergeCell ref="A1383:B1383"/>
    <mergeCell ref="A1384:B1384"/>
    <mergeCell ref="A1385:B1385"/>
    <mergeCell ref="A1386:B1386"/>
    <mergeCell ref="A1375:B1375"/>
    <mergeCell ref="A1376:B1376"/>
    <mergeCell ref="A1377:B1377"/>
    <mergeCell ref="A1378:B1378"/>
    <mergeCell ref="A1379:B1379"/>
    <mergeCell ref="A1380:B1380"/>
    <mergeCell ref="A1369:B1369"/>
    <mergeCell ref="A1370:B1370"/>
    <mergeCell ref="A1371:B1371"/>
    <mergeCell ref="A1372:B1372"/>
    <mergeCell ref="A1373:B1373"/>
    <mergeCell ref="A1374:B1374"/>
    <mergeCell ref="A1363:B1363"/>
    <mergeCell ref="A1364:B1364"/>
    <mergeCell ref="A1365:B1365"/>
    <mergeCell ref="A1366:B1366"/>
    <mergeCell ref="A1367:B1367"/>
    <mergeCell ref="A1368:B1368"/>
    <mergeCell ref="A1357:B1357"/>
    <mergeCell ref="A1358:B1358"/>
    <mergeCell ref="A1359:B1359"/>
    <mergeCell ref="A1360:B1360"/>
    <mergeCell ref="A1361:B1361"/>
    <mergeCell ref="A1362:B1362"/>
    <mergeCell ref="A1351:B1351"/>
    <mergeCell ref="A1352:B1352"/>
    <mergeCell ref="A1353:B1353"/>
    <mergeCell ref="A1354:B1354"/>
    <mergeCell ref="A1355:B1355"/>
    <mergeCell ref="A1356:B1356"/>
    <mergeCell ref="A1345:B1345"/>
    <mergeCell ref="A1346:B1346"/>
    <mergeCell ref="A1347:B1347"/>
    <mergeCell ref="A1348:B1348"/>
    <mergeCell ref="A1349:B1349"/>
    <mergeCell ref="A1350:B1350"/>
    <mergeCell ref="A1339:B1339"/>
    <mergeCell ref="A1340:B1340"/>
    <mergeCell ref="A1341:B1341"/>
    <mergeCell ref="A1342:B1342"/>
    <mergeCell ref="A1343:B1343"/>
    <mergeCell ref="A1344:B1344"/>
    <mergeCell ref="A1333:B1333"/>
    <mergeCell ref="A1334:B1334"/>
    <mergeCell ref="A1335:B1335"/>
    <mergeCell ref="A1336:B1336"/>
    <mergeCell ref="A1337:B1337"/>
    <mergeCell ref="A1338:B1338"/>
    <mergeCell ref="A1327:B1327"/>
    <mergeCell ref="A1328:B1328"/>
    <mergeCell ref="A1329:B1329"/>
    <mergeCell ref="A1330:B1330"/>
    <mergeCell ref="A1331:B1331"/>
    <mergeCell ref="A1332:B1332"/>
    <mergeCell ref="A1321:B1321"/>
    <mergeCell ref="A1322:B1322"/>
    <mergeCell ref="A1323:B1323"/>
    <mergeCell ref="A1324:B1324"/>
    <mergeCell ref="A1325:B1325"/>
    <mergeCell ref="A1326:B1326"/>
    <mergeCell ref="A1315:B1315"/>
    <mergeCell ref="A1316:B1316"/>
    <mergeCell ref="A1317:B1317"/>
    <mergeCell ref="A1318:B1318"/>
    <mergeCell ref="A1319:B1319"/>
    <mergeCell ref="A1320:B1320"/>
    <mergeCell ref="A1309:B1309"/>
    <mergeCell ref="A1310:B1310"/>
    <mergeCell ref="A1311:B1311"/>
    <mergeCell ref="A1312:B1312"/>
    <mergeCell ref="A1313:B1313"/>
    <mergeCell ref="A1314:B1314"/>
    <mergeCell ref="A1303:B1303"/>
    <mergeCell ref="A1304:B1304"/>
    <mergeCell ref="A1305:B1305"/>
    <mergeCell ref="A1306:B1306"/>
    <mergeCell ref="A1307:B1307"/>
    <mergeCell ref="A1308:B1308"/>
    <mergeCell ref="A1297:B1297"/>
    <mergeCell ref="A1298:B1298"/>
    <mergeCell ref="A1299:B1299"/>
    <mergeCell ref="A1300:B1300"/>
    <mergeCell ref="A1301:B1301"/>
    <mergeCell ref="A1302:B1302"/>
    <mergeCell ref="A1291:B1291"/>
    <mergeCell ref="A1292:B1292"/>
    <mergeCell ref="A1293:B1293"/>
    <mergeCell ref="A1294:B1294"/>
    <mergeCell ref="A1295:B1295"/>
    <mergeCell ref="A1296:B1296"/>
    <mergeCell ref="A1285:B1285"/>
    <mergeCell ref="A1286:B1286"/>
    <mergeCell ref="A1287:B1287"/>
    <mergeCell ref="A1288:B1288"/>
    <mergeCell ref="A1289:B1289"/>
    <mergeCell ref="A1290:B1290"/>
    <mergeCell ref="A1279:B1279"/>
    <mergeCell ref="A1280:B1280"/>
    <mergeCell ref="A1281:B1281"/>
    <mergeCell ref="A1282:B1282"/>
    <mergeCell ref="A1283:B1283"/>
    <mergeCell ref="A1284:B1284"/>
    <mergeCell ref="A1273:B1273"/>
    <mergeCell ref="A1274:B1274"/>
    <mergeCell ref="A1275:B1275"/>
    <mergeCell ref="A1276:B1276"/>
    <mergeCell ref="A1277:B1277"/>
    <mergeCell ref="A1278:B1278"/>
    <mergeCell ref="A1267:B1267"/>
    <mergeCell ref="A1268:B1268"/>
    <mergeCell ref="A1269:B1269"/>
    <mergeCell ref="A1270:B1270"/>
    <mergeCell ref="A1271:B1271"/>
    <mergeCell ref="A1272:B1272"/>
    <mergeCell ref="A1261:B1261"/>
    <mergeCell ref="A1262:B1262"/>
    <mergeCell ref="A1263:B1263"/>
    <mergeCell ref="A1264:B1264"/>
    <mergeCell ref="A1265:B1265"/>
    <mergeCell ref="A1266:B1266"/>
    <mergeCell ref="A1255:B1255"/>
    <mergeCell ref="A1256:B1256"/>
    <mergeCell ref="A1257:B1257"/>
    <mergeCell ref="A1258:B1258"/>
    <mergeCell ref="A1259:B1259"/>
    <mergeCell ref="A1260:B1260"/>
    <mergeCell ref="A1249:B1249"/>
    <mergeCell ref="A1250:B1250"/>
    <mergeCell ref="A1251:B1251"/>
    <mergeCell ref="A1252:B1252"/>
    <mergeCell ref="A1253:B1253"/>
    <mergeCell ref="A1254:B1254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31:B1231"/>
    <mergeCell ref="A1232:B1232"/>
    <mergeCell ref="A1233:B1233"/>
    <mergeCell ref="A1234:B1234"/>
    <mergeCell ref="A1235:B1235"/>
    <mergeCell ref="A1236:B1236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13:B1213"/>
    <mergeCell ref="A1214:B1214"/>
    <mergeCell ref="A1215:B1215"/>
    <mergeCell ref="A1216:B1216"/>
    <mergeCell ref="A1217:B1217"/>
    <mergeCell ref="A1218:B1218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195:B1195"/>
    <mergeCell ref="A1196:B1196"/>
    <mergeCell ref="A1197:B1197"/>
    <mergeCell ref="A1198:B1198"/>
    <mergeCell ref="A1199:B1199"/>
    <mergeCell ref="A1200:B1200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177:B1177"/>
    <mergeCell ref="A1178:B1178"/>
    <mergeCell ref="A1179:B1179"/>
    <mergeCell ref="A1180:B1180"/>
    <mergeCell ref="A1181:B1181"/>
    <mergeCell ref="A1182:B1182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59:B1159"/>
    <mergeCell ref="A1160:B1160"/>
    <mergeCell ref="A1161:B1161"/>
    <mergeCell ref="A1162:B1162"/>
    <mergeCell ref="A1163:B1163"/>
    <mergeCell ref="A1164:B1164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41:B1141"/>
    <mergeCell ref="A1142:B1142"/>
    <mergeCell ref="A1143:B1143"/>
    <mergeCell ref="A1144:B1144"/>
    <mergeCell ref="A1145:B1145"/>
    <mergeCell ref="A1146:B1146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23:B1123"/>
    <mergeCell ref="A1124:B1124"/>
    <mergeCell ref="A1125:B1125"/>
    <mergeCell ref="A1126:B1126"/>
    <mergeCell ref="A1127:B1127"/>
    <mergeCell ref="A1128:B1128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05:B1105"/>
    <mergeCell ref="A1106:B1106"/>
    <mergeCell ref="A1107:B1107"/>
    <mergeCell ref="A1108:B1108"/>
    <mergeCell ref="A1109:B1109"/>
    <mergeCell ref="A1110:B1110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087:B1087"/>
    <mergeCell ref="A1088:B1088"/>
    <mergeCell ref="A1089:B1089"/>
    <mergeCell ref="A1090:B1090"/>
    <mergeCell ref="A1091:B1091"/>
    <mergeCell ref="A1092:B1092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069:B1069"/>
    <mergeCell ref="A1070:B1070"/>
    <mergeCell ref="A1071:B1071"/>
    <mergeCell ref="A1072:B1072"/>
    <mergeCell ref="A1073:B1073"/>
    <mergeCell ref="A1074:B1074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51:B1051"/>
    <mergeCell ref="A1052:B1052"/>
    <mergeCell ref="A1053:B1053"/>
    <mergeCell ref="A1054:B1054"/>
    <mergeCell ref="A1055:B1055"/>
    <mergeCell ref="A1056:B1056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33:B1033"/>
    <mergeCell ref="A1034:B1034"/>
    <mergeCell ref="A1035:B1035"/>
    <mergeCell ref="A1036:B1036"/>
    <mergeCell ref="A1037:B1037"/>
    <mergeCell ref="A1038:B1038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B1026"/>
    <mergeCell ref="A1015:B1015"/>
    <mergeCell ref="A1016:B1016"/>
    <mergeCell ref="A1017:B1017"/>
    <mergeCell ref="A1018:B1018"/>
    <mergeCell ref="A1019:B1019"/>
    <mergeCell ref="A1020:B1020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991:B991"/>
    <mergeCell ref="A992:B992"/>
    <mergeCell ref="A993:B993"/>
    <mergeCell ref="A994:B994"/>
    <mergeCell ref="A995:B995"/>
    <mergeCell ref="A996:B996"/>
    <mergeCell ref="A985:B985"/>
    <mergeCell ref="A986:B986"/>
    <mergeCell ref="A987:B987"/>
    <mergeCell ref="A988:B988"/>
    <mergeCell ref="A989:B989"/>
    <mergeCell ref="A990:B990"/>
    <mergeCell ref="A979:B979"/>
    <mergeCell ref="A980:B980"/>
    <mergeCell ref="A981:B981"/>
    <mergeCell ref="A982:B982"/>
    <mergeCell ref="A983:B983"/>
    <mergeCell ref="A984:B984"/>
    <mergeCell ref="A973:B973"/>
    <mergeCell ref="A974:B974"/>
    <mergeCell ref="A975:B975"/>
    <mergeCell ref="A976:B976"/>
    <mergeCell ref="A977:B977"/>
    <mergeCell ref="A978:B978"/>
    <mergeCell ref="A967:B967"/>
    <mergeCell ref="A968:B968"/>
    <mergeCell ref="A969:B969"/>
    <mergeCell ref="A970:B970"/>
    <mergeCell ref="A971:B971"/>
    <mergeCell ref="A972:B972"/>
    <mergeCell ref="A961:B961"/>
    <mergeCell ref="A962:B962"/>
    <mergeCell ref="A963:B963"/>
    <mergeCell ref="A964:B964"/>
    <mergeCell ref="A965:B965"/>
    <mergeCell ref="A966:B966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43:B943"/>
    <mergeCell ref="A944:B944"/>
    <mergeCell ref="A945:B945"/>
    <mergeCell ref="A946:B946"/>
    <mergeCell ref="A947:B947"/>
    <mergeCell ref="A948:B948"/>
    <mergeCell ref="A937:B937"/>
    <mergeCell ref="A938:B938"/>
    <mergeCell ref="A939:B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07:B907"/>
    <mergeCell ref="A908:B908"/>
    <mergeCell ref="A909:B909"/>
    <mergeCell ref="A910:B910"/>
    <mergeCell ref="A911:B911"/>
    <mergeCell ref="A912:B912"/>
    <mergeCell ref="A901:B901"/>
    <mergeCell ref="A902:B902"/>
    <mergeCell ref="A903:B903"/>
    <mergeCell ref="A904:B904"/>
    <mergeCell ref="A905:B905"/>
    <mergeCell ref="A906:B906"/>
    <mergeCell ref="A895:B895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76:B876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35:B835"/>
    <mergeCell ref="A836:B836"/>
    <mergeCell ref="A837:B837"/>
    <mergeCell ref="A838:B838"/>
    <mergeCell ref="A839:B839"/>
    <mergeCell ref="A840:B840"/>
    <mergeCell ref="A829:B829"/>
    <mergeCell ref="A830:B830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B730"/>
    <mergeCell ref="A731:B731"/>
    <mergeCell ref="A732:B732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8:B8"/>
    <mergeCell ref="A9:B9"/>
    <mergeCell ref="A4:B4"/>
    <mergeCell ref="A5:B5"/>
    <mergeCell ref="A6:B6"/>
    <mergeCell ref="A7:B7"/>
    <mergeCell ref="A1:B2"/>
    <mergeCell ref="A25:B25"/>
    <mergeCell ref="A26:B26"/>
    <mergeCell ref="A27:B27"/>
    <mergeCell ref="A28:B28"/>
    <mergeCell ref="A29:B29"/>
    <mergeCell ref="A30:B30"/>
    <mergeCell ref="A22:B22"/>
    <mergeCell ref="A23:B23"/>
    <mergeCell ref="A24:B24"/>
    <mergeCell ref="A20:B20"/>
    <mergeCell ref="A21:B21"/>
    <mergeCell ref="A14:B14"/>
    <mergeCell ref="A15:B15"/>
    <mergeCell ref="A16:B16"/>
    <mergeCell ref="A17:B17"/>
    <mergeCell ref="A12:B13"/>
  </mergeCells>
  <hyperlinks>
    <hyperlink ref="A1:B2" location="MENU!A1" display="DECLARACION ANUAL PERSONAS MORALES" xr:uid="{10E8245C-560B-45A8-A888-B991B14F4CF1}"/>
    <hyperlink ref="B3" location="'ISR ASIMILADOS'!A1" display="►" xr:uid="{A5ABAA0C-9787-4FFC-B7C6-DD9403EDD14F}"/>
    <hyperlink ref="A3" location="'IVA ACREDITABLE'!A1" display="◄" xr:uid="{BBE4C0C6-B58F-4C1A-A9F7-2299314462B4}"/>
    <hyperlink ref="A5" location="'DATOS DE LA EMPRESA'!A1" display="Datos de la empresa" xr:uid="{37A490F2-8BA6-4A4E-BBAA-9AD552F29256}"/>
    <hyperlink ref="A4" location="'DATOS DE LA EMPRESA'!A1" display="Datos de la empresa" xr:uid="{A53A6B12-7483-4E37-9956-35EAE8E441C0}"/>
    <hyperlink ref="A4:B4" location="CONTACTO!A1" display="&gt; CONTACTO" xr:uid="{AF9A6A21-01CE-4C82-8A50-FA93FAE178A4}"/>
    <hyperlink ref="A6:B6" location="'ISR PM'!A1" display="ISR PERSONAS MORALES" xr:uid="{1243D0C4-E3E0-4628-8A32-93C3BE0C334B}"/>
    <hyperlink ref="A7:B7" location="IVA!A1" display="IMPUESTO AL VALOR AGREGADO" xr:uid="{1D8B62D6-4EE0-4D64-B03E-F0C4B05221E2}"/>
    <hyperlink ref="A8:B8" location="'ISR SALARIOS'!A1" display="ISR RETENCION SALARIOS" xr:uid="{1B5188C6-2F4A-44A9-B071-E3ABD489A642}"/>
    <hyperlink ref="A9:B9" location="'ISR ASIMILADOS'!A1" display="ISR RETENCION ASIMILADOS" xr:uid="{6B95BCE9-D7A7-4878-B471-34EAAC8C0EF4}"/>
    <hyperlink ref="A10:B11" location="'ISR HONORARIOS'!A1" display="ISR RETENCION SERVICIOS PROFISIONALES" xr:uid="{E29F60EB-EEC3-430C-8BF6-339E9333E94E}"/>
    <hyperlink ref="A12:B13" location="'ISR ARRENDAMIENTO'!A1" display="ISR RETENCIONES ARRENDAMIENTO DE INMUEBLES" xr:uid="{A33AD374-68E8-4076-8F85-AD89E113FB8D}"/>
    <hyperlink ref="A14:B14" location="'IVA RETENCIONES'!A1" display="IVA RETENCIONES" xr:uid="{0BD87DDC-5C6E-4A2F-B35A-47CADA1CC3C7}"/>
    <hyperlink ref="A15:B15" location="'ISR INTERESES'!A1" display="ISR RETENCION POR INTERESES" xr:uid="{4D43D5A0-7B7D-42DD-976B-185F08281742}"/>
    <hyperlink ref="A16:B16" location="'ISR DIVIDENDOS'!A1" display="ISR POR DIVIDENDOS" xr:uid="{DB27F37E-B8FD-4875-B0CA-111FDEDFC654}"/>
    <hyperlink ref="A17:B17" location="'ISR OTRAS'!A1" display="ISR OTRAS RETENCIONES" xr:uid="{01888834-7224-48E0-A2E5-360D510E4113}"/>
    <hyperlink ref="A18:B19" location="'ISR EXTRANJEROS'!A1" display="ISR RETENCION POR PAGOS AL EXTRANJERO" xr:uid="{A2D455E7-29EA-4170-9221-CB798ABA818F}"/>
    <hyperlink ref="A20:B20" location="'ISR RET DIVIDENDOS'!A1" display="ISR RETENCIONES POR DIVIDENDOS" xr:uid="{BB822C79-12DD-45EC-BC52-C44E137C15DE}"/>
    <hyperlink ref="A21:B21" location="Hoja1!A1" display="&gt; HOJA DE TRABAJO 1" xr:uid="{87B3FBC1-1458-4445-A61A-B7C7EAE401F9}"/>
    <hyperlink ref="A22:B22" location="Hoja2!A1" display="&gt; HOJA DE TRABAJO 2" xr:uid="{81B33110-1D34-4334-9205-53FA7365B17B}"/>
    <hyperlink ref="A23:B23" location="Hoja3!A1" display="&gt; HOJA DE TRABAJO 3" xr:uid="{60746508-D86D-4B5A-9B01-5CFF176E50A1}"/>
    <hyperlink ref="A24:B24" location="Hoja4!A1" display="&gt; HOJA DE TRABAJO 4" xr:uid="{3289CC3A-A860-4E47-A1C5-A2DF85F70975}"/>
    <hyperlink ref="A25:B25" location="Hoja5!A1" display="&gt; HOJA DE TRABAJO 5" xr:uid="{43913728-76F3-4A7C-9B58-54711DD67290}"/>
  </hyperlinks>
  <pageMargins left="0.70866141732283472" right="0.70866141732283472" top="0.74803149606299213" bottom="0.74803149606299213" header="0.31496062992125984" footer="0.31496062992125984"/>
  <pageSetup scale="47" fitToHeight="100" orientation="landscape" blackAndWhite="1" horizontalDpi="300" verticalDpi="300" r:id="rId1"/>
  <headerFooter>
    <oddHeader>&amp;R&amp;"Calibri"&amp;10 Publica&amp;1#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55C69-924C-4339-8BC0-3B33CB02DEDD}">
  <sheetPr>
    <pageSetUpPr fitToPage="1"/>
  </sheetPr>
  <dimension ref="A1:T2055"/>
  <sheetViews>
    <sheetView zoomScaleNormal="100" workbookViewId="0">
      <pane xSplit="5" ySplit="5" topLeftCell="F6" activePane="bottomRight" state="frozen"/>
      <selection sqref="A1:B2"/>
      <selection pane="topRight" sqref="A1:B2"/>
      <selection pane="bottomLeft" sqref="A1:B2"/>
      <selection pane="bottomRight" sqref="A1:B2"/>
    </sheetView>
  </sheetViews>
  <sheetFormatPr baseColWidth="10" defaultColWidth="11.42578125" defaultRowHeight="19.899999999999999" customHeight="1" x14ac:dyDescent="0.25"/>
  <cols>
    <col min="1" max="2" width="13.28515625" style="32" customWidth="1"/>
    <col min="3" max="3" width="3.7109375" style="19" customWidth="1"/>
    <col min="4" max="4" width="4.85546875" style="57" customWidth="1"/>
    <col min="5" max="5" width="53.5703125" style="19" customWidth="1"/>
    <col min="6" max="6" width="15.7109375" style="36" customWidth="1"/>
    <col min="7" max="18" width="15.7109375" style="19" customWidth="1"/>
    <col min="19" max="19" width="7.5703125" style="19" customWidth="1"/>
    <col min="20" max="20" width="16.5703125" style="35" hidden="1" customWidth="1"/>
    <col min="21" max="16384" width="11.42578125" style="19"/>
  </cols>
  <sheetData>
    <row r="1" spans="1:20" ht="19.899999999999999" customHeight="1" x14ac:dyDescent="0.25">
      <c r="A1" s="110" t="s">
        <v>133</v>
      </c>
      <c r="B1" s="111"/>
      <c r="D1" s="33" t="str">
        <f>'DATOS DE LA EMPRESA'!H6</f>
        <v>EMPRESA SA DE CV</v>
      </c>
      <c r="F1" s="19"/>
      <c r="T1" s="34"/>
    </row>
    <row r="2" spans="1:20" ht="19.899999999999999" customHeight="1" x14ac:dyDescent="0.25">
      <c r="A2" s="112"/>
      <c r="B2" s="113"/>
      <c r="D2" s="33" t="str">
        <f>"PAGOS PROVISIONALES Y DEFINITIVOS "&amp;'DATOS DE LA EMPRESA'!H12</f>
        <v>PAGOS PROVISIONALES Y DEFINITIVOS 2019</v>
      </c>
      <c r="F2" s="19"/>
    </row>
    <row r="3" spans="1:20" ht="19.899999999999999" customHeight="1" x14ac:dyDescent="0.25">
      <c r="A3" s="31" t="s">
        <v>84</v>
      </c>
      <c r="B3" s="31" t="s">
        <v>85</v>
      </c>
      <c r="D3" s="33"/>
      <c r="F3" s="19"/>
    </row>
    <row r="4" spans="1:20" ht="19.899999999999999" customHeight="1" x14ac:dyDescent="0.25">
      <c r="A4" s="115" t="s">
        <v>130</v>
      </c>
      <c r="B4" s="116"/>
      <c r="D4" s="33" t="s">
        <v>61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38"/>
    </row>
    <row r="5" spans="1:20" ht="19.899999999999999" customHeight="1" x14ac:dyDescent="0.25">
      <c r="A5" s="117" t="s">
        <v>129</v>
      </c>
      <c r="B5" s="118"/>
      <c r="D5" s="39"/>
      <c r="E5" s="40" t="s">
        <v>24</v>
      </c>
      <c r="F5" s="40" t="s">
        <v>20</v>
      </c>
      <c r="G5" s="40" t="s">
        <v>21</v>
      </c>
      <c r="H5" s="40" t="s">
        <v>22</v>
      </c>
      <c r="I5" s="40" t="s">
        <v>23</v>
      </c>
      <c r="J5" s="40" t="s">
        <v>1</v>
      </c>
      <c r="K5" s="40" t="s">
        <v>2</v>
      </c>
      <c r="L5" s="40" t="s">
        <v>3</v>
      </c>
      <c r="M5" s="40" t="s">
        <v>4</v>
      </c>
      <c r="N5" s="40" t="s">
        <v>5</v>
      </c>
      <c r="O5" s="40" t="s">
        <v>6</v>
      </c>
      <c r="P5" s="40" t="s">
        <v>7</v>
      </c>
      <c r="Q5" s="40" t="s">
        <v>8</v>
      </c>
      <c r="R5" s="41" t="s">
        <v>0</v>
      </c>
      <c r="T5" s="38"/>
    </row>
    <row r="6" spans="1:20" ht="19.899999999999999" customHeight="1" x14ac:dyDescent="0.25">
      <c r="A6" s="119" t="s">
        <v>201</v>
      </c>
      <c r="B6" s="120"/>
      <c r="D6" s="43"/>
      <c r="E6" s="49" t="s">
        <v>192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45">
        <f>SUM(F6:Q6)</f>
        <v>0</v>
      </c>
      <c r="T6" s="38"/>
    </row>
    <row r="7" spans="1:20" ht="19.899999999999999" customHeight="1" x14ac:dyDescent="0.25">
      <c r="A7" s="119" t="s">
        <v>202</v>
      </c>
      <c r="B7" s="120"/>
      <c r="D7" s="43" t="s">
        <v>15</v>
      </c>
      <c r="E7" s="49" t="s">
        <v>62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45">
        <f t="shared" ref="R7:R19" si="0">SUM(F7:Q7)</f>
        <v>0</v>
      </c>
      <c r="T7" s="46">
        <v>858515.75</v>
      </c>
    </row>
    <row r="8" spans="1:20" ht="19.899999999999999" customHeight="1" x14ac:dyDescent="0.25">
      <c r="A8" s="119" t="s">
        <v>203</v>
      </c>
      <c r="B8" s="120"/>
      <c r="D8" s="43" t="s">
        <v>15</v>
      </c>
      <c r="E8" s="49" t="s">
        <v>63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45">
        <f t="shared" si="0"/>
        <v>0</v>
      </c>
      <c r="T8" s="46">
        <v>0</v>
      </c>
    </row>
    <row r="9" spans="1:20" ht="19.899999999999999" customHeight="1" x14ac:dyDescent="0.25">
      <c r="A9" s="119" t="s">
        <v>204</v>
      </c>
      <c r="B9" s="120"/>
      <c r="D9" s="43" t="s">
        <v>15</v>
      </c>
      <c r="E9" s="49" t="s">
        <v>64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45">
        <f t="shared" si="0"/>
        <v>0</v>
      </c>
      <c r="T9" s="46">
        <v>0</v>
      </c>
    </row>
    <row r="10" spans="1:20" ht="19.899999999999999" customHeight="1" x14ac:dyDescent="0.25">
      <c r="A10" s="106" t="s">
        <v>205</v>
      </c>
      <c r="B10" s="107"/>
      <c r="D10" s="43" t="s">
        <v>17</v>
      </c>
      <c r="E10" s="47" t="s">
        <v>65</v>
      </c>
      <c r="F10" s="76">
        <f>IF('DATOS DE LA EMPRESA'!$M$12="ACTIVADO",(ROUND(SUM(F6:F9),0)),0)</f>
        <v>0</v>
      </c>
      <c r="G10" s="76">
        <f>IF('DATOS DE LA EMPRESA'!$M$12="ACTIVADO",(ROUND(SUM(G6:G9),0)),0)</f>
        <v>0</v>
      </c>
      <c r="H10" s="76">
        <f>IF('DATOS DE LA EMPRESA'!$M$12="ACTIVADO",(ROUND(SUM(H6:H9),0)),0)</f>
        <v>0</v>
      </c>
      <c r="I10" s="76">
        <f>IF('DATOS DE LA EMPRESA'!$M$12="ACTIVADO",(ROUND(SUM(I6:I9),0)),0)</f>
        <v>0</v>
      </c>
      <c r="J10" s="76">
        <f>IF('DATOS DE LA EMPRESA'!$M$12="ACTIVADO",(ROUND(SUM(J6:J9),0)),0)</f>
        <v>0</v>
      </c>
      <c r="K10" s="76">
        <f>IF('DATOS DE LA EMPRESA'!$M$12="ACTIVADO",(ROUND(SUM(K6:K9),0)),0)</f>
        <v>0</v>
      </c>
      <c r="L10" s="76">
        <f>IF('DATOS DE LA EMPRESA'!$M$12="ACTIVADO",(ROUND(SUM(L6:L9),0)),0)</f>
        <v>0</v>
      </c>
      <c r="M10" s="76">
        <f>IF('DATOS DE LA EMPRESA'!$M$12="ACTIVADO",(ROUND(SUM(M6:M9),0)),0)</f>
        <v>0</v>
      </c>
      <c r="N10" s="76">
        <f>IF('DATOS DE LA EMPRESA'!$M$12="ACTIVADO",(ROUND(SUM(N6:N9),0)),0)</f>
        <v>0</v>
      </c>
      <c r="O10" s="76">
        <f>IF('DATOS DE LA EMPRESA'!$M$12="ACTIVADO",(ROUND(SUM(O6:O9),0)),0)</f>
        <v>0</v>
      </c>
      <c r="P10" s="76">
        <f>IF('DATOS DE LA EMPRESA'!$M$12="ACTIVADO",(ROUND(SUM(P6:P9),0)),0)</f>
        <v>0</v>
      </c>
      <c r="Q10" s="76">
        <f>IF('DATOS DE LA EMPRESA'!$M$12="ACTIVADO",(ROUND(SUM(Q6:Q9),0)),0)</f>
        <v>0</v>
      </c>
      <c r="R10" s="45">
        <f t="shared" si="0"/>
        <v>0</v>
      </c>
      <c r="T10" s="46">
        <v>0</v>
      </c>
    </row>
    <row r="11" spans="1:20" ht="19.899999999999999" customHeight="1" x14ac:dyDescent="0.25">
      <c r="A11" s="108"/>
      <c r="B11" s="109"/>
      <c r="D11" s="43" t="s">
        <v>15</v>
      </c>
      <c r="E11" s="49" t="s">
        <v>12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5">
        <f t="shared" si="0"/>
        <v>0</v>
      </c>
      <c r="T11" s="77">
        <v>858516</v>
      </c>
    </row>
    <row r="12" spans="1:20" ht="19.899999999999999" customHeight="1" x14ac:dyDescent="0.25">
      <c r="A12" s="106" t="s">
        <v>206</v>
      </c>
      <c r="B12" s="107"/>
      <c r="D12" s="43" t="s">
        <v>15</v>
      </c>
      <c r="E12" s="49" t="s">
        <v>74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45">
        <f t="shared" si="0"/>
        <v>0</v>
      </c>
      <c r="T12" s="46">
        <v>0</v>
      </c>
    </row>
    <row r="13" spans="1:20" ht="19.899999999999999" customHeight="1" x14ac:dyDescent="0.25">
      <c r="A13" s="108"/>
      <c r="B13" s="109"/>
      <c r="D13" s="43" t="s">
        <v>15</v>
      </c>
      <c r="E13" s="49" t="s">
        <v>59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45">
        <f t="shared" si="0"/>
        <v>0</v>
      </c>
      <c r="T13" s="46">
        <v>12701</v>
      </c>
    </row>
    <row r="14" spans="1:20" ht="19.899999999999999" customHeight="1" x14ac:dyDescent="0.25">
      <c r="A14" s="91" t="s">
        <v>207</v>
      </c>
      <c r="B14" s="91"/>
      <c r="D14" s="43" t="s">
        <v>15</v>
      </c>
      <c r="E14" s="49" t="s">
        <v>33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45">
        <f t="shared" si="0"/>
        <v>0</v>
      </c>
      <c r="T14" s="46">
        <v>0</v>
      </c>
    </row>
    <row r="15" spans="1:20" ht="19.899999999999999" customHeight="1" x14ac:dyDescent="0.25">
      <c r="A15" s="91" t="s">
        <v>208</v>
      </c>
      <c r="B15" s="91"/>
      <c r="D15" s="43" t="s">
        <v>15</v>
      </c>
      <c r="E15" s="49" t="s">
        <v>73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45">
        <f t="shared" si="0"/>
        <v>0</v>
      </c>
      <c r="T15" s="46">
        <v>845815</v>
      </c>
    </row>
    <row r="16" spans="1:20" ht="19.899999999999999" customHeight="1" x14ac:dyDescent="0.25">
      <c r="A16" s="91" t="s">
        <v>209</v>
      </c>
      <c r="B16" s="91"/>
      <c r="D16" s="43" t="s">
        <v>15</v>
      </c>
      <c r="E16" s="49" t="s">
        <v>75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45">
        <f t="shared" si="0"/>
        <v>0</v>
      </c>
      <c r="T16" s="46">
        <v>0</v>
      </c>
    </row>
    <row r="17" spans="1:20" ht="19.899999999999999" customHeight="1" x14ac:dyDescent="0.25">
      <c r="A17" s="91" t="s">
        <v>210</v>
      </c>
      <c r="B17" s="91"/>
      <c r="D17" s="43" t="s">
        <v>15</v>
      </c>
      <c r="E17" s="49" t="s">
        <v>69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45">
        <f t="shared" si="0"/>
        <v>0</v>
      </c>
      <c r="T17" s="46">
        <v>0</v>
      </c>
    </row>
    <row r="18" spans="1:20" ht="19.899999999999999" customHeight="1" x14ac:dyDescent="0.25">
      <c r="A18" s="127" t="s">
        <v>211</v>
      </c>
      <c r="B18" s="128"/>
      <c r="D18" s="43" t="s">
        <v>15</v>
      </c>
      <c r="E18" s="49" t="s">
        <v>189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45">
        <f t="shared" si="0"/>
        <v>0</v>
      </c>
      <c r="T18" s="46">
        <v>0</v>
      </c>
    </row>
    <row r="19" spans="1:20" ht="19.899999999999999" customHeight="1" x14ac:dyDescent="0.25">
      <c r="A19" s="129"/>
      <c r="B19" s="130"/>
      <c r="D19" s="43" t="s">
        <v>15</v>
      </c>
      <c r="E19" s="49" t="s">
        <v>76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45">
        <f t="shared" si="0"/>
        <v>0</v>
      </c>
      <c r="T19" s="46">
        <v>0</v>
      </c>
    </row>
    <row r="20" spans="1:20" ht="19.899999999999999" customHeight="1" x14ac:dyDescent="0.25">
      <c r="A20" s="91" t="s">
        <v>212</v>
      </c>
      <c r="B20" s="91"/>
      <c r="D20" s="43" t="s">
        <v>17</v>
      </c>
      <c r="E20" s="47" t="s">
        <v>72</v>
      </c>
      <c r="F20" s="78">
        <f>ROUND(SUM(F11:F19),0)</f>
        <v>0</v>
      </c>
      <c r="G20" s="78">
        <f t="shared" ref="G20:Q20" si="1">ROUND(SUM(G11:G19),0)</f>
        <v>0</v>
      </c>
      <c r="H20" s="78">
        <f t="shared" si="1"/>
        <v>0</v>
      </c>
      <c r="I20" s="78">
        <f t="shared" si="1"/>
        <v>0</v>
      </c>
      <c r="J20" s="78">
        <f t="shared" si="1"/>
        <v>0</v>
      </c>
      <c r="K20" s="78">
        <f t="shared" si="1"/>
        <v>0</v>
      </c>
      <c r="L20" s="78">
        <f t="shared" si="1"/>
        <v>0</v>
      </c>
      <c r="M20" s="78">
        <f t="shared" si="1"/>
        <v>0</v>
      </c>
      <c r="N20" s="78">
        <f t="shared" si="1"/>
        <v>0</v>
      </c>
      <c r="O20" s="78">
        <f t="shared" si="1"/>
        <v>0</v>
      </c>
      <c r="P20" s="78">
        <f t="shared" si="1"/>
        <v>0</v>
      </c>
      <c r="Q20" s="78">
        <f t="shared" si="1"/>
        <v>0</v>
      </c>
      <c r="R20" s="78">
        <f>SUM(F20:Q20)</f>
        <v>0</v>
      </c>
      <c r="T20" s="46">
        <v>0</v>
      </c>
    </row>
    <row r="21" spans="1:20" ht="19.899999999999999" customHeight="1" thickBot="1" x14ac:dyDescent="0.3">
      <c r="A21" s="91" t="s">
        <v>218</v>
      </c>
      <c r="B21" s="91"/>
      <c r="D21" s="43" t="s">
        <v>17</v>
      </c>
      <c r="E21" s="47" t="s">
        <v>60</v>
      </c>
      <c r="F21" s="55">
        <f>IF(F10-F20&lt;0,0,F10-F20)</f>
        <v>0</v>
      </c>
      <c r="G21" s="55">
        <f t="shared" ref="G21:Q21" si="2">IF(G10-G20&lt;0,0,G10-G20)</f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55">
        <f t="shared" si="2"/>
        <v>0</v>
      </c>
      <c r="O21" s="55">
        <f t="shared" si="2"/>
        <v>0</v>
      </c>
      <c r="P21" s="55">
        <f t="shared" si="2"/>
        <v>0</v>
      </c>
      <c r="Q21" s="55">
        <f t="shared" si="2"/>
        <v>0</v>
      </c>
      <c r="R21" s="55">
        <f>SUM(F21:Q21)</f>
        <v>0</v>
      </c>
      <c r="T21" s="79">
        <v>858516</v>
      </c>
    </row>
    <row r="22" spans="1:20" ht="19.899999999999999" customHeight="1" thickTop="1" x14ac:dyDescent="0.25">
      <c r="A22" s="91" t="s">
        <v>219</v>
      </c>
      <c r="B22" s="91"/>
    </row>
    <row r="23" spans="1:20" ht="19.899999999999999" customHeight="1" x14ac:dyDescent="0.25">
      <c r="A23" s="91" t="s">
        <v>220</v>
      </c>
      <c r="B23" s="91"/>
    </row>
    <row r="24" spans="1:20" ht="19.899999999999999" customHeight="1" x14ac:dyDescent="0.25">
      <c r="A24" s="91" t="s">
        <v>221</v>
      </c>
      <c r="B24" s="91"/>
    </row>
    <row r="25" spans="1:20" ht="19.899999999999999" customHeight="1" x14ac:dyDescent="0.25">
      <c r="A25" s="91" t="s">
        <v>222</v>
      </c>
      <c r="B25" s="91"/>
    </row>
    <row r="26" spans="1:20" ht="19.899999999999999" customHeight="1" x14ac:dyDescent="0.25">
      <c r="A26" s="91"/>
      <c r="B26" s="91"/>
    </row>
    <row r="27" spans="1:20" ht="19.899999999999999" customHeight="1" x14ac:dyDescent="0.25">
      <c r="A27" s="91"/>
      <c r="B27" s="91"/>
    </row>
    <row r="28" spans="1:20" ht="19.899999999999999" customHeight="1" x14ac:dyDescent="0.25">
      <c r="A28" s="91"/>
      <c r="B28" s="91"/>
    </row>
    <row r="29" spans="1:20" ht="19.899999999999999" customHeight="1" x14ac:dyDescent="0.25">
      <c r="A29" s="91"/>
      <c r="B29" s="91"/>
    </row>
    <row r="30" spans="1:20" ht="19.899999999999999" customHeight="1" x14ac:dyDescent="0.25">
      <c r="A30" s="91"/>
      <c r="B30" s="91"/>
    </row>
    <row r="31" spans="1:20" ht="19.899999999999999" customHeight="1" x14ac:dyDescent="0.25">
      <c r="A31" s="91"/>
      <c r="B31" s="91"/>
    </row>
    <row r="32" spans="1:20" ht="19.899999999999999" customHeight="1" x14ac:dyDescent="0.25">
      <c r="A32" s="91"/>
      <c r="B32" s="91"/>
    </row>
    <row r="33" spans="1:2" ht="19.899999999999999" customHeight="1" x14ac:dyDescent="0.25">
      <c r="A33" s="91"/>
      <c r="B33" s="91"/>
    </row>
    <row r="34" spans="1:2" ht="19.899999999999999" customHeight="1" x14ac:dyDescent="0.25">
      <c r="A34" s="91"/>
      <c r="B34" s="91"/>
    </row>
    <row r="35" spans="1:2" ht="19.899999999999999" customHeight="1" x14ac:dyDescent="0.25">
      <c r="A35" s="91"/>
      <c r="B35" s="91"/>
    </row>
    <row r="36" spans="1:2" ht="19.899999999999999" customHeight="1" x14ac:dyDescent="0.25">
      <c r="A36" s="91"/>
      <c r="B36" s="91"/>
    </row>
    <row r="37" spans="1:2" ht="19.899999999999999" customHeight="1" x14ac:dyDescent="0.25">
      <c r="A37" s="91"/>
      <c r="B37" s="91"/>
    </row>
    <row r="38" spans="1:2" ht="19.899999999999999" customHeight="1" x14ac:dyDescent="0.25">
      <c r="A38" s="91"/>
      <c r="B38" s="91"/>
    </row>
    <row r="39" spans="1:2" ht="19.899999999999999" customHeight="1" x14ac:dyDescent="0.25">
      <c r="A39" s="91"/>
      <c r="B39" s="91"/>
    </row>
    <row r="40" spans="1:2" ht="19.899999999999999" customHeight="1" x14ac:dyDescent="0.25">
      <c r="A40" s="91"/>
      <c r="B40" s="91"/>
    </row>
    <row r="41" spans="1:2" ht="19.899999999999999" customHeight="1" x14ac:dyDescent="0.25">
      <c r="A41" s="91"/>
      <c r="B41" s="91"/>
    </row>
    <row r="42" spans="1:2" ht="19.899999999999999" customHeight="1" x14ac:dyDescent="0.25">
      <c r="A42" s="91"/>
      <c r="B42" s="91"/>
    </row>
    <row r="43" spans="1:2" ht="19.899999999999999" customHeight="1" x14ac:dyDescent="0.25">
      <c r="A43" s="91"/>
      <c r="B43" s="91"/>
    </row>
    <row r="44" spans="1:2" ht="19.899999999999999" customHeight="1" x14ac:dyDescent="0.25">
      <c r="A44" s="91"/>
      <c r="B44" s="91"/>
    </row>
    <row r="45" spans="1:2" ht="19.899999999999999" customHeight="1" x14ac:dyDescent="0.25">
      <c r="A45" s="91"/>
      <c r="B45" s="91"/>
    </row>
    <row r="46" spans="1:2" ht="19.899999999999999" customHeight="1" x14ac:dyDescent="0.25">
      <c r="A46" s="91"/>
      <c r="B46" s="91"/>
    </row>
    <row r="47" spans="1:2" ht="19.899999999999999" customHeight="1" x14ac:dyDescent="0.25">
      <c r="A47" s="91"/>
      <c r="B47" s="91"/>
    </row>
    <row r="48" spans="1:2" ht="19.899999999999999" customHeight="1" x14ac:dyDescent="0.25">
      <c r="A48" s="91"/>
      <c r="B48" s="91"/>
    </row>
    <row r="49" spans="1:2" ht="19.899999999999999" customHeight="1" x14ac:dyDescent="0.25">
      <c r="A49" s="91"/>
      <c r="B49" s="91"/>
    </row>
    <row r="50" spans="1:2" ht="19.899999999999999" customHeight="1" x14ac:dyDescent="0.25">
      <c r="A50" s="91"/>
      <c r="B50" s="91"/>
    </row>
    <row r="51" spans="1:2" ht="19.899999999999999" customHeight="1" x14ac:dyDescent="0.25">
      <c r="A51" s="91"/>
      <c r="B51" s="91"/>
    </row>
    <row r="52" spans="1:2" ht="19.899999999999999" customHeight="1" x14ac:dyDescent="0.25">
      <c r="A52" s="91"/>
      <c r="B52" s="91"/>
    </row>
    <row r="53" spans="1:2" ht="19.899999999999999" customHeight="1" x14ac:dyDescent="0.25">
      <c r="A53" s="91"/>
      <c r="B53" s="91"/>
    </row>
    <row r="54" spans="1:2" ht="19.899999999999999" customHeight="1" x14ac:dyDescent="0.25">
      <c r="A54" s="91"/>
      <c r="B54" s="91"/>
    </row>
    <row r="55" spans="1:2" ht="19.899999999999999" customHeight="1" x14ac:dyDescent="0.25">
      <c r="A55" s="91"/>
      <c r="B55" s="91"/>
    </row>
    <row r="56" spans="1:2" ht="19.899999999999999" customHeight="1" x14ac:dyDescent="0.25">
      <c r="A56" s="91"/>
      <c r="B56" s="91"/>
    </row>
    <row r="57" spans="1:2" ht="19.899999999999999" customHeight="1" x14ac:dyDescent="0.25">
      <c r="A57" s="91"/>
      <c r="B57" s="91"/>
    </row>
    <row r="58" spans="1:2" ht="19.899999999999999" customHeight="1" x14ac:dyDescent="0.25">
      <c r="A58" s="91"/>
      <c r="B58" s="91"/>
    </row>
    <row r="59" spans="1:2" ht="19.899999999999999" customHeight="1" x14ac:dyDescent="0.25">
      <c r="A59" s="91"/>
      <c r="B59" s="91"/>
    </row>
    <row r="60" spans="1:2" ht="19.899999999999999" customHeight="1" x14ac:dyDescent="0.25">
      <c r="A60" s="91"/>
      <c r="B60" s="91"/>
    </row>
    <row r="61" spans="1:2" ht="19.899999999999999" customHeight="1" x14ac:dyDescent="0.25">
      <c r="A61" s="91"/>
      <c r="B61" s="91"/>
    </row>
    <row r="62" spans="1:2" ht="19.899999999999999" customHeight="1" x14ac:dyDescent="0.25">
      <c r="A62" s="91"/>
      <c r="B62" s="91"/>
    </row>
    <row r="63" spans="1:2" ht="19.899999999999999" customHeight="1" x14ac:dyDescent="0.25">
      <c r="A63" s="91"/>
      <c r="B63" s="91"/>
    </row>
    <row r="64" spans="1:2" ht="19.899999999999999" customHeight="1" x14ac:dyDescent="0.25">
      <c r="A64" s="91"/>
      <c r="B64" s="91"/>
    </row>
    <row r="65" spans="1:2" ht="19.899999999999999" customHeight="1" x14ac:dyDescent="0.25">
      <c r="A65" s="91"/>
      <c r="B65" s="91"/>
    </row>
    <row r="66" spans="1:2" ht="19.899999999999999" customHeight="1" x14ac:dyDescent="0.25">
      <c r="A66" s="91"/>
      <c r="B66" s="91"/>
    </row>
    <row r="67" spans="1:2" ht="19.899999999999999" customHeight="1" x14ac:dyDescent="0.25">
      <c r="A67" s="91"/>
      <c r="B67" s="91"/>
    </row>
    <row r="68" spans="1:2" ht="19.899999999999999" customHeight="1" x14ac:dyDescent="0.25">
      <c r="A68" s="91"/>
      <c r="B68" s="91"/>
    </row>
    <row r="69" spans="1:2" ht="19.899999999999999" customHeight="1" x14ac:dyDescent="0.25">
      <c r="A69" s="91"/>
      <c r="B69" s="91"/>
    </row>
    <row r="70" spans="1:2" ht="19.899999999999999" customHeight="1" x14ac:dyDescent="0.25">
      <c r="A70" s="91"/>
      <c r="B70" s="91"/>
    </row>
    <row r="71" spans="1:2" ht="19.899999999999999" customHeight="1" x14ac:dyDescent="0.25">
      <c r="A71" s="91"/>
      <c r="B71" s="91"/>
    </row>
    <row r="72" spans="1:2" ht="19.899999999999999" customHeight="1" x14ac:dyDescent="0.25">
      <c r="A72" s="91"/>
      <c r="B72" s="91"/>
    </row>
    <row r="73" spans="1:2" ht="19.899999999999999" customHeight="1" x14ac:dyDescent="0.25">
      <c r="A73" s="91"/>
      <c r="B73" s="91"/>
    </row>
    <row r="74" spans="1:2" ht="19.899999999999999" customHeight="1" x14ac:dyDescent="0.25">
      <c r="A74" s="91"/>
      <c r="B74" s="91"/>
    </row>
    <row r="75" spans="1:2" ht="19.899999999999999" customHeight="1" x14ac:dyDescent="0.25">
      <c r="A75" s="91"/>
      <c r="B75" s="91"/>
    </row>
    <row r="76" spans="1:2" ht="19.899999999999999" customHeight="1" x14ac:dyDescent="0.25">
      <c r="A76" s="91"/>
      <c r="B76" s="91"/>
    </row>
    <row r="77" spans="1:2" ht="19.899999999999999" customHeight="1" x14ac:dyDescent="0.25">
      <c r="A77" s="91"/>
      <c r="B77" s="91"/>
    </row>
    <row r="78" spans="1:2" ht="19.899999999999999" customHeight="1" x14ac:dyDescent="0.25">
      <c r="A78" s="91"/>
      <c r="B78" s="91"/>
    </row>
    <row r="79" spans="1:2" ht="19.899999999999999" customHeight="1" x14ac:dyDescent="0.25">
      <c r="A79" s="91"/>
      <c r="B79" s="91"/>
    </row>
    <row r="80" spans="1:2" ht="19.899999999999999" customHeight="1" x14ac:dyDescent="0.25">
      <c r="A80" s="91"/>
      <c r="B80" s="91"/>
    </row>
    <row r="81" spans="1:2" ht="19.899999999999999" customHeight="1" x14ac:dyDescent="0.25">
      <c r="A81" s="91"/>
      <c r="B81" s="91"/>
    </row>
    <row r="82" spans="1:2" ht="19.899999999999999" customHeight="1" x14ac:dyDescent="0.25">
      <c r="A82" s="91"/>
      <c r="B82" s="91"/>
    </row>
    <row r="83" spans="1:2" ht="19.899999999999999" customHeight="1" x14ac:dyDescent="0.25">
      <c r="A83" s="91"/>
      <c r="B83" s="91"/>
    </row>
    <row r="84" spans="1:2" ht="19.899999999999999" customHeight="1" x14ac:dyDescent="0.25">
      <c r="A84" s="91"/>
      <c r="B84" s="91"/>
    </row>
    <row r="85" spans="1:2" ht="19.899999999999999" customHeight="1" x14ac:dyDescent="0.25">
      <c r="A85" s="91"/>
      <c r="B85" s="91"/>
    </row>
    <row r="86" spans="1:2" ht="19.899999999999999" customHeight="1" x14ac:dyDescent="0.25">
      <c r="A86" s="91"/>
      <c r="B86" s="91"/>
    </row>
    <row r="87" spans="1:2" ht="19.899999999999999" customHeight="1" x14ac:dyDescent="0.25">
      <c r="A87" s="91"/>
      <c r="B87" s="91"/>
    </row>
    <row r="88" spans="1:2" ht="19.899999999999999" customHeight="1" x14ac:dyDescent="0.25">
      <c r="A88" s="91"/>
      <c r="B88" s="91"/>
    </row>
    <row r="89" spans="1:2" ht="19.899999999999999" customHeight="1" x14ac:dyDescent="0.25">
      <c r="A89" s="91"/>
      <c r="B89" s="91"/>
    </row>
    <row r="90" spans="1:2" ht="19.899999999999999" customHeight="1" x14ac:dyDescent="0.25">
      <c r="A90" s="91"/>
      <c r="B90" s="91"/>
    </row>
    <row r="91" spans="1:2" ht="19.899999999999999" customHeight="1" x14ac:dyDescent="0.25">
      <c r="A91" s="91"/>
      <c r="B91" s="91"/>
    </row>
    <row r="92" spans="1:2" ht="19.899999999999999" customHeight="1" x14ac:dyDescent="0.25">
      <c r="A92" s="91"/>
      <c r="B92" s="91"/>
    </row>
    <row r="93" spans="1:2" ht="19.899999999999999" customHeight="1" x14ac:dyDescent="0.25">
      <c r="A93" s="91"/>
      <c r="B93" s="91"/>
    </row>
    <row r="94" spans="1:2" ht="19.899999999999999" customHeight="1" x14ac:dyDescent="0.25">
      <c r="A94" s="91"/>
      <c r="B94" s="91"/>
    </row>
    <row r="95" spans="1:2" ht="19.899999999999999" customHeight="1" x14ac:dyDescent="0.25">
      <c r="A95" s="91"/>
      <c r="B95" s="91"/>
    </row>
    <row r="96" spans="1:2" ht="19.899999999999999" customHeight="1" x14ac:dyDescent="0.25">
      <c r="A96" s="91"/>
      <c r="B96" s="91"/>
    </row>
    <row r="97" spans="1:2" ht="19.899999999999999" customHeight="1" x14ac:dyDescent="0.25">
      <c r="A97" s="91"/>
      <c r="B97" s="91"/>
    </row>
    <row r="98" spans="1:2" ht="19.899999999999999" customHeight="1" x14ac:dyDescent="0.25">
      <c r="A98" s="91"/>
      <c r="B98" s="91"/>
    </row>
    <row r="99" spans="1:2" ht="19.899999999999999" customHeight="1" x14ac:dyDescent="0.25">
      <c r="A99" s="91"/>
      <c r="B99" s="91"/>
    </row>
    <row r="100" spans="1:2" ht="19.899999999999999" customHeight="1" x14ac:dyDescent="0.25">
      <c r="A100" s="91"/>
      <c r="B100" s="91"/>
    </row>
    <row r="101" spans="1:2" ht="19.899999999999999" customHeight="1" x14ac:dyDescent="0.25">
      <c r="A101" s="91"/>
      <c r="B101" s="91"/>
    </row>
    <row r="102" spans="1:2" ht="19.899999999999999" customHeight="1" x14ac:dyDescent="0.25">
      <c r="A102" s="91"/>
      <c r="B102" s="91"/>
    </row>
    <row r="103" spans="1:2" ht="19.899999999999999" customHeight="1" x14ac:dyDescent="0.25">
      <c r="A103" s="91"/>
      <c r="B103" s="91"/>
    </row>
    <row r="104" spans="1:2" ht="19.899999999999999" customHeight="1" x14ac:dyDescent="0.25">
      <c r="A104" s="91"/>
      <c r="B104" s="91"/>
    </row>
    <row r="105" spans="1:2" ht="19.899999999999999" customHeight="1" x14ac:dyDescent="0.25">
      <c r="A105" s="91"/>
      <c r="B105" s="91"/>
    </row>
    <row r="106" spans="1:2" ht="19.899999999999999" customHeight="1" x14ac:dyDescent="0.25">
      <c r="A106" s="91"/>
      <c r="B106" s="91"/>
    </row>
    <row r="107" spans="1:2" ht="19.899999999999999" customHeight="1" x14ac:dyDescent="0.25">
      <c r="A107" s="91"/>
      <c r="B107" s="91"/>
    </row>
    <row r="108" spans="1:2" ht="19.899999999999999" customHeight="1" x14ac:dyDescent="0.25">
      <c r="A108" s="91"/>
      <c r="B108" s="91"/>
    </row>
    <row r="109" spans="1:2" ht="19.899999999999999" customHeight="1" x14ac:dyDescent="0.25">
      <c r="A109" s="91"/>
      <c r="B109" s="91"/>
    </row>
    <row r="110" spans="1:2" ht="19.899999999999999" customHeight="1" x14ac:dyDescent="0.25">
      <c r="A110" s="91"/>
      <c r="B110" s="91"/>
    </row>
    <row r="111" spans="1:2" ht="19.899999999999999" customHeight="1" x14ac:dyDescent="0.25">
      <c r="A111" s="91"/>
      <c r="B111" s="91"/>
    </row>
    <row r="112" spans="1:2" ht="19.899999999999999" customHeight="1" x14ac:dyDescent="0.25">
      <c r="A112" s="91"/>
      <c r="B112" s="91"/>
    </row>
    <row r="113" spans="1:2" ht="19.899999999999999" customHeight="1" x14ac:dyDescent="0.25">
      <c r="A113" s="91"/>
      <c r="B113" s="91"/>
    </row>
    <row r="114" spans="1:2" ht="19.899999999999999" customHeight="1" x14ac:dyDescent="0.25">
      <c r="A114" s="91"/>
      <c r="B114" s="91"/>
    </row>
    <row r="115" spans="1:2" ht="19.899999999999999" customHeight="1" x14ac:dyDescent="0.25">
      <c r="A115" s="91"/>
      <c r="B115" s="91"/>
    </row>
    <row r="116" spans="1:2" ht="19.899999999999999" customHeight="1" x14ac:dyDescent="0.25">
      <c r="A116" s="91"/>
      <c r="B116" s="91"/>
    </row>
    <row r="117" spans="1:2" ht="19.899999999999999" customHeight="1" x14ac:dyDescent="0.25">
      <c r="A117" s="91"/>
      <c r="B117" s="91"/>
    </row>
    <row r="118" spans="1:2" ht="19.899999999999999" customHeight="1" x14ac:dyDescent="0.25">
      <c r="A118" s="91"/>
      <c r="B118" s="91"/>
    </row>
    <row r="119" spans="1:2" ht="19.899999999999999" customHeight="1" x14ac:dyDescent="0.25">
      <c r="A119" s="91"/>
      <c r="B119" s="91"/>
    </row>
    <row r="120" spans="1:2" ht="19.899999999999999" customHeight="1" x14ac:dyDescent="0.25">
      <c r="A120" s="91"/>
      <c r="B120" s="91"/>
    </row>
    <row r="121" spans="1:2" ht="19.899999999999999" customHeight="1" x14ac:dyDescent="0.25">
      <c r="A121" s="91"/>
      <c r="B121" s="91"/>
    </row>
    <row r="122" spans="1:2" ht="19.899999999999999" customHeight="1" x14ac:dyDescent="0.25">
      <c r="A122" s="91"/>
      <c r="B122" s="91"/>
    </row>
    <row r="123" spans="1:2" ht="19.899999999999999" customHeight="1" x14ac:dyDescent="0.25">
      <c r="A123" s="91"/>
      <c r="B123" s="91"/>
    </row>
    <row r="124" spans="1:2" ht="19.899999999999999" customHeight="1" x14ac:dyDescent="0.25">
      <c r="A124" s="91"/>
      <c r="B124" s="91"/>
    </row>
    <row r="125" spans="1:2" ht="19.899999999999999" customHeight="1" x14ac:dyDescent="0.25">
      <c r="A125" s="91"/>
      <c r="B125" s="91"/>
    </row>
    <row r="126" spans="1:2" ht="19.899999999999999" customHeight="1" x14ac:dyDescent="0.25">
      <c r="A126" s="91"/>
      <c r="B126" s="91"/>
    </row>
    <row r="127" spans="1:2" ht="19.899999999999999" customHeight="1" x14ac:dyDescent="0.25">
      <c r="A127" s="91"/>
      <c r="B127" s="91"/>
    </row>
    <row r="128" spans="1:2" ht="19.899999999999999" customHeight="1" x14ac:dyDescent="0.25">
      <c r="A128" s="91"/>
      <c r="B128" s="91"/>
    </row>
    <row r="129" spans="1:2" ht="19.899999999999999" customHeight="1" x14ac:dyDescent="0.25">
      <c r="A129" s="91"/>
      <c r="B129" s="91"/>
    </row>
    <row r="130" spans="1:2" ht="19.899999999999999" customHeight="1" x14ac:dyDescent="0.25">
      <c r="A130" s="91"/>
      <c r="B130" s="91"/>
    </row>
    <row r="131" spans="1:2" ht="19.899999999999999" customHeight="1" x14ac:dyDescent="0.25">
      <c r="A131" s="91"/>
      <c r="B131" s="91"/>
    </row>
    <row r="132" spans="1:2" ht="19.899999999999999" customHeight="1" x14ac:dyDescent="0.25">
      <c r="A132" s="91"/>
      <c r="B132" s="91"/>
    </row>
    <row r="133" spans="1:2" ht="19.899999999999999" customHeight="1" x14ac:dyDescent="0.25">
      <c r="A133" s="91"/>
      <c r="B133" s="91"/>
    </row>
    <row r="134" spans="1:2" ht="19.899999999999999" customHeight="1" x14ac:dyDescent="0.25">
      <c r="A134" s="91"/>
      <c r="B134" s="91"/>
    </row>
    <row r="135" spans="1:2" ht="19.899999999999999" customHeight="1" x14ac:dyDescent="0.25">
      <c r="A135" s="91"/>
      <c r="B135" s="91"/>
    </row>
    <row r="136" spans="1:2" ht="19.899999999999999" customHeight="1" x14ac:dyDescent="0.25">
      <c r="A136" s="91"/>
      <c r="B136" s="91"/>
    </row>
    <row r="137" spans="1:2" ht="19.899999999999999" customHeight="1" x14ac:dyDescent="0.25">
      <c r="A137" s="91"/>
      <c r="B137" s="91"/>
    </row>
    <row r="138" spans="1:2" ht="19.899999999999999" customHeight="1" x14ac:dyDescent="0.25">
      <c r="A138" s="91"/>
      <c r="B138" s="91"/>
    </row>
    <row r="139" spans="1:2" ht="19.899999999999999" customHeight="1" x14ac:dyDescent="0.25">
      <c r="A139" s="91"/>
      <c r="B139" s="91"/>
    </row>
    <row r="140" spans="1:2" ht="19.899999999999999" customHeight="1" x14ac:dyDescent="0.25">
      <c r="A140" s="91"/>
      <c r="B140" s="91"/>
    </row>
    <row r="141" spans="1:2" ht="19.899999999999999" customHeight="1" x14ac:dyDescent="0.25">
      <c r="A141" s="91"/>
      <c r="B141" s="91"/>
    </row>
    <row r="142" spans="1:2" ht="19.899999999999999" customHeight="1" x14ac:dyDescent="0.25">
      <c r="A142" s="91"/>
      <c r="B142" s="91"/>
    </row>
    <row r="143" spans="1:2" ht="19.899999999999999" customHeight="1" x14ac:dyDescent="0.25">
      <c r="A143" s="91"/>
      <c r="B143" s="91"/>
    </row>
    <row r="144" spans="1:2" ht="19.899999999999999" customHeight="1" x14ac:dyDescent="0.25">
      <c r="A144" s="91"/>
      <c r="B144" s="91"/>
    </row>
    <row r="145" spans="1:2" ht="19.899999999999999" customHeight="1" x14ac:dyDescent="0.25">
      <c r="A145" s="91"/>
      <c r="B145" s="91"/>
    </row>
    <row r="146" spans="1:2" ht="19.899999999999999" customHeight="1" x14ac:dyDescent="0.25">
      <c r="A146" s="91"/>
      <c r="B146" s="91"/>
    </row>
    <row r="147" spans="1:2" ht="19.899999999999999" customHeight="1" x14ac:dyDescent="0.25">
      <c r="A147" s="91"/>
      <c r="B147" s="91"/>
    </row>
    <row r="148" spans="1:2" ht="19.899999999999999" customHeight="1" x14ac:dyDescent="0.25">
      <c r="A148" s="91"/>
      <c r="B148" s="91"/>
    </row>
    <row r="149" spans="1:2" ht="19.899999999999999" customHeight="1" x14ac:dyDescent="0.25">
      <c r="A149" s="91"/>
      <c r="B149" s="91"/>
    </row>
    <row r="150" spans="1:2" ht="19.899999999999999" customHeight="1" x14ac:dyDescent="0.25">
      <c r="A150" s="91"/>
      <c r="B150" s="91"/>
    </row>
    <row r="151" spans="1:2" ht="19.899999999999999" customHeight="1" x14ac:dyDescent="0.25">
      <c r="A151" s="91"/>
      <c r="B151" s="91"/>
    </row>
    <row r="152" spans="1:2" ht="19.899999999999999" customHeight="1" x14ac:dyDescent="0.25">
      <c r="A152" s="91"/>
      <c r="B152" s="91"/>
    </row>
    <row r="153" spans="1:2" ht="19.899999999999999" customHeight="1" x14ac:dyDescent="0.25">
      <c r="A153" s="91"/>
      <c r="B153" s="91"/>
    </row>
    <row r="154" spans="1:2" ht="19.899999999999999" customHeight="1" x14ac:dyDescent="0.25">
      <c r="A154" s="91"/>
      <c r="B154" s="91"/>
    </row>
    <row r="155" spans="1:2" ht="19.899999999999999" customHeight="1" x14ac:dyDescent="0.25">
      <c r="A155" s="91"/>
      <c r="B155" s="91"/>
    </row>
    <row r="156" spans="1:2" ht="19.899999999999999" customHeight="1" x14ac:dyDescent="0.25">
      <c r="A156" s="91"/>
      <c r="B156" s="91"/>
    </row>
    <row r="157" spans="1:2" ht="19.899999999999999" customHeight="1" x14ac:dyDescent="0.25">
      <c r="A157" s="91"/>
      <c r="B157" s="91"/>
    </row>
    <row r="158" spans="1:2" ht="19.899999999999999" customHeight="1" x14ac:dyDescent="0.25">
      <c r="A158" s="91"/>
      <c r="B158" s="91"/>
    </row>
    <row r="159" spans="1:2" ht="19.899999999999999" customHeight="1" x14ac:dyDescent="0.25">
      <c r="A159" s="91"/>
      <c r="B159" s="91"/>
    </row>
    <row r="160" spans="1:2" ht="19.899999999999999" customHeight="1" x14ac:dyDescent="0.25">
      <c r="A160" s="91"/>
      <c r="B160" s="91"/>
    </row>
    <row r="161" spans="1:2" ht="19.899999999999999" customHeight="1" x14ac:dyDescent="0.25">
      <c r="A161" s="91"/>
      <c r="B161" s="91"/>
    </row>
    <row r="162" spans="1:2" ht="19.899999999999999" customHeight="1" x14ac:dyDescent="0.25">
      <c r="A162" s="91"/>
      <c r="B162" s="91"/>
    </row>
    <row r="163" spans="1:2" ht="19.899999999999999" customHeight="1" x14ac:dyDescent="0.25">
      <c r="A163" s="91"/>
      <c r="B163" s="91"/>
    </row>
    <row r="164" spans="1:2" ht="19.899999999999999" customHeight="1" x14ac:dyDescent="0.25">
      <c r="A164" s="91"/>
      <c r="B164" s="91"/>
    </row>
    <row r="165" spans="1:2" ht="19.899999999999999" customHeight="1" x14ac:dyDescent="0.25">
      <c r="A165" s="91"/>
      <c r="B165" s="91"/>
    </row>
    <row r="166" spans="1:2" ht="19.899999999999999" customHeight="1" x14ac:dyDescent="0.25">
      <c r="A166" s="91"/>
      <c r="B166" s="91"/>
    </row>
    <row r="167" spans="1:2" ht="19.899999999999999" customHeight="1" x14ac:dyDescent="0.25">
      <c r="A167" s="91"/>
      <c r="B167" s="91"/>
    </row>
    <row r="168" spans="1:2" ht="19.899999999999999" customHeight="1" x14ac:dyDescent="0.25">
      <c r="A168" s="91"/>
      <c r="B168" s="91"/>
    </row>
    <row r="169" spans="1:2" ht="19.899999999999999" customHeight="1" x14ac:dyDescent="0.25">
      <c r="A169" s="91"/>
      <c r="B169" s="91"/>
    </row>
    <row r="170" spans="1:2" ht="19.899999999999999" customHeight="1" x14ac:dyDescent="0.25">
      <c r="A170" s="91"/>
      <c r="B170" s="91"/>
    </row>
    <row r="171" spans="1:2" ht="19.899999999999999" customHeight="1" x14ac:dyDescent="0.25">
      <c r="A171" s="91"/>
      <c r="B171" s="91"/>
    </row>
    <row r="172" spans="1:2" ht="19.899999999999999" customHeight="1" x14ac:dyDescent="0.25">
      <c r="A172" s="91"/>
      <c r="B172" s="91"/>
    </row>
    <row r="173" spans="1:2" ht="19.899999999999999" customHeight="1" x14ac:dyDescent="0.25">
      <c r="A173" s="91"/>
      <c r="B173" s="91"/>
    </row>
    <row r="174" spans="1:2" ht="19.899999999999999" customHeight="1" x14ac:dyDescent="0.25">
      <c r="A174" s="91"/>
      <c r="B174" s="91"/>
    </row>
    <row r="175" spans="1:2" ht="19.899999999999999" customHeight="1" x14ac:dyDescent="0.25">
      <c r="A175" s="91"/>
      <c r="B175" s="91"/>
    </row>
    <row r="176" spans="1:2" ht="19.899999999999999" customHeight="1" x14ac:dyDescent="0.25">
      <c r="A176" s="91"/>
      <c r="B176" s="91"/>
    </row>
    <row r="177" spans="1:2" ht="19.899999999999999" customHeight="1" x14ac:dyDescent="0.25">
      <c r="A177" s="91"/>
      <c r="B177" s="91"/>
    </row>
    <row r="178" spans="1:2" ht="19.899999999999999" customHeight="1" x14ac:dyDescent="0.25">
      <c r="A178" s="91"/>
      <c r="B178" s="91"/>
    </row>
    <row r="179" spans="1:2" ht="19.899999999999999" customHeight="1" x14ac:dyDescent="0.25">
      <c r="A179" s="91"/>
      <c r="B179" s="91"/>
    </row>
    <row r="180" spans="1:2" ht="19.899999999999999" customHeight="1" x14ac:dyDescent="0.25">
      <c r="A180" s="91"/>
      <c r="B180" s="91"/>
    </row>
    <row r="181" spans="1:2" ht="19.899999999999999" customHeight="1" x14ac:dyDescent="0.25">
      <c r="A181" s="91"/>
      <c r="B181" s="91"/>
    </row>
    <row r="182" spans="1:2" ht="19.899999999999999" customHeight="1" x14ac:dyDescent="0.25">
      <c r="A182" s="91"/>
      <c r="B182" s="91"/>
    </row>
    <row r="183" spans="1:2" ht="19.899999999999999" customHeight="1" x14ac:dyDescent="0.25">
      <c r="A183" s="91"/>
      <c r="B183" s="91"/>
    </row>
    <row r="184" spans="1:2" ht="19.899999999999999" customHeight="1" x14ac:dyDescent="0.25">
      <c r="A184" s="91"/>
      <c r="B184" s="91"/>
    </row>
    <row r="185" spans="1:2" ht="19.899999999999999" customHeight="1" x14ac:dyDescent="0.25">
      <c r="A185" s="91"/>
      <c r="B185" s="91"/>
    </row>
    <row r="186" spans="1:2" ht="19.899999999999999" customHeight="1" x14ac:dyDescent="0.25">
      <c r="A186" s="91"/>
      <c r="B186" s="91"/>
    </row>
    <row r="187" spans="1:2" ht="19.899999999999999" customHeight="1" x14ac:dyDescent="0.25">
      <c r="A187" s="91"/>
      <c r="B187" s="91"/>
    </row>
    <row r="188" spans="1:2" ht="19.899999999999999" customHeight="1" x14ac:dyDescent="0.25">
      <c r="A188" s="91"/>
      <c r="B188" s="91"/>
    </row>
    <row r="189" spans="1:2" ht="19.899999999999999" customHeight="1" x14ac:dyDescent="0.25">
      <c r="A189" s="91"/>
      <c r="B189" s="91"/>
    </row>
    <row r="190" spans="1:2" ht="19.899999999999999" customHeight="1" x14ac:dyDescent="0.25">
      <c r="A190" s="91"/>
      <c r="B190" s="91"/>
    </row>
    <row r="191" spans="1:2" ht="19.899999999999999" customHeight="1" x14ac:dyDescent="0.25">
      <c r="A191" s="91"/>
      <c r="B191" s="91"/>
    </row>
    <row r="192" spans="1:2" ht="19.899999999999999" customHeight="1" x14ac:dyDescent="0.25">
      <c r="A192" s="91"/>
      <c r="B192" s="91"/>
    </row>
    <row r="193" spans="1:2" ht="19.899999999999999" customHeight="1" x14ac:dyDescent="0.25">
      <c r="A193" s="91"/>
      <c r="B193" s="91"/>
    </row>
    <row r="194" spans="1:2" ht="19.899999999999999" customHeight="1" x14ac:dyDescent="0.25">
      <c r="A194" s="91"/>
      <c r="B194" s="91"/>
    </row>
    <row r="195" spans="1:2" ht="19.899999999999999" customHeight="1" x14ac:dyDescent="0.25">
      <c r="A195" s="91"/>
      <c r="B195" s="91"/>
    </row>
    <row r="196" spans="1:2" ht="19.899999999999999" customHeight="1" x14ac:dyDescent="0.25">
      <c r="A196" s="91"/>
      <c r="B196" s="91"/>
    </row>
    <row r="197" spans="1:2" ht="19.899999999999999" customHeight="1" x14ac:dyDescent="0.25">
      <c r="A197" s="91"/>
      <c r="B197" s="91"/>
    </row>
    <row r="198" spans="1:2" ht="19.899999999999999" customHeight="1" x14ac:dyDescent="0.25">
      <c r="A198" s="91"/>
      <c r="B198" s="91"/>
    </row>
    <row r="199" spans="1:2" ht="19.899999999999999" customHeight="1" x14ac:dyDescent="0.25">
      <c r="A199" s="91"/>
      <c r="B199" s="91"/>
    </row>
    <row r="200" spans="1:2" ht="19.899999999999999" customHeight="1" x14ac:dyDescent="0.25">
      <c r="A200" s="91"/>
      <c r="B200" s="91"/>
    </row>
    <row r="201" spans="1:2" ht="19.899999999999999" customHeight="1" x14ac:dyDescent="0.25">
      <c r="A201" s="91"/>
      <c r="B201" s="91"/>
    </row>
    <row r="202" spans="1:2" ht="19.899999999999999" customHeight="1" x14ac:dyDescent="0.25">
      <c r="A202" s="91"/>
      <c r="B202" s="91"/>
    </row>
    <row r="203" spans="1:2" ht="19.899999999999999" customHeight="1" x14ac:dyDescent="0.25">
      <c r="A203" s="91"/>
      <c r="B203" s="91"/>
    </row>
    <row r="204" spans="1:2" ht="19.899999999999999" customHeight="1" x14ac:dyDescent="0.25">
      <c r="A204" s="91"/>
      <c r="B204" s="91"/>
    </row>
    <row r="205" spans="1:2" ht="19.899999999999999" customHeight="1" x14ac:dyDescent="0.25">
      <c r="A205" s="91"/>
      <c r="B205" s="91"/>
    </row>
    <row r="206" spans="1:2" ht="19.899999999999999" customHeight="1" x14ac:dyDescent="0.25">
      <c r="A206" s="91"/>
      <c r="B206" s="91"/>
    </row>
    <row r="207" spans="1:2" ht="19.899999999999999" customHeight="1" x14ac:dyDescent="0.25">
      <c r="A207" s="91"/>
      <c r="B207" s="91"/>
    </row>
    <row r="208" spans="1:2" ht="19.899999999999999" customHeight="1" x14ac:dyDescent="0.25">
      <c r="A208" s="91"/>
      <c r="B208" s="91"/>
    </row>
    <row r="209" spans="1:2" ht="19.899999999999999" customHeight="1" x14ac:dyDescent="0.25">
      <c r="A209" s="91"/>
      <c r="B209" s="91"/>
    </row>
    <row r="210" spans="1:2" ht="19.899999999999999" customHeight="1" x14ac:dyDescent="0.25">
      <c r="A210" s="91"/>
      <c r="B210" s="91"/>
    </row>
    <row r="211" spans="1:2" ht="19.899999999999999" customHeight="1" x14ac:dyDescent="0.25">
      <c r="A211" s="91"/>
      <c r="B211" s="91"/>
    </row>
    <row r="212" spans="1:2" ht="19.899999999999999" customHeight="1" x14ac:dyDescent="0.25">
      <c r="A212" s="91"/>
      <c r="B212" s="91"/>
    </row>
    <row r="213" spans="1:2" ht="19.899999999999999" customHeight="1" x14ac:dyDescent="0.25">
      <c r="A213" s="91"/>
      <c r="B213" s="91"/>
    </row>
    <row r="214" spans="1:2" ht="19.899999999999999" customHeight="1" x14ac:dyDescent="0.25">
      <c r="A214" s="91"/>
      <c r="B214" s="91"/>
    </row>
    <row r="215" spans="1:2" ht="19.899999999999999" customHeight="1" x14ac:dyDescent="0.25">
      <c r="A215" s="91"/>
      <c r="B215" s="91"/>
    </row>
    <row r="216" spans="1:2" ht="19.899999999999999" customHeight="1" x14ac:dyDescent="0.25">
      <c r="A216" s="91"/>
      <c r="B216" s="91"/>
    </row>
    <row r="217" spans="1:2" ht="19.899999999999999" customHeight="1" x14ac:dyDescent="0.25">
      <c r="A217" s="91"/>
      <c r="B217" s="91"/>
    </row>
    <row r="218" spans="1:2" ht="19.899999999999999" customHeight="1" x14ac:dyDescent="0.25">
      <c r="A218" s="91"/>
      <c r="B218" s="91"/>
    </row>
    <row r="219" spans="1:2" ht="19.899999999999999" customHeight="1" x14ac:dyDescent="0.25">
      <c r="A219" s="91"/>
      <c r="B219" s="91"/>
    </row>
    <row r="220" spans="1:2" ht="19.899999999999999" customHeight="1" x14ac:dyDescent="0.25">
      <c r="A220" s="91"/>
      <c r="B220" s="91"/>
    </row>
    <row r="221" spans="1:2" ht="19.899999999999999" customHeight="1" x14ac:dyDescent="0.25">
      <c r="A221" s="91"/>
      <c r="B221" s="91"/>
    </row>
    <row r="222" spans="1:2" ht="19.899999999999999" customHeight="1" x14ac:dyDescent="0.25">
      <c r="A222" s="91"/>
      <c r="B222" s="91"/>
    </row>
    <row r="223" spans="1:2" ht="19.899999999999999" customHeight="1" x14ac:dyDescent="0.25">
      <c r="A223" s="91"/>
      <c r="B223" s="91"/>
    </row>
    <row r="224" spans="1:2" ht="19.899999999999999" customHeight="1" x14ac:dyDescent="0.25">
      <c r="A224" s="91"/>
      <c r="B224" s="91"/>
    </row>
    <row r="225" spans="1:2" ht="19.899999999999999" customHeight="1" x14ac:dyDescent="0.25">
      <c r="A225" s="91"/>
      <c r="B225" s="91"/>
    </row>
    <row r="226" spans="1:2" ht="19.899999999999999" customHeight="1" x14ac:dyDescent="0.25">
      <c r="A226" s="91"/>
      <c r="B226" s="91"/>
    </row>
    <row r="227" spans="1:2" ht="19.899999999999999" customHeight="1" x14ac:dyDescent="0.25">
      <c r="A227" s="91"/>
      <c r="B227" s="91"/>
    </row>
    <row r="228" spans="1:2" ht="19.899999999999999" customHeight="1" x14ac:dyDescent="0.25">
      <c r="A228" s="91"/>
      <c r="B228" s="91"/>
    </row>
    <row r="229" spans="1:2" ht="19.899999999999999" customHeight="1" x14ac:dyDescent="0.25">
      <c r="A229" s="91"/>
      <c r="B229" s="91"/>
    </row>
    <row r="230" spans="1:2" ht="19.899999999999999" customHeight="1" x14ac:dyDescent="0.25">
      <c r="A230" s="91"/>
      <c r="B230" s="91"/>
    </row>
    <row r="231" spans="1:2" ht="19.899999999999999" customHeight="1" x14ac:dyDescent="0.25">
      <c r="A231" s="91"/>
      <c r="B231" s="91"/>
    </row>
    <row r="232" spans="1:2" ht="19.899999999999999" customHeight="1" x14ac:dyDescent="0.25">
      <c r="A232" s="91"/>
      <c r="B232" s="91"/>
    </row>
    <row r="233" spans="1:2" ht="19.899999999999999" customHeight="1" x14ac:dyDescent="0.25">
      <c r="A233" s="91"/>
      <c r="B233" s="91"/>
    </row>
    <row r="234" spans="1:2" ht="19.899999999999999" customHeight="1" x14ac:dyDescent="0.25">
      <c r="A234" s="91"/>
      <c r="B234" s="91"/>
    </row>
    <row r="235" spans="1:2" ht="19.899999999999999" customHeight="1" x14ac:dyDescent="0.25">
      <c r="A235" s="91"/>
      <c r="B235" s="91"/>
    </row>
    <row r="236" spans="1:2" ht="19.899999999999999" customHeight="1" x14ac:dyDescent="0.25">
      <c r="A236" s="91"/>
      <c r="B236" s="91"/>
    </row>
    <row r="237" spans="1:2" ht="19.899999999999999" customHeight="1" x14ac:dyDescent="0.25">
      <c r="A237" s="91"/>
      <c r="B237" s="91"/>
    </row>
    <row r="238" spans="1:2" ht="19.899999999999999" customHeight="1" x14ac:dyDescent="0.25">
      <c r="A238" s="91"/>
      <c r="B238" s="91"/>
    </row>
    <row r="239" spans="1:2" ht="19.899999999999999" customHeight="1" x14ac:dyDescent="0.25">
      <c r="A239" s="91"/>
      <c r="B239" s="91"/>
    </row>
    <row r="240" spans="1:2" ht="19.899999999999999" customHeight="1" x14ac:dyDescent="0.25">
      <c r="A240" s="91"/>
      <c r="B240" s="91"/>
    </row>
    <row r="241" spans="1:2" ht="19.899999999999999" customHeight="1" x14ac:dyDescent="0.25">
      <c r="A241" s="91"/>
      <c r="B241" s="91"/>
    </row>
    <row r="242" spans="1:2" ht="19.899999999999999" customHeight="1" x14ac:dyDescent="0.25">
      <c r="A242" s="91"/>
      <c r="B242" s="91"/>
    </row>
    <row r="243" spans="1:2" ht="19.899999999999999" customHeight="1" x14ac:dyDescent="0.25">
      <c r="A243" s="91"/>
      <c r="B243" s="91"/>
    </row>
    <row r="244" spans="1:2" ht="19.899999999999999" customHeight="1" x14ac:dyDescent="0.25">
      <c r="A244" s="91"/>
      <c r="B244" s="91"/>
    </row>
    <row r="245" spans="1:2" ht="19.899999999999999" customHeight="1" x14ac:dyDescent="0.25">
      <c r="A245" s="91"/>
      <c r="B245" s="91"/>
    </row>
    <row r="246" spans="1:2" ht="19.899999999999999" customHeight="1" x14ac:dyDescent="0.25">
      <c r="A246" s="91"/>
      <c r="B246" s="91"/>
    </row>
    <row r="247" spans="1:2" ht="19.899999999999999" customHeight="1" x14ac:dyDescent="0.25">
      <c r="A247" s="91"/>
      <c r="B247" s="91"/>
    </row>
    <row r="248" spans="1:2" ht="19.899999999999999" customHeight="1" x14ac:dyDescent="0.25">
      <c r="A248" s="91"/>
      <c r="B248" s="91"/>
    </row>
    <row r="249" spans="1:2" ht="19.899999999999999" customHeight="1" x14ac:dyDescent="0.25">
      <c r="A249" s="91"/>
      <c r="B249" s="91"/>
    </row>
    <row r="250" spans="1:2" ht="19.899999999999999" customHeight="1" x14ac:dyDescent="0.25">
      <c r="A250" s="91"/>
      <c r="B250" s="91"/>
    </row>
    <row r="251" spans="1:2" ht="19.899999999999999" customHeight="1" x14ac:dyDescent="0.25">
      <c r="A251" s="91"/>
      <c r="B251" s="91"/>
    </row>
    <row r="252" spans="1:2" ht="19.899999999999999" customHeight="1" x14ac:dyDescent="0.25">
      <c r="A252" s="91"/>
      <c r="B252" s="91"/>
    </row>
    <row r="253" spans="1:2" ht="19.899999999999999" customHeight="1" x14ac:dyDescent="0.25">
      <c r="A253" s="91"/>
      <c r="B253" s="91"/>
    </row>
    <row r="254" spans="1:2" ht="19.899999999999999" customHeight="1" x14ac:dyDescent="0.25">
      <c r="A254" s="91"/>
      <c r="B254" s="91"/>
    </row>
    <row r="255" spans="1:2" ht="19.899999999999999" customHeight="1" x14ac:dyDescent="0.25">
      <c r="A255" s="91"/>
      <c r="B255" s="91"/>
    </row>
    <row r="256" spans="1:2" ht="19.899999999999999" customHeight="1" x14ac:dyDescent="0.25">
      <c r="A256" s="91"/>
      <c r="B256" s="91"/>
    </row>
    <row r="257" spans="1:2" ht="19.899999999999999" customHeight="1" x14ac:dyDescent="0.25">
      <c r="A257" s="91"/>
      <c r="B257" s="91"/>
    </row>
    <row r="258" spans="1:2" ht="19.899999999999999" customHeight="1" x14ac:dyDescent="0.25">
      <c r="A258" s="91"/>
      <c r="B258" s="91"/>
    </row>
    <row r="259" spans="1:2" ht="19.899999999999999" customHeight="1" x14ac:dyDescent="0.25">
      <c r="A259" s="91"/>
      <c r="B259" s="91"/>
    </row>
    <row r="260" spans="1:2" ht="19.899999999999999" customHeight="1" x14ac:dyDescent="0.25">
      <c r="A260" s="91"/>
      <c r="B260" s="91"/>
    </row>
    <row r="261" spans="1:2" ht="19.899999999999999" customHeight="1" x14ac:dyDescent="0.25">
      <c r="A261" s="91"/>
      <c r="B261" s="91"/>
    </row>
    <row r="262" spans="1:2" ht="19.899999999999999" customHeight="1" x14ac:dyDescent="0.25">
      <c r="A262" s="91"/>
      <c r="B262" s="91"/>
    </row>
    <row r="263" spans="1:2" ht="19.899999999999999" customHeight="1" x14ac:dyDescent="0.25">
      <c r="A263" s="91"/>
      <c r="B263" s="91"/>
    </row>
    <row r="264" spans="1:2" ht="19.899999999999999" customHeight="1" x14ac:dyDescent="0.25">
      <c r="A264" s="91"/>
      <c r="B264" s="91"/>
    </row>
    <row r="265" spans="1:2" ht="19.899999999999999" customHeight="1" x14ac:dyDescent="0.25">
      <c r="A265" s="91"/>
      <c r="B265" s="91"/>
    </row>
    <row r="266" spans="1:2" ht="19.899999999999999" customHeight="1" x14ac:dyDescent="0.25">
      <c r="A266" s="91"/>
      <c r="B266" s="91"/>
    </row>
    <row r="267" spans="1:2" ht="19.899999999999999" customHeight="1" x14ac:dyDescent="0.25">
      <c r="A267" s="91"/>
      <c r="B267" s="91"/>
    </row>
    <row r="268" spans="1:2" ht="19.899999999999999" customHeight="1" x14ac:dyDescent="0.25">
      <c r="A268" s="91"/>
      <c r="B268" s="91"/>
    </row>
    <row r="269" spans="1:2" ht="19.899999999999999" customHeight="1" x14ac:dyDescent="0.25">
      <c r="A269" s="91"/>
      <c r="B269" s="91"/>
    </row>
    <row r="270" spans="1:2" ht="19.899999999999999" customHeight="1" x14ac:dyDescent="0.25">
      <c r="A270" s="91"/>
      <c r="B270" s="91"/>
    </row>
    <row r="271" spans="1:2" ht="19.899999999999999" customHeight="1" x14ac:dyDescent="0.25">
      <c r="A271" s="91"/>
      <c r="B271" s="91"/>
    </row>
    <row r="272" spans="1:2" ht="19.899999999999999" customHeight="1" x14ac:dyDescent="0.25">
      <c r="A272" s="91"/>
      <c r="B272" s="91"/>
    </row>
    <row r="273" spans="1:2" ht="19.899999999999999" customHeight="1" x14ac:dyDescent="0.25">
      <c r="A273" s="91"/>
      <c r="B273" s="91"/>
    </row>
    <row r="274" spans="1:2" ht="19.899999999999999" customHeight="1" x14ac:dyDescent="0.25">
      <c r="A274" s="91"/>
      <c r="B274" s="91"/>
    </row>
    <row r="275" spans="1:2" ht="19.899999999999999" customHeight="1" x14ac:dyDescent="0.25">
      <c r="A275" s="91"/>
      <c r="B275" s="91"/>
    </row>
    <row r="276" spans="1:2" ht="19.899999999999999" customHeight="1" x14ac:dyDescent="0.25">
      <c r="A276" s="91"/>
      <c r="B276" s="91"/>
    </row>
    <row r="277" spans="1:2" ht="19.899999999999999" customHeight="1" x14ac:dyDescent="0.25">
      <c r="A277" s="91"/>
      <c r="B277" s="91"/>
    </row>
    <row r="278" spans="1:2" ht="19.899999999999999" customHeight="1" x14ac:dyDescent="0.25">
      <c r="A278" s="91"/>
      <c r="B278" s="91"/>
    </row>
    <row r="279" spans="1:2" ht="19.899999999999999" customHeight="1" x14ac:dyDescent="0.25">
      <c r="A279" s="91"/>
      <c r="B279" s="91"/>
    </row>
    <row r="280" spans="1:2" ht="19.899999999999999" customHeight="1" x14ac:dyDescent="0.25">
      <c r="A280" s="91"/>
      <c r="B280" s="91"/>
    </row>
    <row r="281" spans="1:2" ht="19.899999999999999" customHeight="1" x14ac:dyDescent="0.25">
      <c r="A281" s="91"/>
      <c r="B281" s="91"/>
    </row>
    <row r="282" spans="1:2" ht="19.899999999999999" customHeight="1" x14ac:dyDescent="0.25">
      <c r="A282" s="91"/>
      <c r="B282" s="91"/>
    </row>
    <row r="283" spans="1:2" ht="19.899999999999999" customHeight="1" x14ac:dyDescent="0.25">
      <c r="A283" s="91"/>
      <c r="B283" s="91"/>
    </row>
    <row r="284" spans="1:2" ht="19.899999999999999" customHeight="1" x14ac:dyDescent="0.25">
      <c r="A284" s="91"/>
      <c r="B284" s="91"/>
    </row>
    <row r="285" spans="1:2" ht="19.899999999999999" customHeight="1" x14ac:dyDescent="0.25">
      <c r="A285" s="91"/>
      <c r="B285" s="91"/>
    </row>
    <row r="286" spans="1:2" ht="19.899999999999999" customHeight="1" x14ac:dyDescent="0.25">
      <c r="A286" s="91"/>
      <c r="B286" s="91"/>
    </row>
    <row r="287" spans="1:2" ht="19.899999999999999" customHeight="1" x14ac:dyDescent="0.25">
      <c r="A287" s="91"/>
      <c r="B287" s="91"/>
    </row>
    <row r="288" spans="1:2" ht="19.899999999999999" customHeight="1" x14ac:dyDescent="0.25">
      <c r="A288" s="91"/>
      <c r="B288" s="91"/>
    </row>
    <row r="289" spans="1:2" ht="19.899999999999999" customHeight="1" x14ac:dyDescent="0.25">
      <c r="A289" s="91"/>
      <c r="B289" s="91"/>
    </row>
    <row r="290" spans="1:2" ht="19.899999999999999" customHeight="1" x14ac:dyDescent="0.25">
      <c r="A290" s="91"/>
      <c r="B290" s="91"/>
    </row>
    <row r="291" spans="1:2" ht="19.899999999999999" customHeight="1" x14ac:dyDescent="0.25">
      <c r="A291" s="91"/>
      <c r="B291" s="91"/>
    </row>
    <row r="292" spans="1:2" ht="19.899999999999999" customHeight="1" x14ac:dyDescent="0.25">
      <c r="A292" s="91"/>
      <c r="B292" s="91"/>
    </row>
    <row r="293" spans="1:2" ht="19.899999999999999" customHeight="1" x14ac:dyDescent="0.25">
      <c r="A293" s="91"/>
      <c r="B293" s="91"/>
    </row>
    <row r="294" spans="1:2" ht="19.899999999999999" customHeight="1" x14ac:dyDescent="0.25">
      <c r="A294" s="91"/>
      <c r="B294" s="91"/>
    </row>
    <row r="295" spans="1:2" ht="19.899999999999999" customHeight="1" x14ac:dyDescent="0.25">
      <c r="A295" s="91"/>
      <c r="B295" s="91"/>
    </row>
    <row r="296" spans="1:2" ht="19.899999999999999" customHeight="1" x14ac:dyDescent="0.25">
      <c r="A296" s="91"/>
      <c r="B296" s="91"/>
    </row>
    <row r="297" spans="1:2" ht="19.899999999999999" customHeight="1" x14ac:dyDescent="0.25">
      <c r="A297" s="91"/>
      <c r="B297" s="91"/>
    </row>
    <row r="298" spans="1:2" ht="19.899999999999999" customHeight="1" x14ac:dyDescent="0.25">
      <c r="A298" s="91"/>
      <c r="B298" s="91"/>
    </row>
    <row r="299" spans="1:2" ht="19.899999999999999" customHeight="1" x14ac:dyDescent="0.25">
      <c r="A299" s="91"/>
      <c r="B299" s="91"/>
    </row>
    <row r="300" spans="1:2" ht="19.899999999999999" customHeight="1" x14ac:dyDescent="0.25">
      <c r="A300" s="91"/>
      <c r="B300" s="91"/>
    </row>
    <row r="301" spans="1:2" ht="19.899999999999999" customHeight="1" x14ac:dyDescent="0.25">
      <c r="A301" s="91"/>
      <c r="B301" s="91"/>
    </row>
    <row r="302" spans="1:2" ht="19.899999999999999" customHeight="1" x14ac:dyDescent="0.25">
      <c r="A302" s="91"/>
      <c r="B302" s="91"/>
    </row>
    <row r="303" spans="1:2" ht="19.899999999999999" customHeight="1" x14ac:dyDescent="0.25">
      <c r="A303" s="91"/>
      <c r="B303" s="91"/>
    </row>
    <row r="304" spans="1:2" ht="19.899999999999999" customHeight="1" x14ac:dyDescent="0.25">
      <c r="A304" s="91"/>
      <c r="B304" s="91"/>
    </row>
    <row r="305" spans="1:2" ht="19.899999999999999" customHeight="1" x14ac:dyDescent="0.25">
      <c r="A305" s="91"/>
      <c r="B305" s="91"/>
    </row>
    <row r="306" spans="1:2" ht="19.899999999999999" customHeight="1" x14ac:dyDescent="0.25">
      <c r="A306" s="91"/>
      <c r="B306" s="91"/>
    </row>
    <row r="307" spans="1:2" ht="19.899999999999999" customHeight="1" x14ac:dyDescent="0.25">
      <c r="A307" s="91"/>
      <c r="B307" s="91"/>
    </row>
    <row r="308" spans="1:2" ht="19.899999999999999" customHeight="1" x14ac:dyDescent="0.25">
      <c r="A308" s="91"/>
      <c r="B308" s="91"/>
    </row>
    <row r="309" spans="1:2" ht="19.899999999999999" customHeight="1" x14ac:dyDescent="0.25">
      <c r="A309" s="91"/>
      <c r="B309" s="91"/>
    </row>
    <row r="310" spans="1:2" ht="19.899999999999999" customHeight="1" x14ac:dyDescent="0.25">
      <c r="A310" s="91"/>
      <c r="B310" s="91"/>
    </row>
    <row r="311" spans="1:2" ht="19.899999999999999" customHeight="1" x14ac:dyDescent="0.25">
      <c r="A311" s="91"/>
      <c r="B311" s="91"/>
    </row>
    <row r="312" spans="1:2" ht="19.899999999999999" customHeight="1" x14ac:dyDescent="0.25">
      <c r="A312" s="91"/>
      <c r="B312" s="91"/>
    </row>
    <row r="313" spans="1:2" ht="19.899999999999999" customHeight="1" x14ac:dyDescent="0.25">
      <c r="A313" s="91"/>
      <c r="B313" s="91"/>
    </row>
    <row r="314" spans="1:2" ht="19.899999999999999" customHeight="1" x14ac:dyDescent="0.25">
      <c r="A314" s="91"/>
      <c r="B314" s="91"/>
    </row>
    <row r="315" spans="1:2" ht="19.899999999999999" customHeight="1" x14ac:dyDescent="0.25">
      <c r="A315" s="91"/>
      <c r="B315" s="91"/>
    </row>
    <row r="316" spans="1:2" ht="19.899999999999999" customHeight="1" x14ac:dyDescent="0.25">
      <c r="A316" s="91"/>
      <c r="B316" s="91"/>
    </row>
    <row r="317" spans="1:2" ht="19.899999999999999" customHeight="1" x14ac:dyDescent="0.25">
      <c r="A317" s="91"/>
      <c r="B317" s="91"/>
    </row>
    <row r="318" spans="1:2" ht="19.899999999999999" customHeight="1" x14ac:dyDescent="0.25">
      <c r="A318" s="91"/>
      <c r="B318" s="91"/>
    </row>
    <row r="319" spans="1:2" ht="19.899999999999999" customHeight="1" x14ac:dyDescent="0.25">
      <c r="A319" s="91"/>
      <c r="B319" s="91"/>
    </row>
    <row r="320" spans="1:2" ht="19.899999999999999" customHeight="1" x14ac:dyDescent="0.25">
      <c r="A320" s="91"/>
      <c r="B320" s="91"/>
    </row>
    <row r="321" spans="1:2" ht="19.899999999999999" customHeight="1" x14ac:dyDescent="0.25">
      <c r="A321" s="91"/>
      <c r="B321" s="91"/>
    </row>
    <row r="322" spans="1:2" ht="19.899999999999999" customHeight="1" x14ac:dyDescent="0.25">
      <c r="A322" s="91"/>
      <c r="B322" s="91"/>
    </row>
    <row r="323" spans="1:2" ht="19.899999999999999" customHeight="1" x14ac:dyDescent="0.25">
      <c r="A323" s="91"/>
      <c r="B323" s="91"/>
    </row>
    <row r="324" spans="1:2" ht="19.899999999999999" customHeight="1" x14ac:dyDescent="0.25">
      <c r="A324" s="91"/>
      <c r="B324" s="91"/>
    </row>
    <row r="325" spans="1:2" ht="19.899999999999999" customHeight="1" x14ac:dyDescent="0.25">
      <c r="A325" s="91"/>
      <c r="B325" s="91"/>
    </row>
    <row r="326" spans="1:2" ht="19.899999999999999" customHeight="1" x14ac:dyDescent="0.25">
      <c r="A326" s="91"/>
      <c r="B326" s="91"/>
    </row>
    <row r="327" spans="1:2" ht="19.899999999999999" customHeight="1" x14ac:dyDescent="0.25">
      <c r="A327" s="91"/>
      <c r="B327" s="91"/>
    </row>
    <row r="328" spans="1:2" ht="19.899999999999999" customHeight="1" x14ac:dyDescent="0.25">
      <c r="A328" s="91"/>
      <c r="B328" s="91"/>
    </row>
    <row r="329" spans="1:2" ht="19.899999999999999" customHeight="1" x14ac:dyDescent="0.25">
      <c r="A329" s="91"/>
      <c r="B329" s="91"/>
    </row>
    <row r="330" spans="1:2" ht="19.899999999999999" customHeight="1" x14ac:dyDescent="0.25">
      <c r="A330" s="91"/>
      <c r="B330" s="91"/>
    </row>
    <row r="331" spans="1:2" ht="19.899999999999999" customHeight="1" x14ac:dyDescent="0.25">
      <c r="A331" s="91"/>
      <c r="B331" s="91"/>
    </row>
    <row r="332" spans="1:2" ht="19.899999999999999" customHeight="1" x14ac:dyDescent="0.25">
      <c r="A332" s="91"/>
      <c r="B332" s="91"/>
    </row>
    <row r="333" spans="1:2" ht="19.899999999999999" customHeight="1" x14ac:dyDescent="0.25">
      <c r="A333" s="91"/>
      <c r="B333" s="91"/>
    </row>
    <row r="334" spans="1:2" ht="19.899999999999999" customHeight="1" x14ac:dyDescent="0.25">
      <c r="A334" s="91"/>
      <c r="B334" s="91"/>
    </row>
    <row r="335" spans="1:2" ht="19.899999999999999" customHeight="1" x14ac:dyDescent="0.25">
      <c r="A335" s="91"/>
      <c r="B335" s="91"/>
    </row>
    <row r="336" spans="1:2" ht="19.899999999999999" customHeight="1" x14ac:dyDescent="0.25">
      <c r="A336" s="91"/>
      <c r="B336" s="91"/>
    </row>
    <row r="337" spans="1:2" ht="19.899999999999999" customHeight="1" x14ac:dyDescent="0.25">
      <c r="A337" s="91"/>
      <c r="B337" s="91"/>
    </row>
    <row r="338" spans="1:2" ht="19.899999999999999" customHeight="1" x14ac:dyDescent="0.25">
      <c r="A338" s="91"/>
      <c r="B338" s="91"/>
    </row>
    <row r="339" spans="1:2" ht="19.899999999999999" customHeight="1" x14ac:dyDescent="0.25">
      <c r="A339" s="91"/>
      <c r="B339" s="91"/>
    </row>
    <row r="340" spans="1:2" ht="19.899999999999999" customHeight="1" x14ac:dyDescent="0.25">
      <c r="A340" s="91"/>
      <c r="B340" s="91"/>
    </row>
    <row r="341" spans="1:2" ht="19.899999999999999" customHeight="1" x14ac:dyDescent="0.25">
      <c r="A341" s="91"/>
      <c r="B341" s="91"/>
    </row>
    <row r="342" spans="1:2" ht="19.899999999999999" customHeight="1" x14ac:dyDescent="0.25">
      <c r="A342" s="91"/>
      <c r="B342" s="91"/>
    </row>
    <row r="343" spans="1:2" ht="19.899999999999999" customHeight="1" x14ac:dyDescent="0.25">
      <c r="A343" s="91"/>
      <c r="B343" s="91"/>
    </row>
    <row r="344" spans="1:2" ht="19.899999999999999" customHeight="1" x14ac:dyDescent="0.25">
      <c r="A344" s="91"/>
      <c r="B344" s="91"/>
    </row>
    <row r="345" spans="1:2" ht="19.899999999999999" customHeight="1" x14ac:dyDescent="0.25">
      <c r="A345" s="91"/>
      <c r="B345" s="91"/>
    </row>
    <row r="346" spans="1:2" ht="19.899999999999999" customHeight="1" x14ac:dyDescent="0.25">
      <c r="A346" s="91"/>
      <c r="B346" s="91"/>
    </row>
    <row r="347" spans="1:2" ht="19.899999999999999" customHeight="1" x14ac:dyDescent="0.25">
      <c r="A347" s="91"/>
      <c r="B347" s="91"/>
    </row>
    <row r="348" spans="1:2" ht="19.899999999999999" customHeight="1" x14ac:dyDescent="0.25">
      <c r="A348" s="91"/>
      <c r="B348" s="91"/>
    </row>
    <row r="349" spans="1:2" ht="19.899999999999999" customHeight="1" x14ac:dyDescent="0.25">
      <c r="A349" s="91"/>
      <c r="B349" s="91"/>
    </row>
    <row r="350" spans="1:2" ht="19.899999999999999" customHeight="1" x14ac:dyDescent="0.25">
      <c r="A350" s="91"/>
      <c r="B350" s="91"/>
    </row>
    <row r="351" spans="1:2" ht="19.899999999999999" customHeight="1" x14ac:dyDescent="0.25">
      <c r="A351" s="91"/>
      <c r="B351" s="91"/>
    </row>
    <row r="352" spans="1:2" ht="19.899999999999999" customHeight="1" x14ac:dyDescent="0.25">
      <c r="A352" s="91"/>
      <c r="B352" s="91"/>
    </row>
    <row r="353" spans="1:2" ht="19.899999999999999" customHeight="1" x14ac:dyDescent="0.25">
      <c r="A353" s="91"/>
      <c r="B353" s="91"/>
    </row>
    <row r="354" spans="1:2" ht="19.899999999999999" customHeight="1" x14ac:dyDescent="0.25">
      <c r="A354" s="91"/>
      <c r="B354" s="91"/>
    </row>
    <row r="355" spans="1:2" ht="19.899999999999999" customHeight="1" x14ac:dyDescent="0.25">
      <c r="A355" s="91"/>
      <c r="B355" s="91"/>
    </row>
    <row r="356" spans="1:2" ht="19.899999999999999" customHeight="1" x14ac:dyDescent="0.25">
      <c r="A356" s="91"/>
      <c r="B356" s="91"/>
    </row>
    <row r="357" spans="1:2" ht="19.899999999999999" customHeight="1" x14ac:dyDescent="0.25">
      <c r="A357" s="91"/>
      <c r="B357" s="91"/>
    </row>
    <row r="358" spans="1:2" ht="19.899999999999999" customHeight="1" x14ac:dyDescent="0.25">
      <c r="A358" s="91"/>
      <c r="B358" s="91"/>
    </row>
    <row r="359" spans="1:2" ht="19.899999999999999" customHeight="1" x14ac:dyDescent="0.25">
      <c r="A359" s="91"/>
      <c r="B359" s="91"/>
    </row>
    <row r="360" spans="1:2" ht="19.899999999999999" customHeight="1" x14ac:dyDescent="0.25">
      <c r="A360" s="91"/>
      <c r="B360" s="91"/>
    </row>
    <row r="361" spans="1:2" ht="19.899999999999999" customHeight="1" x14ac:dyDescent="0.25">
      <c r="A361" s="91"/>
      <c r="B361" s="91"/>
    </row>
    <row r="362" spans="1:2" ht="19.899999999999999" customHeight="1" x14ac:dyDescent="0.25">
      <c r="A362" s="91"/>
      <c r="B362" s="91"/>
    </row>
    <row r="363" spans="1:2" ht="19.899999999999999" customHeight="1" x14ac:dyDescent="0.25">
      <c r="A363" s="91"/>
      <c r="B363" s="91"/>
    </row>
    <row r="364" spans="1:2" ht="19.899999999999999" customHeight="1" x14ac:dyDescent="0.25">
      <c r="A364" s="91"/>
      <c r="B364" s="91"/>
    </row>
    <row r="365" spans="1:2" ht="19.899999999999999" customHeight="1" x14ac:dyDescent="0.25">
      <c r="A365" s="91"/>
      <c r="B365" s="91"/>
    </row>
    <row r="366" spans="1:2" ht="19.899999999999999" customHeight="1" x14ac:dyDescent="0.25">
      <c r="A366" s="91"/>
      <c r="B366" s="91"/>
    </row>
    <row r="367" spans="1:2" ht="19.899999999999999" customHeight="1" x14ac:dyDescent="0.25">
      <c r="A367" s="91"/>
      <c r="B367" s="91"/>
    </row>
    <row r="368" spans="1:2" ht="19.899999999999999" customHeight="1" x14ac:dyDescent="0.25">
      <c r="A368" s="91"/>
      <c r="B368" s="91"/>
    </row>
    <row r="369" spans="1:2" ht="19.899999999999999" customHeight="1" x14ac:dyDescent="0.25">
      <c r="A369" s="91"/>
      <c r="B369" s="91"/>
    </row>
    <row r="370" spans="1:2" ht="19.899999999999999" customHeight="1" x14ac:dyDescent="0.25">
      <c r="A370" s="91"/>
      <c r="B370" s="91"/>
    </row>
    <row r="371" spans="1:2" ht="19.899999999999999" customHeight="1" x14ac:dyDescent="0.25">
      <c r="A371" s="91"/>
      <c r="B371" s="91"/>
    </row>
    <row r="372" spans="1:2" ht="19.899999999999999" customHeight="1" x14ac:dyDescent="0.25">
      <c r="A372" s="91"/>
      <c r="B372" s="91"/>
    </row>
    <row r="373" spans="1:2" ht="19.899999999999999" customHeight="1" x14ac:dyDescent="0.25">
      <c r="A373" s="91"/>
      <c r="B373" s="91"/>
    </row>
    <row r="374" spans="1:2" ht="19.899999999999999" customHeight="1" x14ac:dyDescent="0.25">
      <c r="A374" s="91"/>
      <c r="B374" s="91"/>
    </row>
    <row r="375" spans="1:2" ht="19.899999999999999" customHeight="1" x14ac:dyDescent="0.25">
      <c r="A375" s="91"/>
      <c r="B375" s="91"/>
    </row>
    <row r="376" spans="1:2" ht="19.899999999999999" customHeight="1" x14ac:dyDescent="0.25">
      <c r="A376" s="91"/>
      <c r="B376" s="91"/>
    </row>
    <row r="377" spans="1:2" ht="19.899999999999999" customHeight="1" x14ac:dyDescent="0.25">
      <c r="A377" s="91"/>
      <c r="B377" s="91"/>
    </row>
    <row r="378" spans="1:2" ht="19.899999999999999" customHeight="1" x14ac:dyDescent="0.25">
      <c r="A378" s="91"/>
      <c r="B378" s="91"/>
    </row>
    <row r="379" spans="1:2" ht="19.899999999999999" customHeight="1" x14ac:dyDescent="0.25">
      <c r="A379" s="91"/>
      <c r="B379" s="91"/>
    </row>
    <row r="380" spans="1:2" ht="19.899999999999999" customHeight="1" x14ac:dyDescent="0.25">
      <c r="A380" s="91"/>
      <c r="B380" s="91"/>
    </row>
    <row r="381" spans="1:2" ht="19.899999999999999" customHeight="1" x14ac:dyDescent="0.25">
      <c r="A381" s="91"/>
      <c r="B381" s="91"/>
    </row>
    <row r="382" spans="1:2" ht="19.899999999999999" customHeight="1" x14ac:dyDescent="0.25">
      <c r="A382" s="91"/>
      <c r="B382" s="91"/>
    </row>
    <row r="383" spans="1:2" ht="19.899999999999999" customHeight="1" x14ac:dyDescent="0.25">
      <c r="A383" s="91"/>
      <c r="B383" s="91"/>
    </row>
    <row r="384" spans="1:2" ht="19.899999999999999" customHeight="1" x14ac:dyDescent="0.25">
      <c r="A384" s="91"/>
      <c r="B384" s="91"/>
    </row>
    <row r="385" spans="1:2" ht="19.899999999999999" customHeight="1" x14ac:dyDescent="0.25">
      <c r="A385" s="91"/>
      <c r="B385" s="91"/>
    </row>
    <row r="386" spans="1:2" ht="19.899999999999999" customHeight="1" x14ac:dyDescent="0.25">
      <c r="A386" s="91"/>
      <c r="B386" s="91"/>
    </row>
    <row r="387" spans="1:2" ht="19.899999999999999" customHeight="1" x14ac:dyDescent="0.25">
      <c r="A387" s="91"/>
      <c r="B387" s="91"/>
    </row>
    <row r="388" spans="1:2" ht="19.899999999999999" customHeight="1" x14ac:dyDescent="0.25">
      <c r="A388" s="91"/>
      <c r="B388" s="91"/>
    </row>
    <row r="389" spans="1:2" ht="19.899999999999999" customHeight="1" x14ac:dyDescent="0.25">
      <c r="A389" s="91"/>
      <c r="B389" s="91"/>
    </row>
    <row r="390" spans="1:2" ht="19.899999999999999" customHeight="1" x14ac:dyDescent="0.25">
      <c r="A390" s="91"/>
      <c r="B390" s="91"/>
    </row>
    <row r="391" spans="1:2" ht="19.899999999999999" customHeight="1" x14ac:dyDescent="0.25">
      <c r="A391" s="91"/>
      <c r="B391" s="91"/>
    </row>
    <row r="392" spans="1:2" ht="19.899999999999999" customHeight="1" x14ac:dyDescent="0.25">
      <c r="A392" s="91"/>
      <c r="B392" s="91"/>
    </row>
    <row r="393" spans="1:2" ht="19.899999999999999" customHeight="1" x14ac:dyDescent="0.25">
      <c r="A393" s="91"/>
      <c r="B393" s="91"/>
    </row>
    <row r="394" spans="1:2" ht="19.899999999999999" customHeight="1" x14ac:dyDescent="0.25">
      <c r="A394" s="91"/>
      <c r="B394" s="91"/>
    </row>
    <row r="395" spans="1:2" ht="19.899999999999999" customHeight="1" x14ac:dyDescent="0.25">
      <c r="A395" s="91"/>
      <c r="B395" s="91"/>
    </row>
    <row r="396" spans="1:2" ht="19.899999999999999" customHeight="1" x14ac:dyDescent="0.25">
      <c r="A396" s="91"/>
      <c r="B396" s="91"/>
    </row>
    <row r="397" spans="1:2" ht="19.899999999999999" customHeight="1" x14ac:dyDescent="0.25">
      <c r="A397" s="91"/>
      <c r="B397" s="91"/>
    </row>
    <row r="398" spans="1:2" ht="19.899999999999999" customHeight="1" x14ac:dyDescent="0.25">
      <c r="A398" s="91"/>
      <c r="B398" s="91"/>
    </row>
    <row r="399" spans="1:2" ht="19.899999999999999" customHeight="1" x14ac:dyDescent="0.25">
      <c r="A399" s="91"/>
      <c r="B399" s="91"/>
    </row>
    <row r="400" spans="1:2" ht="19.899999999999999" customHeight="1" x14ac:dyDescent="0.25">
      <c r="A400" s="91"/>
      <c r="B400" s="91"/>
    </row>
    <row r="401" spans="1:2" ht="19.899999999999999" customHeight="1" x14ac:dyDescent="0.25">
      <c r="A401" s="91"/>
      <c r="B401" s="91"/>
    </row>
    <row r="402" spans="1:2" ht="19.899999999999999" customHeight="1" x14ac:dyDescent="0.25">
      <c r="A402" s="91"/>
      <c r="B402" s="91"/>
    </row>
    <row r="403" spans="1:2" ht="19.899999999999999" customHeight="1" x14ac:dyDescent="0.25">
      <c r="A403" s="91"/>
      <c r="B403" s="91"/>
    </row>
    <row r="404" spans="1:2" ht="19.899999999999999" customHeight="1" x14ac:dyDescent="0.25">
      <c r="A404" s="91"/>
      <c r="B404" s="91"/>
    </row>
    <row r="405" spans="1:2" ht="19.899999999999999" customHeight="1" x14ac:dyDescent="0.25">
      <c r="A405" s="91"/>
      <c r="B405" s="91"/>
    </row>
    <row r="406" spans="1:2" ht="19.899999999999999" customHeight="1" x14ac:dyDescent="0.25">
      <c r="A406" s="91"/>
      <c r="B406" s="91"/>
    </row>
    <row r="407" spans="1:2" ht="19.899999999999999" customHeight="1" x14ac:dyDescent="0.25">
      <c r="A407" s="91"/>
      <c r="B407" s="91"/>
    </row>
    <row r="408" spans="1:2" ht="19.899999999999999" customHeight="1" x14ac:dyDescent="0.25">
      <c r="A408" s="91"/>
      <c r="B408" s="91"/>
    </row>
    <row r="409" spans="1:2" ht="19.899999999999999" customHeight="1" x14ac:dyDescent="0.25">
      <c r="A409" s="91"/>
      <c r="B409" s="91"/>
    </row>
    <row r="410" spans="1:2" ht="19.899999999999999" customHeight="1" x14ac:dyDescent="0.25">
      <c r="A410" s="91"/>
      <c r="B410" s="91"/>
    </row>
    <row r="411" spans="1:2" ht="19.899999999999999" customHeight="1" x14ac:dyDescent="0.25">
      <c r="A411" s="91"/>
      <c r="B411" s="91"/>
    </row>
    <row r="412" spans="1:2" ht="19.899999999999999" customHeight="1" x14ac:dyDescent="0.25">
      <c r="A412" s="91"/>
      <c r="B412" s="91"/>
    </row>
    <row r="413" spans="1:2" ht="19.899999999999999" customHeight="1" x14ac:dyDescent="0.25">
      <c r="A413" s="91"/>
      <c r="B413" s="91"/>
    </row>
    <row r="414" spans="1:2" ht="19.899999999999999" customHeight="1" x14ac:dyDescent="0.25">
      <c r="A414" s="91"/>
      <c r="B414" s="91"/>
    </row>
    <row r="415" spans="1:2" ht="19.899999999999999" customHeight="1" x14ac:dyDescent="0.25">
      <c r="A415" s="91"/>
      <c r="B415" s="91"/>
    </row>
    <row r="416" spans="1:2" ht="19.899999999999999" customHeight="1" x14ac:dyDescent="0.25">
      <c r="A416" s="91"/>
      <c r="B416" s="91"/>
    </row>
    <row r="417" spans="1:2" ht="19.899999999999999" customHeight="1" x14ac:dyDescent="0.25">
      <c r="A417" s="91"/>
      <c r="B417" s="91"/>
    </row>
    <row r="418" spans="1:2" ht="19.899999999999999" customHeight="1" x14ac:dyDescent="0.25">
      <c r="A418" s="91"/>
      <c r="B418" s="91"/>
    </row>
    <row r="419" spans="1:2" ht="19.899999999999999" customHeight="1" x14ac:dyDescent="0.25">
      <c r="A419" s="91"/>
      <c r="B419" s="91"/>
    </row>
    <row r="420" spans="1:2" ht="19.899999999999999" customHeight="1" x14ac:dyDescent="0.25">
      <c r="A420" s="91"/>
      <c r="B420" s="91"/>
    </row>
    <row r="421" spans="1:2" ht="19.899999999999999" customHeight="1" x14ac:dyDescent="0.25">
      <c r="A421" s="91"/>
      <c r="B421" s="91"/>
    </row>
    <row r="422" spans="1:2" ht="19.899999999999999" customHeight="1" x14ac:dyDescent="0.25">
      <c r="A422" s="91"/>
      <c r="B422" s="91"/>
    </row>
    <row r="423" spans="1:2" ht="19.899999999999999" customHeight="1" x14ac:dyDescent="0.25">
      <c r="A423" s="91"/>
      <c r="B423" s="91"/>
    </row>
    <row r="424" spans="1:2" ht="19.899999999999999" customHeight="1" x14ac:dyDescent="0.25">
      <c r="A424" s="91"/>
      <c r="B424" s="91"/>
    </row>
    <row r="425" spans="1:2" ht="19.899999999999999" customHeight="1" x14ac:dyDescent="0.25">
      <c r="A425" s="91"/>
      <c r="B425" s="91"/>
    </row>
    <row r="426" spans="1:2" ht="19.899999999999999" customHeight="1" x14ac:dyDescent="0.25">
      <c r="A426" s="91"/>
      <c r="B426" s="91"/>
    </row>
    <row r="427" spans="1:2" ht="19.899999999999999" customHeight="1" x14ac:dyDescent="0.25">
      <c r="A427" s="91"/>
      <c r="B427" s="91"/>
    </row>
    <row r="428" spans="1:2" ht="19.899999999999999" customHeight="1" x14ac:dyDescent="0.25">
      <c r="A428" s="91"/>
      <c r="B428" s="91"/>
    </row>
    <row r="429" spans="1:2" ht="19.899999999999999" customHeight="1" x14ac:dyDescent="0.25">
      <c r="A429" s="91"/>
      <c r="B429" s="91"/>
    </row>
    <row r="430" spans="1:2" ht="19.899999999999999" customHeight="1" x14ac:dyDescent="0.25">
      <c r="A430" s="91"/>
      <c r="B430" s="91"/>
    </row>
    <row r="431" spans="1:2" ht="19.899999999999999" customHeight="1" x14ac:dyDescent="0.25">
      <c r="A431" s="91"/>
      <c r="B431" s="91"/>
    </row>
    <row r="432" spans="1:2" ht="19.899999999999999" customHeight="1" x14ac:dyDescent="0.25">
      <c r="A432" s="91"/>
      <c r="B432" s="91"/>
    </row>
    <row r="433" spans="1:2" ht="19.899999999999999" customHeight="1" x14ac:dyDescent="0.25">
      <c r="A433" s="91"/>
      <c r="B433" s="91"/>
    </row>
    <row r="434" spans="1:2" ht="19.899999999999999" customHeight="1" x14ac:dyDescent="0.25">
      <c r="A434" s="91"/>
      <c r="B434" s="91"/>
    </row>
    <row r="435" spans="1:2" ht="19.899999999999999" customHeight="1" x14ac:dyDescent="0.25">
      <c r="A435" s="91"/>
      <c r="B435" s="91"/>
    </row>
    <row r="436" spans="1:2" ht="19.899999999999999" customHeight="1" x14ac:dyDescent="0.25">
      <c r="A436" s="91"/>
      <c r="B436" s="91"/>
    </row>
    <row r="437" spans="1:2" ht="19.899999999999999" customHeight="1" x14ac:dyDescent="0.25">
      <c r="A437" s="91"/>
      <c r="B437" s="91"/>
    </row>
    <row r="438" spans="1:2" ht="19.899999999999999" customHeight="1" x14ac:dyDescent="0.25">
      <c r="A438" s="91"/>
      <c r="B438" s="91"/>
    </row>
    <row r="439" spans="1:2" ht="19.899999999999999" customHeight="1" x14ac:dyDescent="0.25">
      <c r="A439" s="91"/>
      <c r="B439" s="91"/>
    </row>
    <row r="440" spans="1:2" ht="19.899999999999999" customHeight="1" x14ac:dyDescent="0.25">
      <c r="A440" s="91"/>
      <c r="B440" s="91"/>
    </row>
    <row r="441" spans="1:2" ht="19.899999999999999" customHeight="1" x14ac:dyDescent="0.25">
      <c r="A441" s="91"/>
      <c r="B441" s="91"/>
    </row>
    <row r="442" spans="1:2" ht="19.899999999999999" customHeight="1" x14ac:dyDescent="0.25">
      <c r="A442" s="91"/>
      <c r="B442" s="91"/>
    </row>
    <row r="443" spans="1:2" ht="19.899999999999999" customHeight="1" x14ac:dyDescent="0.25">
      <c r="A443" s="91"/>
      <c r="B443" s="91"/>
    </row>
    <row r="444" spans="1:2" ht="19.899999999999999" customHeight="1" x14ac:dyDescent="0.25">
      <c r="A444" s="91"/>
      <c r="B444" s="91"/>
    </row>
    <row r="445" spans="1:2" ht="19.899999999999999" customHeight="1" x14ac:dyDescent="0.25">
      <c r="A445" s="91"/>
      <c r="B445" s="91"/>
    </row>
    <row r="446" spans="1:2" ht="19.899999999999999" customHeight="1" x14ac:dyDescent="0.25">
      <c r="A446" s="91"/>
      <c r="B446" s="91"/>
    </row>
    <row r="447" spans="1:2" ht="19.899999999999999" customHeight="1" x14ac:dyDescent="0.25">
      <c r="A447" s="91"/>
      <c r="B447" s="91"/>
    </row>
    <row r="448" spans="1:2" ht="19.899999999999999" customHeight="1" x14ac:dyDescent="0.25">
      <c r="A448" s="91"/>
      <c r="B448" s="91"/>
    </row>
    <row r="449" spans="1:2" ht="19.899999999999999" customHeight="1" x14ac:dyDescent="0.25">
      <c r="A449" s="91"/>
      <c r="B449" s="91"/>
    </row>
    <row r="450" spans="1:2" ht="19.899999999999999" customHeight="1" x14ac:dyDescent="0.25">
      <c r="A450" s="91"/>
      <c r="B450" s="91"/>
    </row>
    <row r="451" spans="1:2" ht="19.899999999999999" customHeight="1" x14ac:dyDescent="0.25">
      <c r="A451" s="91"/>
      <c r="B451" s="91"/>
    </row>
    <row r="452" spans="1:2" ht="19.899999999999999" customHeight="1" x14ac:dyDescent="0.25">
      <c r="A452" s="91"/>
      <c r="B452" s="91"/>
    </row>
    <row r="453" spans="1:2" ht="19.899999999999999" customHeight="1" x14ac:dyDescent="0.25">
      <c r="A453" s="91"/>
      <c r="B453" s="91"/>
    </row>
    <row r="454" spans="1:2" ht="19.899999999999999" customHeight="1" x14ac:dyDescent="0.25">
      <c r="A454" s="91"/>
      <c r="B454" s="91"/>
    </row>
    <row r="455" spans="1:2" ht="19.899999999999999" customHeight="1" x14ac:dyDescent="0.25">
      <c r="A455" s="91"/>
      <c r="B455" s="91"/>
    </row>
    <row r="456" spans="1:2" ht="19.899999999999999" customHeight="1" x14ac:dyDescent="0.25">
      <c r="A456" s="91"/>
      <c r="B456" s="91"/>
    </row>
    <row r="457" spans="1:2" ht="19.899999999999999" customHeight="1" x14ac:dyDescent="0.25">
      <c r="A457" s="91"/>
      <c r="B457" s="91"/>
    </row>
    <row r="458" spans="1:2" ht="19.899999999999999" customHeight="1" x14ac:dyDescent="0.25">
      <c r="A458" s="91"/>
      <c r="B458" s="91"/>
    </row>
    <row r="459" spans="1:2" ht="19.899999999999999" customHeight="1" x14ac:dyDescent="0.25">
      <c r="A459" s="91"/>
      <c r="B459" s="91"/>
    </row>
    <row r="460" spans="1:2" ht="19.899999999999999" customHeight="1" x14ac:dyDescent="0.25">
      <c r="A460" s="91"/>
      <c r="B460" s="91"/>
    </row>
    <row r="461" spans="1:2" ht="19.899999999999999" customHeight="1" x14ac:dyDescent="0.25">
      <c r="A461" s="91"/>
      <c r="B461" s="91"/>
    </row>
    <row r="462" spans="1:2" ht="19.899999999999999" customHeight="1" x14ac:dyDescent="0.25">
      <c r="A462" s="91"/>
      <c r="B462" s="91"/>
    </row>
    <row r="463" spans="1:2" ht="19.899999999999999" customHeight="1" x14ac:dyDescent="0.25">
      <c r="A463" s="91"/>
      <c r="B463" s="91"/>
    </row>
    <row r="464" spans="1:2" ht="19.899999999999999" customHeight="1" x14ac:dyDescent="0.25">
      <c r="A464" s="91"/>
      <c r="B464" s="91"/>
    </row>
    <row r="465" spans="1:2" ht="19.899999999999999" customHeight="1" x14ac:dyDescent="0.25">
      <c r="A465" s="91"/>
      <c r="B465" s="91"/>
    </row>
    <row r="466" spans="1:2" ht="19.899999999999999" customHeight="1" x14ac:dyDescent="0.25">
      <c r="A466" s="91"/>
      <c r="B466" s="91"/>
    </row>
    <row r="467" spans="1:2" ht="19.899999999999999" customHeight="1" x14ac:dyDescent="0.25">
      <c r="A467" s="91"/>
      <c r="B467" s="91"/>
    </row>
    <row r="468" spans="1:2" ht="19.899999999999999" customHeight="1" x14ac:dyDescent="0.25">
      <c r="A468" s="91"/>
      <c r="B468" s="91"/>
    </row>
    <row r="469" spans="1:2" ht="19.899999999999999" customHeight="1" x14ac:dyDescent="0.25">
      <c r="A469" s="91"/>
      <c r="B469" s="91"/>
    </row>
    <row r="470" spans="1:2" ht="19.899999999999999" customHeight="1" x14ac:dyDescent="0.25">
      <c r="A470" s="91"/>
      <c r="B470" s="91"/>
    </row>
    <row r="471" spans="1:2" ht="19.899999999999999" customHeight="1" x14ac:dyDescent="0.25">
      <c r="A471" s="91"/>
      <c r="B471" s="91"/>
    </row>
    <row r="472" spans="1:2" ht="19.899999999999999" customHeight="1" x14ac:dyDescent="0.25">
      <c r="A472" s="91"/>
      <c r="B472" s="91"/>
    </row>
    <row r="473" spans="1:2" ht="19.899999999999999" customHeight="1" x14ac:dyDescent="0.25">
      <c r="A473" s="91"/>
      <c r="B473" s="91"/>
    </row>
    <row r="474" spans="1:2" ht="19.899999999999999" customHeight="1" x14ac:dyDescent="0.25">
      <c r="A474" s="91"/>
      <c r="B474" s="91"/>
    </row>
    <row r="475" spans="1:2" ht="19.899999999999999" customHeight="1" x14ac:dyDescent="0.25">
      <c r="A475" s="91"/>
      <c r="B475" s="91"/>
    </row>
    <row r="476" spans="1:2" ht="19.899999999999999" customHeight="1" x14ac:dyDescent="0.25">
      <c r="A476" s="91"/>
      <c r="B476" s="91"/>
    </row>
    <row r="477" spans="1:2" ht="19.899999999999999" customHeight="1" x14ac:dyDescent="0.25">
      <c r="A477" s="91"/>
      <c r="B477" s="91"/>
    </row>
    <row r="478" spans="1:2" ht="19.899999999999999" customHeight="1" x14ac:dyDescent="0.25">
      <c r="A478" s="91"/>
      <c r="B478" s="91"/>
    </row>
    <row r="479" spans="1:2" ht="19.899999999999999" customHeight="1" x14ac:dyDescent="0.25">
      <c r="A479" s="91"/>
      <c r="B479" s="91"/>
    </row>
    <row r="480" spans="1:2" ht="19.899999999999999" customHeight="1" x14ac:dyDescent="0.25">
      <c r="A480" s="91"/>
      <c r="B480" s="91"/>
    </row>
    <row r="481" spans="1:2" ht="19.899999999999999" customHeight="1" x14ac:dyDescent="0.25">
      <c r="A481" s="91"/>
      <c r="B481" s="91"/>
    </row>
    <row r="482" spans="1:2" ht="19.899999999999999" customHeight="1" x14ac:dyDescent="0.25">
      <c r="A482" s="91"/>
      <c r="B482" s="91"/>
    </row>
    <row r="483" spans="1:2" ht="19.899999999999999" customHeight="1" x14ac:dyDescent="0.25">
      <c r="A483" s="91"/>
      <c r="B483" s="91"/>
    </row>
    <row r="484" spans="1:2" ht="19.899999999999999" customHeight="1" x14ac:dyDescent="0.25">
      <c r="A484" s="91"/>
      <c r="B484" s="91"/>
    </row>
    <row r="485" spans="1:2" ht="19.899999999999999" customHeight="1" x14ac:dyDescent="0.25">
      <c r="A485" s="91"/>
      <c r="B485" s="91"/>
    </row>
    <row r="486" spans="1:2" ht="19.899999999999999" customHeight="1" x14ac:dyDescent="0.25">
      <c r="A486" s="91"/>
      <c r="B486" s="91"/>
    </row>
    <row r="487" spans="1:2" ht="19.899999999999999" customHeight="1" x14ac:dyDescent="0.25">
      <c r="A487" s="91"/>
      <c r="B487" s="91"/>
    </row>
    <row r="488" spans="1:2" ht="19.899999999999999" customHeight="1" x14ac:dyDescent="0.25">
      <c r="A488" s="91"/>
      <c r="B488" s="91"/>
    </row>
    <row r="489" spans="1:2" ht="19.899999999999999" customHeight="1" x14ac:dyDescent="0.25">
      <c r="A489" s="91"/>
      <c r="B489" s="91"/>
    </row>
    <row r="490" spans="1:2" ht="19.899999999999999" customHeight="1" x14ac:dyDescent="0.25">
      <c r="A490" s="91"/>
      <c r="B490" s="91"/>
    </row>
    <row r="491" spans="1:2" ht="19.899999999999999" customHeight="1" x14ac:dyDescent="0.25">
      <c r="A491" s="91"/>
      <c r="B491" s="91"/>
    </row>
    <row r="492" spans="1:2" ht="19.899999999999999" customHeight="1" x14ac:dyDescent="0.25">
      <c r="A492" s="91"/>
      <c r="B492" s="91"/>
    </row>
    <row r="493" spans="1:2" ht="19.899999999999999" customHeight="1" x14ac:dyDescent="0.25">
      <c r="A493" s="91"/>
      <c r="B493" s="91"/>
    </row>
    <row r="494" spans="1:2" ht="19.899999999999999" customHeight="1" x14ac:dyDescent="0.25">
      <c r="A494" s="91"/>
      <c r="B494" s="91"/>
    </row>
    <row r="495" spans="1:2" ht="19.899999999999999" customHeight="1" x14ac:dyDescent="0.25">
      <c r="A495" s="91"/>
      <c r="B495" s="91"/>
    </row>
    <row r="496" spans="1:2" ht="19.899999999999999" customHeight="1" x14ac:dyDescent="0.25">
      <c r="A496" s="91"/>
      <c r="B496" s="91"/>
    </row>
    <row r="497" spans="1:2" ht="19.899999999999999" customHeight="1" x14ac:dyDescent="0.25">
      <c r="A497" s="91"/>
      <c r="B497" s="91"/>
    </row>
    <row r="498" spans="1:2" ht="19.899999999999999" customHeight="1" x14ac:dyDescent="0.25">
      <c r="A498" s="91"/>
      <c r="B498" s="91"/>
    </row>
    <row r="499" spans="1:2" ht="19.899999999999999" customHeight="1" x14ac:dyDescent="0.25">
      <c r="A499" s="91"/>
      <c r="B499" s="91"/>
    </row>
    <row r="500" spans="1:2" ht="19.899999999999999" customHeight="1" x14ac:dyDescent="0.25">
      <c r="A500" s="91"/>
      <c r="B500" s="91"/>
    </row>
    <row r="501" spans="1:2" ht="19.899999999999999" customHeight="1" x14ac:dyDescent="0.25">
      <c r="A501" s="91"/>
      <c r="B501" s="91"/>
    </row>
    <row r="502" spans="1:2" ht="19.899999999999999" customHeight="1" x14ac:dyDescent="0.25">
      <c r="A502" s="91"/>
      <c r="B502" s="91"/>
    </row>
    <row r="503" spans="1:2" ht="19.899999999999999" customHeight="1" x14ac:dyDescent="0.25">
      <c r="A503" s="91"/>
      <c r="B503" s="91"/>
    </row>
    <row r="504" spans="1:2" ht="19.899999999999999" customHeight="1" x14ac:dyDescent="0.25">
      <c r="A504" s="91"/>
      <c r="B504" s="91"/>
    </row>
    <row r="505" spans="1:2" ht="19.899999999999999" customHeight="1" x14ac:dyDescent="0.25">
      <c r="A505" s="91"/>
      <c r="B505" s="91"/>
    </row>
    <row r="506" spans="1:2" ht="19.899999999999999" customHeight="1" x14ac:dyDescent="0.25">
      <c r="A506" s="91"/>
      <c r="B506" s="91"/>
    </row>
    <row r="507" spans="1:2" ht="19.899999999999999" customHeight="1" x14ac:dyDescent="0.25">
      <c r="A507" s="91"/>
      <c r="B507" s="91"/>
    </row>
    <row r="508" spans="1:2" ht="19.899999999999999" customHeight="1" x14ac:dyDescent="0.25">
      <c r="A508" s="91"/>
      <c r="B508" s="91"/>
    </row>
    <row r="509" spans="1:2" ht="19.899999999999999" customHeight="1" x14ac:dyDescent="0.25">
      <c r="A509" s="91"/>
      <c r="B509" s="91"/>
    </row>
    <row r="510" spans="1:2" ht="19.899999999999999" customHeight="1" x14ac:dyDescent="0.25">
      <c r="A510" s="91"/>
      <c r="B510" s="91"/>
    </row>
    <row r="511" spans="1:2" ht="19.899999999999999" customHeight="1" x14ac:dyDescent="0.25">
      <c r="A511" s="91"/>
      <c r="B511" s="91"/>
    </row>
    <row r="512" spans="1:2" ht="19.899999999999999" customHeight="1" x14ac:dyDescent="0.25">
      <c r="A512" s="91"/>
      <c r="B512" s="91"/>
    </row>
    <row r="513" spans="1:2" ht="19.899999999999999" customHeight="1" x14ac:dyDescent="0.25">
      <c r="A513" s="91"/>
      <c r="B513" s="91"/>
    </row>
    <row r="514" spans="1:2" ht="19.899999999999999" customHeight="1" x14ac:dyDescent="0.25">
      <c r="A514" s="91"/>
      <c r="B514" s="91"/>
    </row>
    <row r="515" spans="1:2" ht="19.899999999999999" customHeight="1" x14ac:dyDescent="0.25">
      <c r="A515" s="91"/>
      <c r="B515" s="91"/>
    </row>
    <row r="516" spans="1:2" ht="19.899999999999999" customHeight="1" x14ac:dyDescent="0.25">
      <c r="A516" s="91"/>
      <c r="B516" s="91"/>
    </row>
    <row r="517" spans="1:2" ht="19.899999999999999" customHeight="1" x14ac:dyDescent="0.25">
      <c r="A517" s="91"/>
      <c r="B517" s="91"/>
    </row>
    <row r="518" spans="1:2" ht="19.899999999999999" customHeight="1" x14ac:dyDescent="0.25">
      <c r="A518" s="91"/>
      <c r="B518" s="91"/>
    </row>
    <row r="519" spans="1:2" ht="19.899999999999999" customHeight="1" x14ac:dyDescent="0.25">
      <c r="A519" s="91"/>
      <c r="B519" s="91"/>
    </row>
    <row r="520" spans="1:2" ht="19.899999999999999" customHeight="1" x14ac:dyDescent="0.25">
      <c r="A520" s="91"/>
      <c r="B520" s="91"/>
    </row>
    <row r="521" spans="1:2" ht="19.899999999999999" customHeight="1" x14ac:dyDescent="0.25">
      <c r="A521" s="91"/>
      <c r="B521" s="91"/>
    </row>
    <row r="522" spans="1:2" ht="19.899999999999999" customHeight="1" x14ac:dyDescent="0.25">
      <c r="A522" s="91"/>
      <c r="B522" s="91"/>
    </row>
    <row r="523" spans="1:2" ht="19.899999999999999" customHeight="1" x14ac:dyDescent="0.25">
      <c r="A523" s="91"/>
      <c r="B523" s="91"/>
    </row>
    <row r="524" spans="1:2" ht="19.899999999999999" customHeight="1" x14ac:dyDescent="0.25">
      <c r="A524" s="91"/>
      <c r="B524" s="91"/>
    </row>
    <row r="525" spans="1:2" ht="19.899999999999999" customHeight="1" x14ac:dyDescent="0.25">
      <c r="A525" s="91"/>
      <c r="B525" s="91"/>
    </row>
    <row r="526" spans="1:2" ht="19.899999999999999" customHeight="1" x14ac:dyDescent="0.25">
      <c r="A526" s="91"/>
      <c r="B526" s="91"/>
    </row>
    <row r="527" spans="1:2" ht="19.899999999999999" customHeight="1" x14ac:dyDescent="0.25">
      <c r="A527" s="91"/>
      <c r="B527" s="91"/>
    </row>
    <row r="528" spans="1:2" ht="19.899999999999999" customHeight="1" x14ac:dyDescent="0.25">
      <c r="A528" s="91"/>
      <c r="B528" s="91"/>
    </row>
    <row r="529" spans="1:2" ht="19.899999999999999" customHeight="1" x14ac:dyDescent="0.25">
      <c r="A529" s="91"/>
      <c r="B529" s="91"/>
    </row>
    <row r="530" spans="1:2" ht="19.899999999999999" customHeight="1" x14ac:dyDescent="0.25">
      <c r="A530" s="91"/>
      <c r="B530" s="91"/>
    </row>
    <row r="531" spans="1:2" ht="19.899999999999999" customHeight="1" x14ac:dyDescent="0.25">
      <c r="A531" s="91"/>
      <c r="B531" s="91"/>
    </row>
    <row r="532" spans="1:2" ht="19.899999999999999" customHeight="1" x14ac:dyDescent="0.25">
      <c r="A532" s="91"/>
      <c r="B532" s="91"/>
    </row>
    <row r="533" spans="1:2" ht="19.899999999999999" customHeight="1" x14ac:dyDescent="0.25">
      <c r="A533" s="91"/>
      <c r="B533" s="91"/>
    </row>
    <row r="534" spans="1:2" ht="19.899999999999999" customHeight="1" x14ac:dyDescent="0.25">
      <c r="A534" s="91"/>
      <c r="B534" s="91"/>
    </row>
    <row r="535" spans="1:2" ht="19.899999999999999" customHeight="1" x14ac:dyDescent="0.25">
      <c r="A535" s="91"/>
      <c r="B535" s="91"/>
    </row>
    <row r="536" spans="1:2" ht="19.899999999999999" customHeight="1" x14ac:dyDescent="0.25">
      <c r="A536" s="91"/>
      <c r="B536" s="91"/>
    </row>
    <row r="537" spans="1:2" ht="19.899999999999999" customHeight="1" x14ac:dyDescent="0.25">
      <c r="A537" s="91"/>
      <c r="B537" s="91"/>
    </row>
    <row r="538" spans="1:2" ht="19.899999999999999" customHeight="1" x14ac:dyDescent="0.25">
      <c r="A538" s="91"/>
      <c r="B538" s="91"/>
    </row>
    <row r="539" spans="1:2" ht="19.899999999999999" customHeight="1" x14ac:dyDescent="0.25">
      <c r="A539" s="91"/>
      <c r="B539" s="91"/>
    </row>
    <row r="540" spans="1:2" ht="19.899999999999999" customHeight="1" x14ac:dyDescent="0.25">
      <c r="A540" s="91"/>
      <c r="B540" s="91"/>
    </row>
    <row r="541" spans="1:2" ht="19.899999999999999" customHeight="1" x14ac:dyDescent="0.25">
      <c r="A541" s="91"/>
      <c r="B541" s="91"/>
    </row>
    <row r="542" spans="1:2" ht="19.899999999999999" customHeight="1" x14ac:dyDescent="0.25">
      <c r="A542" s="91"/>
      <c r="B542" s="91"/>
    </row>
    <row r="543" spans="1:2" ht="19.899999999999999" customHeight="1" x14ac:dyDescent="0.25">
      <c r="A543" s="91"/>
      <c r="B543" s="91"/>
    </row>
    <row r="544" spans="1:2" ht="19.899999999999999" customHeight="1" x14ac:dyDescent="0.25">
      <c r="A544" s="91"/>
      <c r="B544" s="91"/>
    </row>
    <row r="545" spans="1:2" ht="19.899999999999999" customHeight="1" x14ac:dyDescent="0.25">
      <c r="A545" s="91"/>
      <c r="B545" s="91"/>
    </row>
    <row r="546" spans="1:2" ht="19.899999999999999" customHeight="1" x14ac:dyDescent="0.25">
      <c r="A546" s="91"/>
      <c r="B546" s="91"/>
    </row>
    <row r="547" spans="1:2" ht="19.899999999999999" customHeight="1" x14ac:dyDescent="0.25">
      <c r="A547" s="91"/>
      <c r="B547" s="91"/>
    </row>
    <row r="548" spans="1:2" ht="19.899999999999999" customHeight="1" x14ac:dyDescent="0.25">
      <c r="A548" s="91"/>
      <c r="B548" s="91"/>
    </row>
    <row r="549" spans="1:2" ht="19.899999999999999" customHeight="1" x14ac:dyDescent="0.25">
      <c r="A549" s="91"/>
      <c r="B549" s="91"/>
    </row>
    <row r="550" spans="1:2" ht="19.899999999999999" customHeight="1" x14ac:dyDescent="0.25">
      <c r="A550" s="91"/>
      <c r="B550" s="91"/>
    </row>
    <row r="551" spans="1:2" ht="19.899999999999999" customHeight="1" x14ac:dyDescent="0.25">
      <c r="A551" s="91"/>
      <c r="B551" s="91"/>
    </row>
    <row r="552" spans="1:2" ht="19.899999999999999" customHeight="1" x14ac:dyDescent="0.25">
      <c r="A552" s="91"/>
      <c r="B552" s="91"/>
    </row>
    <row r="553" spans="1:2" ht="19.899999999999999" customHeight="1" x14ac:dyDescent="0.25">
      <c r="A553" s="91"/>
      <c r="B553" s="91"/>
    </row>
    <row r="554" spans="1:2" ht="19.899999999999999" customHeight="1" x14ac:dyDescent="0.25">
      <c r="A554" s="91"/>
      <c r="B554" s="91"/>
    </row>
    <row r="555" spans="1:2" ht="19.899999999999999" customHeight="1" x14ac:dyDescent="0.25">
      <c r="A555" s="91"/>
      <c r="B555" s="91"/>
    </row>
    <row r="556" spans="1:2" ht="19.899999999999999" customHeight="1" x14ac:dyDescent="0.25">
      <c r="A556" s="91"/>
      <c r="B556" s="91"/>
    </row>
    <row r="557" spans="1:2" ht="19.899999999999999" customHeight="1" x14ac:dyDescent="0.25">
      <c r="A557" s="91"/>
      <c r="B557" s="91"/>
    </row>
    <row r="558" spans="1:2" ht="19.899999999999999" customHeight="1" x14ac:dyDescent="0.25">
      <c r="A558" s="91"/>
      <c r="B558" s="91"/>
    </row>
    <row r="559" spans="1:2" ht="19.899999999999999" customHeight="1" x14ac:dyDescent="0.25">
      <c r="A559" s="91"/>
      <c r="B559" s="91"/>
    </row>
    <row r="560" spans="1:2" ht="19.899999999999999" customHeight="1" x14ac:dyDescent="0.25">
      <c r="A560" s="91"/>
      <c r="B560" s="91"/>
    </row>
    <row r="561" spans="1:2" ht="19.899999999999999" customHeight="1" x14ac:dyDescent="0.25">
      <c r="A561" s="91"/>
      <c r="B561" s="91"/>
    </row>
    <row r="562" spans="1:2" ht="19.899999999999999" customHeight="1" x14ac:dyDescent="0.25">
      <c r="A562" s="91"/>
      <c r="B562" s="91"/>
    </row>
    <row r="563" spans="1:2" ht="19.899999999999999" customHeight="1" x14ac:dyDescent="0.25">
      <c r="A563" s="91"/>
      <c r="B563" s="91"/>
    </row>
    <row r="564" spans="1:2" ht="19.899999999999999" customHeight="1" x14ac:dyDescent="0.25">
      <c r="A564" s="91"/>
      <c r="B564" s="91"/>
    </row>
    <row r="565" spans="1:2" ht="19.899999999999999" customHeight="1" x14ac:dyDescent="0.25">
      <c r="A565" s="91"/>
      <c r="B565" s="91"/>
    </row>
    <row r="566" spans="1:2" ht="19.899999999999999" customHeight="1" x14ac:dyDescent="0.25">
      <c r="A566" s="91"/>
      <c r="B566" s="91"/>
    </row>
    <row r="567" spans="1:2" ht="19.899999999999999" customHeight="1" x14ac:dyDescent="0.25">
      <c r="A567" s="91"/>
      <c r="B567" s="91"/>
    </row>
    <row r="568" spans="1:2" ht="19.899999999999999" customHeight="1" x14ac:dyDescent="0.25">
      <c r="A568" s="91"/>
      <c r="B568" s="91"/>
    </row>
    <row r="569" spans="1:2" ht="19.899999999999999" customHeight="1" x14ac:dyDescent="0.25">
      <c r="A569" s="91"/>
      <c r="B569" s="91"/>
    </row>
    <row r="570" spans="1:2" ht="19.899999999999999" customHeight="1" x14ac:dyDescent="0.25">
      <c r="A570" s="91"/>
      <c r="B570" s="91"/>
    </row>
    <row r="571" spans="1:2" ht="19.899999999999999" customHeight="1" x14ac:dyDescent="0.25">
      <c r="A571" s="91"/>
      <c r="B571" s="91"/>
    </row>
    <row r="572" spans="1:2" ht="19.899999999999999" customHeight="1" x14ac:dyDescent="0.25">
      <c r="A572" s="91"/>
      <c r="B572" s="91"/>
    </row>
    <row r="573" spans="1:2" ht="19.899999999999999" customHeight="1" x14ac:dyDescent="0.25">
      <c r="A573" s="91"/>
      <c r="B573" s="91"/>
    </row>
    <row r="574" spans="1:2" ht="19.899999999999999" customHeight="1" x14ac:dyDescent="0.25">
      <c r="A574" s="91"/>
      <c r="B574" s="91"/>
    </row>
    <row r="575" spans="1:2" ht="19.899999999999999" customHeight="1" x14ac:dyDescent="0.25">
      <c r="A575" s="91"/>
      <c r="B575" s="91"/>
    </row>
    <row r="576" spans="1:2" ht="19.899999999999999" customHeight="1" x14ac:dyDescent="0.25">
      <c r="A576" s="91"/>
      <c r="B576" s="91"/>
    </row>
    <row r="577" spans="1:2" ht="19.899999999999999" customHeight="1" x14ac:dyDescent="0.25">
      <c r="A577" s="91"/>
      <c r="B577" s="91"/>
    </row>
    <row r="578" spans="1:2" ht="19.899999999999999" customHeight="1" x14ac:dyDescent="0.25">
      <c r="A578" s="91"/>
      <c r="B578" s="91"/>
    </row>
    <row r="579" spans="1:2" ht="19.899999999999999" customHeight="1" x14ac:dyDescent="0.25">
      <c r="A579" s="91"/>
      <c r="B579" s="91"/>
    </row>
    <row r="580" spans="1:2" ht="19.899999999999999" customHeight="1" x14ac:dyDescent="0.25">
      <c r="A580" s="91"/>
      <c r="B580" s="91"/>
    </row>
    <row r="581" spans="1:2" ht="19.899999999999999" customHeight="1" x14ac:dyDescent="0.25">
      <c r="A581" s="91"/>
      <c r="B581" s="91"/>
    </row>
    <row r="582" spans="1:2" ht="19.899999999999999" customHeight="1" x14ac:dyDescent="0.25">
      <c r="A582" s="91"/>
      <c r="B582" s="91"/>
    </row>
    <row r="583" spans="1:2" ht="19.899999999999999" customHeight="1" x14ac:dyDescent="0.25">
      <c r="A583" s="91"/>
      <c r="B583" s="91"/>
    </row>
    <row r="584" spans="1:2" ht="19.899999999999999" customHeight="1" x14ac:dyDescent="0.25">
      <c r="A584" s="91"/>
      <c r="B584" s="91"/>
    </row>
    <row r="585" spans="1:2" ht="19.899999999999999" customHeight="1" x14ac:dyDescent="0.25">
      <c r="A585" s="91"/>
      <c r="B585" s="91"/>
    </row>
    <row r="586" spans="1:2" ht="19.899999999999999" customHeight="1" x14ac:dyDescent="0.25">
      <c r="A586" s="91"/>
      <c r="B586" s="91"/>
    </row>
    <row r="587" spans="1:2" ht="19.899999999999999" customHeight="1" x14ac:dyDescent="0.25">
      <c r="A587" s="91"/>
      <c r="B587" s="91"/>
    </row>
    <row r="588" spans="1:2" ht="19.899999999999999" customHeight="1" x14ac:dyDescent="0.25">
      <c r="A588" s="91"/>
      <c r="B588" s="91"/>
    </row>
    <row r="589" spans="1:2" ht="19.899999999999999" customHeight="1" x14ac:dyDescent="0.25">
      <c r="A589" s="91"/>
      <c r="B589" s="91"/>
    </row>
    <row r="590" spans="1:2" ht="19.899999999999999" customHeight="1" x14ac:dyDescent="0.25">
      <c r="A590" s="91"/>
      <c r="B590" s="91"/>
    </row>
    <row r="591" spans="1:2" ht="19.899999999999999" customHeight="1" x14ac:dyDescent="0.25">
      <c r="A591" s="91"/>
      <c r="B591" s="91"/>
    </row>
    <row r="592" spans="1:2" ht="19.899999999999999" customHeight="1" x14ac:dyDescent="0.25">
      <c r="A592" s="91"/>
      <c r="B592" s="91"/>
    </row>
    <row r="593" spans="1:2" ht="19.899999999999999" customHeight="1" x14ac:dyDescent="0.25">
      <c r="A593" s="91"/>
      <c r="B593" s="91"/>
    </row>
    <row r="594" spans="1:2" ht="19.899999999999999" customHeight="1" x14ac:dyDescent="0.25">
      <c r="A594" s="91"/>
      <c r="B594" s="91"/>
    </row>
    <row r="595" spans="1:2" ht="19.899999999999999" customHeight="1" x14ac:dyDescent="0.25">
      <c r="A595" s="91"/>
      <c r="B595" s="91"/>
    </row>
    <row r="596" spans="1:2" ht="19.899999999999999" customHeight="1" x14ac:dyDescent="0.25">
      <c r="A596" s="91"/>
      <c r="B596" s="91"/>
    </row>
    <row r="597" spans="1:2" ht="19.899999999999999" customHeight="1" x14ac:dyDescent="0.25">
      <c r="A597" s="91"/>
      <c r="B597" s="91"/>
    </row>
    <row r="598" spans="1:2" ht="19.899999999999999" customHeight="1" x14ac:dyDescent="0.25">
      <c r="A598" s="91"/>
      <c r="B598" s="91"/>
    </row>
    <row r="599" spans="1:2" ht="19.899999999999999" customHeight="1" x14ac:dyDescent="0.25">
      <c r="A599" s="91"/>
      <c r="B599" s="91"/>
    </row>
    <row r="600" spans="1:2" ht="19.899999999999999" customHeight="1" x14ac:dyDescent="0.25">
      <c r="A600" s="91"/>
      <c r="B600" s="91"/>
    </row>
    <row r="601" spans="1:2" ht="19.899999999999999" customHeight="1" x14ac:dyDescent="0.25">
      <c r="A601" s="91"/>
      <c r="B601" s="91"/>
    </row>
    <row r="602" spans="1:2" ht="19.899999999999999" customHeight="1" x14ac:dyDescent="0.25">
      <c r="A602" s="91"/>
      <c r="B602" s="91"/>
    </row>
    <row r="603" spans="1:2" ht="19.899999999999999" customHeight="1" x14ac:dyDescent="0.25">
      <c r="A603" s="91"/>
      <c r="B603" s="91"/>
    </row>
    <row r="604" spans="1:2" ht="19.899999999999999" customHeight="1" x14ac:dyDescent="0.25">
      <c r="A604" s="91"/>
      <c r="B604" s="91"/>
    </row>
    <row r="605" spans="1:2" ht="19.899999999999999" customHeight="1" x14ac:dyDescent="0.25">
      <c r="A605" s="91"/>
      <c r="B605" s="91"/>
    </row>
    <row r="606" spans="1:2" ht="19.899999999999999" customHeight="1" x14ac:dyDescent="0.25">
      <c r="A606" s="91"/>
      <c r="B606" s="91"/>
    </row>
    <row r="607" spans="1:2" ht="19.899999999999999" customHeight="1" x14ac:dyDescent="0.25">
      <c r="A607" s="91"/>
      <c r="B607" s="91"/>
    </row>
    <row r="608" spans="1:2" ht="19.899999999999999" customHeight="1" x14ac:dyDescent="0.25">
      <c r="A608" s="91"/>
      <c r="B608" s="91"/>
    </row>
    <row r="609" spans="1:2" ht="19.899999999999999" customHeight="1" x14ac:dyDescent="0.25">
      <c r="A609" s="91"/>
      <c r="B609" s="91"/>
    </row>
    <row r="610" spans="1:2" ht="19.899999999999999" customHeight="1" x14ac:dyDescent="0.25">
      <c r="A610" s="91"/>
      <c r="B610" s="91"/>
    </row>
    <row r="611" spans="1:2" ht="19.899999999999999" customHeight="1" x14ac:dyDescent="0.25">
      <c r="A611" s="91"/>
      <c r="B611" s="91"/>
    </row>
    <row r="612" spans="1:2" ht="19.899999999999999" customHeight="1" x14ac:dyDescent="0.25">
      <c r="A612" s="91"/>
      <c r="B612" s="91"/>
    </row>
    <row r="613" spans="1:2" ht="19.899999999999999" customHeight="1" x14ac:dyDescent="0.25">
      <c r="A613" s="91"/>
      <c r="B613" s="91"/>
    </row>
    <row r="614" spans="1:2" ht="19.899999999999999" customHeight="1" x14ac:dyDescent="0.25">
      <c r="A614" s="91"/>
      <c r="B614" s="91"/>
    </row>
    <row r="615" spans="1:2" ht="19.899999999999999" customHeight="1" x14ac:dyDescent="0.25">
      <c r="A615" s="91"/>
      <c r="B615" s="91"/>
    </row>
    <row r="616" spans="1:2" ht="19.899999999999999" customHeight="1" x14ac:dyDescent="0.25">
      <c r="A616" s="91"/>
      <c r="B616" s="91"/>
    </row>
    <row r="617" spans="1:2" ht="19.899999999999999" customHeight="1" x14ac:dyDescent="0.25">
      <c r="A617" s="91"/>
      <c r="B617" s="91"/>
    </row>
    <row r="618" spans="1:2" ht="19.899999999999999" customHeight="1" x14ac:dyDescent="0.25">
      <c r="A618" s="91"/>
      <c r="B618" s="91"/>
    </row>
    <row r="619" spans="1:2" ht="19.899999999999999" customHeight="1" x14ac:dyDescent="0.25">
      <c r="A619" s="91"/>
      <c r="B619" s="91"/>
    </row>
    <row r="620" spans="1:2" ht="19.899999999999999" customHeight="1" x14ac:dyDescent="0.25">
      <c r="A620" s="91"/>
      <c r="B620" s="91"/>
    </row>
    <row r="621" spans="1:2" ht="19.899999999999999" customHeight="1" x14ac:dyDescent="0.25">
      <c r="A621" s="91"/>
      <c r="B621" s="91"/>
    </row>
    <row r="622" spans="1:2" ht="19.899999999999999" customHeight="1" x14ac:dyDescent="0.25">
      <c r="A622" s="91"/>
      <c r="B622" s="91"/>
    </row>
    <row r="623" spans="1:2" ht="19.899999999999999" customHeight="1" x14ac:dyDescent="0.25">
      <c r="A623" s="91"/>
      <c r="B623" s="91"/>
    </row>
    <row r="624" spans="1:2" ht="19.899999999999999" customHeight="1" x14ac:dyDescent="0.25">
      <c r="A624" s="91"/>
      <c r="B624" s="91"/>
    </row>
    <row r="625" spans="1:2" ht="19.899999999999999" customHeight="1" x14ac:dyDescent="0.25">
      <c r="A625" s="91"/>
      <c r="B625" s="91"/>
    </row>
    <row r="626" spans="1:2" ht="19.899999999999999" customHeight="1" x14ac:dyDescent="0.25">
      <c r="A626" s="91"/>
      <c r="B626" s="91"/>
    </row>
    <row r="627" spans="1:2" ht="19.899999999999999" customHeight="1" x14ac:dyDescent="0.25">
      <c r="A627" s="91"/>
      <c r="B627" s="91"/>
    </row>
    <row r="628" spans="1:2" ht="19.899999999999999" customHeight="1" x14ac:dyDescent="0.25">
      <c r="A628" s="91"/>
      <c r="B628" s="91"/>
    </row>
    <row r="629" spans="1:2" ht="19.899999999999999" customHeight="1" x14ac:dyDescent="0.25">
      <c r="A629" s="91"/>
      <c r="B629" s="91"/>
    </row>
    <row r="630" spans="1:2" ht="19.899999999999999" customHeight="1" x14ac:dyDescent="0.25">
      <c r="A630" s="91"/>
      <c r="B630" s="91"/>
    </row>
    <row r="631" spans="1:2" ht="19.899999999999999" customHeight="1" x14ac:dyDescent="0.25">
      <c r="A631" s="91"/>
      <c r="B631" s="91"/>
    </row>
    <row r="632" spans="1:2" ht="19.899999999999999" customHeight="1" x14ac:dyDescent="0.25">
      <c r="A632" s="91"/>
      <c r="B632" s="91"/>
    </row>
    <row r="633" spans="1:2" ht="19.899999999999999" customHeight="1" x14ac:dyDescent="0.25">
      <c r="A633" s="91"/>
      <c r="B633" s="91"/>
    </row>
    <row r="634" spans="1:2" ht="19.899999999999999" customHeight="1" x14ac:dyDescent="0.25">
      <c r="A634" s="91"/>
      <c r="B634" s="91"/>
    </row>
    <row r="635" spans="1:2" ht="19.899999999999999" customHeight="1" x14ac:dyDescent="0.25">
      <c r="A635" s="91"/>
      <c r="B635" s="91"/>
    </row>
    <row r="636" spans="1:2" ht="19.899999999999999" customHeight="1" x14ac:dyDescent="0.25">
      <c r="A636" s="91"/>
      <c r="B636" s="91"/>
    </row>
    <row r="637" spans="1:2" ht="19.899999999999999" customHeight="1" x14ac:dyDescent="0.25">
      <c r="A637" s="91"/>
      <c r="B637" s="91"/>
    </row>
    <row r="638" spans="1:2" ht="19.899999999999999" customHeight="1" x14ac:dyDescent="0.25">
      <c r="A638" s="91"/>
      <c r="B638" s="91"/>
    </row>
    <row r="639" spans="1:2" ht="19.899999999999999" customHeight="1" x14ac:dyDescent="0.25">
      <c r="A639" s="91"/>
      <c r="B639" s="91"/>
    </row>
    <row r="640" spans="1:2" ht="19.899999999999999" customHeight="1" x14ac:dyDescent="0.25">
      <c r="A640" s="91"/>
      <c r="B640" s="91"/>
    </row>
    <row r="641" spans="1:2" ht="19.899999999999999" customHeight="1" x14ac:dyDescent="0.25">
      <c r="A641" s="91"/>
      <c r="B641" s="91"/>
    </row>
    <row r="642" spans="1:2" ht="19.899999999999999" customHeight="1" x14ac:dyDescent="0.25">
      <c r="A642" s="91"/>
      <c r="B642" s="91"/>
    </row>
    <row r="643" spans="1:2" ht="19.899999999999999" customHeight="1" x14ac:dyDescent="0.25">
      <c r="A643" s="91"/>
      <c r="B643" s="91"/>
    </row>
    <row r="644" spans="1:2" ht="19.899999999999999" customHeight="1" x14ac:dyDescent="0.25">
      <c r="A644" s="91"/>
      <c r="B644" s="91"/>
    </row>
    <row r="645" spans="1:2" ht="19.899999999999999" customHeight="1" x14ac:dyDescent="0.25">
      <c r="A645" s="91"/>
      <c r="B645" s="91"/>
    </row>
    <row r="646" spans="1:2" ht="19.899999999999999" customHeight="1" x14ac:dyDescent="0.25">
      <c r="A646" s="91"/>
      <c r="B646" s="91"/>
    </row>
    <row r="647" spans="1:2" ht="19.899999999999999" customHeight="1" x14ac:dyDescent="0.25">
      <c r="A647" s="91"/>
      <c r="B647" s="91"/>
    </row>
    <row r="648" spans="1:2" ht="19.899999999999999" customHeight="1" x14ac:dyDescent="0.25">
      <c r="A648" s="91"/>
      <c r="B648" s="91"/>
    </row>
    <row r="649" spans="1:2" ht="19.899999999999999" customHeight="1" x14ac:dyDescent="0.25">
      <c r="A649" s="91"/>
      <c r="B649" s="91"/>
    </row>
    <row r="650" spans="1:2" ht="19.899999999999999" customHeight="1" x14ac:dyDescent="0.25">
      <c r="A650" s="91"/>
      <c r="B650" s="91"/>
    </row>
    <row r="651" spans="1:2" ht="19.899999999999999" customHeight="1" x14ac:dyDescent="0.25">
      <c r="A651" s="91"/>
      <c r="B651" s="91"/>
    </row>
    <row r="652" spans="1:2" ht="19.899999999999999" customHeight="1" x14ac:dyDescent="0.25">
      <c r="A652" s="91"/>
      <c r="B652" s="91"/>
    </row>
    <row r="653" spans="1:2" ht="19.899999999999999" customHeight="1" x14ac:dyDescent="0.25">
      <c r="A653" s="91"/>
      <c r="B653" s="91"/>
    </row>
    <row r="654" spans="1:2" ht="19.899999999999999" customHeight="1" x14ac:dyDescent="0.25">
      <c r="A654" s="91"/>
      <c r="B654" s="91"/>
    </row>
    <row r="655" spans="1:2" ht="19.899999999999999" customHeight="1" x14ac:dyDescent="0.25">
      <c r="A655" s="91"/>
      <c r="B655" s="91"/>
    </row>
    <row r="656" spans="1:2" ht="19.899999999999999" customHeight="1" x14ac:dyDescent="0.25">
      <c r="A656" s="91"/>
      <c r="B656" s="91"/>
    </row>
    <row r="657" spans="1:2" ht="19.899999999999999" customHeight="1" x14ac:dyDescent="0.25">
      <c r="A657" s="91"/>
      <c r="B657" s="91"/>
    </row>
    <row r="658" spans="1:2" ht="19.899999999999999" customHeight="1" x14ac:dyDescent="0.25">
      <c r="A658" s="91"/>
      <c r="B658" s="91"/>
    </row>
    <row r="659" spans="1:2" ht="19.899999999999999" customHeight="1" x14ac:dyDescent="0.25">
      <c r="A659" s="91"/>
      <c r="B659" s="91"/>
    </row>
    <row r="660" spans="1:2" ht="19.899999999999999" customHeight="1" x14ac:dyDescent="0.25">
      <c r="A660" s="91"/>
      <c r="B660" s="91"/>
    </row>
    <row r="661" spans="1:2" ht="19.899999999999999" customHeight="1" x14ac:dyDescent="0.25">
      <c r="A661" s="91"/>
      <c r="B661" s="91"/>
    </row>
    <row r="662" spans="1:2" ht="19.899999999999999" customHeight="1" x14ac:dyDescent="0.25">
      <c r="A662" s="91"/>
      <c r="B662" s="91"/>
    </row>
    <row r="663" spans="1:2" ht="19.899999999999999" customHeight="1" x14ac:dyDescent="0.25">
      <c r="A663" s="91"/>
      <c r="B663" s="91"/>
    </row>
    <row r="664" spans="1:2" ht="19.899999999999999" customHeight="1" x14ac:dyDescent="0.25">
      <c r="A664" s="91"/>
      <c r="B664" s="91"/>
    </row>
    <row r="665" spans="1:2" ht="19.899999999999999" customHeight="1" x14ac:dyDescent="0.25">
      <c r="A665" s="91"/>
      <c r="B665" s="91"/>
    </row>
    <row r="666" spans="1:2" ht="19.899999999999999" customHeight="1" x14ac:dyDescent="0.25">
      <c r="A666" s="91"/>
      <c r="B666" s="91"/>
    </row>
    <row r="667" spans="1:2" ht="19.899999999999999" customHeight="1" x14ac:dyDescent="0.25">
      <c r="A667" s="91"/>
      <c r="B667" s="91"/>
    </row>
    <row r="668" spans="1:2" ht="19.899999999999999" customHeight="1" x14ac:dyDescent="0.25">
      <c r="A668" s="91"/>
      <c r="B668" s="91"/>
    </row>
    <row r="669" spans="1:2" ht="19.899999999999999" customHeight="1" x14ac:dyDescent="0.25">
      <c r="A669" s="91"/>
      <c r="B669" s="91"/>
    </row>
    <row r="670" spans="1:2" ht="19.899999999999999" customHeight="1" x14ac:dyDescent="0.25">
      <c r="A670" s="91"/>
      <c r="B670" s="91"/>
    </row>
    <row r="671" spans="1:2" ht="19.899999999999999" customHeight="1" x14ac:dyDescent="0.25">
      <c r="A671" s="91"/>
      <c r="B671" s="91"/>
    </row>
    <row r="672" spans="1:2" ht="19.899999999999999" customHeight="1" x14ac:dyDescent="0.25">
      <c r="A672" s="91"/>
      <c r="B672" s="91"/>
    </row>
    <row r="673" spans="1:2" ht="19.899999999999999" customHeight="1" x14ac:dyDescent="0.25">
      <c r="A673" s="91"/>
      <c r="B673" s="91"/>
    </row>
    <row r="674" spans="1:2" ht="19.899999999999999" customHeight="1" x14ac:dyDescent="0.25">
      <c r="A674" s="91"/>
      <c r="B674" s="91"/>
    </row>
    <row r="675" spans="1:2" ht="19.899999999999999" customHeight="1" x14ac:dyDescent="0.25">
      <c r="A675" s="91"/>
      <c r="B675" s="91"/>
    </row>
    <row r="676" spans="1:2" ht="19.899999999999999" customHeight="1" x14ac:dyDescent="0.25">
      <c r="A676" s="91"/>
      <c r="B676" s="91"/>
    </row>
    <row r="677" spans="1:2" ht="19.899999999999999" customHeight="1" x14ac:dyDescent="0.25">
      <c r="A677" s="91"/>
      <c r="B677" s="91"/>
    </row>
    <row r="678" spans="1:2" ht="19.899999999999999" customHeight="1" x14ac:dyDescent="0.25">
      <c r="A678" s="91"/>
      <c r="B678" s="91"/>
    </row>
    <row r="679" spans="1:2" ht="19.899999999999999" customHeight="1" x14ac:dyDescent="0.25">
      <c r="A679" s="91"/>
      <c r="B679" s="91"/>
    </row>
    <row r="680" spans="1:2" ht="19.899999999999999" customHeight="1" x14ac:dyDescent="0.25">
      <c r="A680" s="91"/>
      <c r="B680" s="91"/>
    </row>
    <row r="681" spans="1:2" ht="19.899999999999999" customHeight="1" x14ac:dyDescent="0.25">
      <c r="A681" s="91"/>
      <c r="B681" s="91"/>
    </row>
    <row r="682" spans="1:2" ht="19.899999999999999" customHeight="1" x14ac:dyDescent="0.25">
      <c r="A682" s="91"/>
      <c r="B682" s="91"/>
    </row>
    <row r="683" spans="1:2" ht="19.899999999999999" customHeight="1" x14ac:dyDescent="0.25">
      <c r="A683" s="91"/>
      <c r="B683" s="91"/>
    </row>
    <row r="684" spans="1:2" ht="19.899999999999999" customHeight="1" x14ac:dyDescent="0.25">
      <c r="A684" s="91"/>
      <c r="B684" s="91"/>
    </row>
    <row r="685" spans="1:2" ht="19.899999999999999" customHeight="1" x14ac:dyDescent="0.25">
      <c r="A685" s="91"/>
      <c r="B685" s="91"/>
    </row>
    <row r="686" spans="1:2" ht="19.899999999999999" customHeight="1" x14ac:dyDescent="0.25">
      <c r="A686" s="91"/>
      <c r="B686" s="91"/>
    </row>
    <row r="687" spans="1:2" ht="19.899999999999999" customHeight="1" x14ac:dyDescent="0.25">
      <c r="A687" s="91"/>
      <c r="B687" s="91"/>
    </row>
    <row r="688" spans="1:2" ht="19.899999999999999" customHeight="1" x14ac:dyDescent="0.25">
      <c r="A688" s="91"/>
      <c r="B688" s="91"/>
    </row>
    <row r="689" spans="1:2" ht="19.899999999999999" customHeight="1" x14ac:dyDescent="0.25">
      <c r="A689" s="91"/>
      <c r="B689" s="91"/>
    </row>
    <row r="690" spans="1:2" ht="19.899999999999999" customHeight="1" x14ac:dyDescent="0.25">
      <c r="A690" s="91"/>
      <c r="B690" s="91"/>
    </row>
    <row r="691" spans="1:2" ht="19.899999999999999" customHeight="1" x14ac:dyDescent="0.25">
      <c r="A691" s="91"/>
      <c r="B691" s="91"/>
    </row>
    <row r="692" spans="1:2" ht="19.899999999999999" customHeight="1" x14ac:dyDescent="0.25">
      <c r="A692" s="91"/>
      <c r="B692" s="91"/>
    </row>
    <row r="693" spans="1:2" ht="19.899999999999999" customHeight="1" x14ac:dyDescent="0.25">
      <c r="A693" s="91"/>
      <c r="B693" s="91"/>
    </row>
    <row r="694" spans="1:2" ht="19.899999999999999" customHeight="1" x14ac:dyDescent="0.25">
      <c r="A694" s="91"/>
      <c r="B694" s="91"/>
    </row>
    <row r="695" spans="1:2" ht="19.899999999999999" customHeight="1" x14ac:dyDescent="0.25">
      <c r="A695" s="91"/>
      <c r="B695" s="91"/>
    </row>
    <row r="696" spans="1:2" ht="19.899999999999999" customHeight="1" x14ac:dyDescent="0.25">
      <c r="A696" s="91"/>
      <c r="B696" s="91"/>
    </row>
    <row r="697" spans="1:2" ht="19.899999999999999" customHeight="1" x14ac:dyDescent="0.25">
      <c r="A697" s="91"/>
      <c r="B697" s="91"/>
    </row>
    <row r="698" spans="1:2" ht="19.899999999999999" customHeight="1" x14ac:dyDescent="0.25">
      <c r="A698" s="91"/>
      <c r="B698" s="91"/>
    </row>
    <row r="699" spans="1:2" ht="19.899999999999999" customHeight="1" x14ac:dyDescent="0.25">
      <c r="A699" s="91"/>
      <c r="B699" s="91"/>
    </row>
    <row r="700" spans="1:2" ht="19.899999999999999" customHeight="1" x14ac:dyDescent="0.25">
      <c r="A700" s="91"/>
      <c r="B700" s="91"/>
    </row>
    <row r="701" spans="1:2" ht="19.899999999999999" customHeight="1" x14ac:dyDescent="0.25">
      <c r="A701" s="91"/>
      <c r="B701" s="91"/>
    </row>
    <row r="702" spans="1:2" ht="19.899999999999999" customHeight="1" x14ac:dyDescent="0.25">
      <c r="A702" s="91"/>
      <c r="B702" s="91"/>
    </row>
    <row r="703" spans="1:2" ht="19.899999999999999" customHeight="1" x14ac:dyDescent="0.25">
      <c r="A703" s="91"/>
      <c r="B703" s="91"/>
    </row>
    <row r="704" spans="1:2" ht="19.899999999999999" customHeight="1" x14ac:dyDescent="0.25">
      <c r="A704" s="91"/>
      <c r="B704" s="91"/>
    </row>
    <row r="705" spans="1:2" ht="19.899999999999999" customHeight="1" x14ac:dyDescent="0.25">
      <c r="A705" s="91"/>
      <c r="B705" s="91"/>
    </row>
    <row r="706" spans="1:2" ht="19.899999999999999" customHeight="1" x14ac:dyDescent="0.25">
      <c r="A706" s="91"/>
      <c r="B706" s="91"/>
    </row>
    <row r="707" spans="1:2" ht="19.899999999999999" customHeight="1" x14ac:dyDescent="0.25">
      <c r="A707" s="91"/>
      <c r="B707" s="91"/>
    </row>
    <row r="708" spans="1:2" ht="19.899999999999999" customHeight="1" x14ac:dyDescent="0.25">
      <c r="A708" s="91"/>
      <c r="B708" s="91"/>
    </row>
    <row r="709" spans="1:2" ht="19.899999999999999" customHeight="1" x14ac:dyDescent="0.25">
      <c r="A709" s="91"/>
      <c r="B709" s="91"/>
    </row>
    <row r="710" spans="1:2" ht="19.899999999999999" customHeight="1" x14ac:dyDescent="0.25">
      <c r="A710" s="91"/>
      <c r="B710" s="91"/>
    </row>
    <row r="711" spans="1:2" ht="19.899999999999999" customHeight="1" x14ac:dyDescent="0.25">
      <c r="A711" s="91"/>
      <c r="B711" s="91"/>
    </row>
    <row r="712" spans="1:2" ht="19.899999999999999" customHeight="1" x14ac:dyDescent="0.25">
      <c r="A712" s="91"/>
      <c r="B712" s="91"/>
    </row>
    <row r="713" spans="1:2" ht="19.899999999999999" customHeight="1" x14ac:dyDescent="0.25">
      <c r="A713" s="91"/>
      <c r="B713" s="91"/>
    </row>
    <row r="714" spans="1:2" ht="19.899999999999999" customHeight="1" x14ac:dyDescent="0.25">
      <c r="A714" s="91"/>
      <c r="B714" s="91"/>
    </row>
    <row r="715" spans="1:2" ht="19.899999999999999" customHeight="1" x14ac:dyDescent="0.25">
      <c r="A715" s="91"/>
      <c r="B715" s="91"/>
    </row>
    <row r="716" spans="1:2" ht="19.899999999999999" customHeight="1" x14ac:dyDescent="0.25">
      <c r="A716" s="91"/>
      <c r="B716" s="91"/>
    </row>
    <row r="717" spans="1:2" ht="19.899999999999999" customHeight="1" x14ac:dyDescent="0.25">
      <c r="A717" s="91"/>
      <c r="B717" s="91"/>
    </row>
    <row r="718" spans="1:2" ht="19.899999999999999" customHeight="1" x14ac:dyDescent="0.25">
      <c r="A718" s="91"/>
      <c r="B718" s="91"/>
    </row>
    <row r="719" spans="1:2" ht="19.899999999999999" customHeight="1" x14ac:dyDescent="0.25">
      <c r="A719" s="91"/>
      <c r="B719" s="91"/>
    </row>
    <row r="720" spans="1:2" ht="19.899999999999999" customHeight="1" x14ac:dyDescent="0.25">
      <c r="A720" s="91"/>
      <c r="B720" s="91"/>
    </row>
    <row r="721" spans="1:2" ht="19.899999999999999" customHeight="1" x14ac:dyDescent="0.25">
      <c r="A721" s="89"/>
      <c r="B721" s="90"/>
    </row>
    <row r="722" spans="1:2" ht="19.899999999999999" customHeight="1" x14ac:dyDescent="0.25">
      <c r="A722" s="89"/>
      <c r="B722" s="90"/>
    </row>
    <row r="723" spans="1:2" ht="19.899999999999999" customHeight="1" x14ac:dyDescent="0.25">
      <c r="A723" s="89"/>
      <c r="B723" s="90"/>
    </row>
    <row r="724" spans="1:2" ht="19.899999999999999" customHeight="1" x14ac:dyDescent="0.25">
      <c r="A724" s="89"/>
      <c r="B724" s="90"/>
    </row>
    <row r="725" spans="1:2" ht="19.899999999999999" customHeight="1" x14ac:dyDescent="0.25">
      <c r="A725" s="89"/>
      <c r="B725" s="90"/>
    </row>
    <row r="726" spans="1:2" ht="19.899999999999999" customHeight="1" x14ac:dyDescent="0.25">
      <c r="A726" s="89"/>
      <c r="B726" s="90"/>
    </row>
    <row r="727" spans="1:2" ht="19.899999999999999" customHeight="1" x14ac:dyDescent="0.25">
      <c r="A727" s="89"/>
      <c r="B727" s="90"/>
    </row>
    <row r="728" spans="1:2" ht="19.899999999999999" customHeight="1" x14ac:dyDescent="0.25">
      <c r="A728" s="89"/>
      <c r="B728" s="90"/>
    </row>
    <row r="729" spans="1:2" ht="19.899999999999999" customHeight="1" x14ac:dyDescent="0.25">
      <c r="A729" s="89"/>
      <c r="B729" s="90"/>
    </row>
    <row r="730" spans="1:2" ht="19.899999999999999" customHeight="1" x14ac:dyDescent="0.25">
      <c r="A730" s="89"/>
      <c r="B730" s="90"/>
    </row>
    <row r="731" spans="1:2" ht="19.899999999999999" customHeight="1" x14ac:dyDescent="0.25">
      <c r="A731" s="89"/>
      <c r="B731" s="90"/>
    </row>
    <row r="732" spans="1:2" ht="19.899999999999999" customHeight="1" x14ac:dyDescent="0.25">
      <c r="A732" s="89"/>
      <c r="B732" s="90"/>
    </row>
    <row r="733" spans="1:2" ht="19.899999999999999" customHeight="1" x14ac:dyDescent="0.25">
      <c r="A733" s="89"/>
      <c r="B733" s="90"/>
    </row>
    <row r="734" spans="1:2" ht="19.899999999999999" customHeight="1" x14ac:dyDescent="0.25">
      <c r="A734" s="89"/>
      <c r="B734" s="90"/>
    </row>
    <row r="735" spans="1:2" ht="19.899999999999999" customHeight="1" x14ac:dyDescent="0.25">
      <c r="A735" s="89"/>
      <c r="B735" s="90"/>
    </row>
    <row r="736" spans="1:2" ht="19.899999999999999" customHeight="1" x14ac:dyDescent="0.25">
      <c r="A736" s="89"/>
      <c r="B736" s="90"/>
    </row>
    <row r="737" spans="1:2" ht="19.899999999999999" customHeight="1" x14ac:dyDescent="0.25">
      <c r="A737" s="89"/>
      <c r="B737" s="90"/>
    </row>
    <row r="738" spans="1:2" ht="19.899999999999999" customHeight="1" x14ac:dyDescent="0.25">
      <c r="A738" s="89"/>
      <c r="B738" s="90"/>
    </row>
    <row r="739" spans="1:2" ht="19.899999999999999" customHeight="1" x14ac:dyDescent="0.25">
      <c r="A739" s="89"/>
      <c r="B739" s="90"/>
    </row>
    <row r="740" spans="1:2" ht="19.899999999999999" customHeight="1" x14ac:dyDescent="0.25">
      <c r="A740" s="89"/>
      <c r="B740" s="90"/>
    </row>
    <row r="741" spans="1:2" ht="19.899999999999999" customHeight="1" x14ac:dyDescent="0.25">
      <c r="A741" s="89"/>
      <c r="B741" s="90"/>
    </row>
    <row r="742" spans="1:2" ht="19.899999999999999" customHeight="1" x14ac:dyDescent="0.25">
      <c r="A742" s="89"/>
      <c r="B742" s="90"/>
    </row>
    <row r="743" spans="1:2" ht="19.899999999999999" customHeight="1" x14ac:dyDescent="0.25">
      <c r="A743" s="89"/>
      <c r="B743" s="90"/>
    </row>
    <row r="744" spans="1:2" ht="19.899999999999999" customHeight="1" x14ac:dyDescent="0.25">
      <c r="A744" s="89"/>
      <c r="B744" s="90"/>
    </row>
    <row r="745" spans="1:2" ht="19.899999999999999" customHeight="1" x14ac:dyDescent="0.25">
      <c r="A745" s="89"/>
      <c r="B745" s="90"/>
    </row>
    <row r="746" spans="1:2" ht="19.899999999999999" customHeight="1" x14ac:dyDescent="0.25">
      <c r="A746" s="89"/>
      <c r="B746" s="90"/>
    </row>
    <row r="747" spans="1:2" ht="19.899999999999999" customHeight="1" x14ac:dyDescent="0.25">
      <c r="A747" s="89"/>
      <c r="B747" s="90"/>
    </row>
    <row r="748" spans="1:2" ht="19.899999999999999" customHeight="1" x14ac:dyDescent="0.25">
      <c r="A748" s="89"/>
      <c r="B748" s="90"/>
    </row>
    <row r="749" spans="1:2" ht="19.899999999999999" customHeight="1" x14ac:dyDescent="0.25">
      <c r="A749" s="89"/>
      <c r="B749" s="90"/>
    </row>
    <row r="750" spans="1:2" ht="19.899999999999999" customHeight="1" x14ac:dyDescent="0.25">
      <c r="A750" s="89"/>
      <c r="B750" s="90"/>
    </row>
    <row r="751" spans="1:2" ht="19.899999999999999" customHeight="1" x14ac:dyDescent="0.25">
      <c r="A751" s="89"/>
      <c r="B751" s="90"/>
    </row>
    <row r="752" spans="1:2" ht="19.899999999999999" customHeight="1" x14ac:dyDescent="0.25">
      <c r="A752" s="89"/>
      <c r="B752" s="90"/>
    </row>
    <row r="753" spans="1:2" ht="19.899999999999999" customHeight="1" x14ac:dyDescent="0.25">
      <c r="A753" s="89"/>
      <c r="B753" s="90"/>
    </row>
    <row r="754" spans="1:2" ht="19.899999999999999" customHeight="1" x14ac:dyDescent="0.25">
      <c r="A754" s="89"/>
      <c r="B754" s="90"/>
    </row>
    <row r="755" spans="1:2" ht="19.899999999999999" customHeight="1" x14ac:dyDescent="0.25">
      <c r="A755" s="89"/>
      <c r="B755" s="90"/>
    </row>
    <row r="756" spans="1:2" ht="19.899999999999999" customHeight="1" x14ac:dyDescent="0.25">
      <c r="A756" s="89"/>
      <c r="B756" s="90"/>
    </row>
    <row r="757" spans="1:2" ht="19.899999999999999" customHeight="1" x14ac:dyDescent="0.25">
      <c r="A757" s="89"/>
      <c r="B757" s="90"/>
    </row>
    <row r="758" spans="1:2" ht="19.899999999999999" customHeight="1" x14ac:dyDescent="0.25">
      <c r="A758" s="89"/>
      <c r="B758" s="90"/>
    </row>
    <row r="759" spans="1:2" ht="19.899999999999999" customHeight="1" x14ac:dyDescent="0.25">
      <c r="A759" s="89"/>
      <c r="B759" s="90"/>
    </row>
    <row r="760" spans="1:2" ht="19.899999999999999" customHeight="1" x14ac:dyDescent="0.25">
      <c r="A760" s="89"/>
      <c r="B760" s="90"/>
    </row>
    <row r="761" spans="1:2" ht="19.899999999999999" customHeight="1" x14ac:dyDescent="0.25">
      <c r="A761" s="89"/>
      <c r="B761" s="90"/>
    </row>
    <row r="762" spans="1:2" ht="19.899999999999999" customHeight="1" x14ac:dyDescent="0.25">
      <c r="A762" s="89"/>
      <c r="B762" s="90"/>
    </row>
    <row r="763" spans="1:2" ht="19.899999999999999" customHeight="1" x14ac:dyDescent="0.25">
      <c r="A763" s="89"/>
      <c r="B763" s="90"/>
    </row>
    <row r="764" spans="1:2" ht="19.899999999999999" customHeight="1" x14ac:dyDescent="0.25">
      <c r="A764" s="89"/>
      <c r="B764" s="90"/>
    </row>
    <row r="765" spans="1:2" ht="19.899999999999999" customHeight="1" x14ac:dyDescent="0.25">
      <c r="A765" s="89"/>
      <c r="B765" s="90"/>
    </row>
    <row r="766" spans="1:2" ht="19.899999999999999" customHeight="1" x14ac:dyDescent="0.25">
      <c r="A766" s="89"/>
      <c r="B766" s="90"/>
    </row>
    <row r="767" spans="1:2" ht="19.899999999999999" customHeight="1" x14ac:dyDescent="0.25">
      <c r="A767" s="89"/>
      <c r="B767" s="90"/>
    </row>
    <row r="768" spans="1:2" ht="19.899999999999999" customHeight="1" x14ac:dyDescent="0.25">
      <c r="A768" s="89"/>
      <c r="B768" s="90"/>
    </row>
    <row r="769" spans="1:2" ht="19.899999999999999" customHeight="1" x14ac:dyDescent="0.25">
      <c r="A769" s="89"/>
      <c r="B769" s="90"/>
    </row>
    <row r="770" spans="1:2" ht="19.899999999999999" customHeight="1" x14ac:dyDescent="0.25">
      <c r="A770" s="89"/>
      <c r="B770" s="90"/>
    </row>
    <row r="771" spans="1:2" ht="19.899999999999999" customHeight="1" x14ac:dyDescent="0.25">
      <c r="A771" s="89"/>
      <c r="B771" s="90"/>
    </row>
    <row r="772" spans="1:2" ht="19.899999999999999" customHeight="1" x14ac:dyDescent="0.25">
      <c r="A772" s="89"/>
      <c r="B772" s="90"/>
    </row>
    <row r="773" spans="1:2" ht="19.899999999999999" customHeight="1" x14ac:dyDescent="0.25">
      <c r="A773" s="89"/>
      <c r="B773" s="90"/>
    </row>
    <row r="774" spans="1:2" ht="19.899999999999999" customHeight="1" x14ac:dyDescent="0.25">
      <c r="A774" s="89"/>
      <c r="B774" s="90"/>
    </row>
    <row r="775" spans="1:2" ht="19.899999999999999" customHeight="1" x14ac:dyDescent="0.25">
      <c r="A775" s="89"/>
      <c r="B775" s="90"/>
    </row>
    <row r="776" spans="1:2" ht="19.899999999999999" customHeight="1" x14ac:dyDescent="0.25">
      <c r="A776" s="89"/>
      <c r="B776" s="90"/>
    </row>
    <row r="777" spans="1:2" ht="19.899999999999999" customHeight="1" x14ac:dyDescent="0.25">
      <c r="A777" s="89"/>
      <c r="B777" s="90"/>
    </row>
    <row r="778" spans="1:2" ht="19.899999999999999" customHeight="1" x14ac:dyDescent="0.25">
      <c r="A778" s="89"/>
      <c r="B778" s="90"/>
    </row>
    <row r="779" spans="1:2" ht="19.899999999999999" customHeight="1" x14ac:dyDescent="0.25">
      <c r="A779" s="89"/>
      <c r="B779" s="90"/>
    </row>
    <row r="780" spans="1:2" ht="19.899999999999999" customHeight="1" x14ac:dyDescent="0.25">
      <c r="A780" s="89"/>
      <c r="B780" s="90"/>
    </row>
    <row r="781" spans="1:2" ht="19.899999999999999" customHeight="1" x14ac:dyDescent="0.25">
      <c r="A781" s="89"/>
      <c r="B781" s="90"/>
    </row>
    <row r="782" spans="1:2" ht="19.899999999999999" customHeight="1" x14ac:dyDescent="0.25">
      <c r="A782" s="89"/>
      <c r="B782" s="90"/>
    </row>
    <row r="783" spans="1:2" ht="19.899999999999999" customHeight="1" x14ac:dyDescent="0.25">
      <c r="A783" s="89"/>
      <c r="B783" s="90"/>
    </row>
    <row r="784" spans="1:2" ht="19.899999999999999" customHeight="1" x14ac:dyDescent="0.25">
      <c r="A784" s="89"/>
      <c r="B784" s="90"/>
    </row>
    <row r="785" spans="1:2" ht="19.899999999999999" customHeight="1" x14ac:dyDescent="0.25">
      <c r="A785" s="89"/>
      <c r="B785" s="90"/>
    </row>
    <row r="786" spans="1:2" ht="19.899999999999999" customHeight="1" x14ac:dyDescent="0.25">
      <c r="A786" s="89"/>
      <c r="B786" s="90"/>
    </row>
    <row r="787" spans="1:2" ht="19.899999999999999" customHeight="1" x14ac:dyDescent="0.25">
      <c r="A787" s="89"/>
      <c r="B787" s="90"/>
    </row>
    <row r="788" spans="1:2" ht="19.899999999999999" customHeight="1" x14ac:dyDescent="0.25">
      <c r="A788" s="89"/>
      <c r="B788" s="90"/>
    </row>
    <row r="789" spans="1:2" ht="19.899999999999999" customHeight="1" x14ac:dyDescent="0.25">
      <c r="A789" s="89"/>
      <c r="B789" s="90"/>
    </row>
    <row r="790" spans="1:2" ht="19.899999999999999" customHeight="1" x14ac:dyDescent="0.25">
      <c r="A790" s="89"/>
      <c r="B790" s="90"/>
    </row>
    <row r="791" spans="1:2" ht="19.899999999999999" customHeight="1" x14ac:dyDescent="0.25">
      <c r="A791" s="89"/>
      <c r="B791" s="90"/>
    </row>
    <row r="792" spans="1:2" ht="19.899999999999999" customHeight="1" x14ac:dyDescent="0.25">
      <c r="A792" s="89"/>
      <c r="B792" s="90"/>
    </row>
    <row r="793" spans="1:2" ht="19.899999999999999" customHeight="1" x14ac:dyDescent="0.25">
      <c r="A793" s="89"/>
      <c r="B793" s="90"/>
    </row>
    <row r="794" spans="1:2" ht="19.899999999999999" customHeight="1" x14ac:dyDescent="0.25">
      <c r="A794" s="89"/>
      <c r="B794" s="90"/>
    </row>
    <row r="795" spans="1:2" ht="19.899999999999999" customHeight="1" x14ac:dyDescent="0.25">
      <c r="A795" s="89"/>
      <c r="B795" s="90"/>
    </row>
    <row r="796" spans="1:2" ht="19.899999999999999" customHeight="1" x14ac:dyDescent="0.25">
      <c r="A796" s="89"/>
      <c r="B796" s="90"/>
    </row>
    <row r="797" spans="1:2" ht="19.899999999999999" customHeight="1" x14ac:dyDescent="0.25">
      <c r="A797" s="89"/>
      <c r="B797" s="90"/>
    </row>
    <row r="798" spans="1:2" ht="19.899999999999999" customHeight="1" x14ac:dyDescent="0.25">
      <c r="A798" s="89"/>
      <c r="B798" s="90"/>
    </row>
    <row r="799" spans="1:2" ht="19.899999999999999" customHeight="1" x14ac:dyDescent="0.25">
      <c r="A799" s="89"/>
      <c r="B799" s="90"/>
    </row>
    <row r="800" spans="1:2" ht="19.899999999999999" customHeight="1" x14ac:dyDescent="0.25">
      <c r="A800" s="89"/>
      <c r="B800" s="90"/>
    </row>
    <row r="801" spans="1:2" ht="19.899999999999999" customHeight="1" x14ac:dyDescent="0.25">
      <c r="A801" s="89"/>
      <c r="B801" s="90"/>
    </row>
    <row r="802" spans="1:2" ht="19.899999999999999" customHeight="1" x14ac:dyDescent="0.25">
      <c r="A802" s="89"/>
      <c r="B802" s="90"/>
    </row>
    <row r="803" spans="1:2" ht="19.899999999999999" customHeight="1" x14ac:dyDescent="0.25">
      <c r="A803" s="89"/>
      <c r="B803" s="90"/>
    </row>
    <row r="804" spans="1:2" ht="19.899999999999999" customHeight="1" x14ac:dyDescent="0.25">
      <c r="A804" s="89"/>
      <c r="B804" s="90"/>
    </row>
    <row r="805" spans="1:2" ht="19.899999999999999" customHeight="1" x14ac:dyDescent="0.25">
      <c r="A805" s="89"/>
      <c r="B805" s="90"/>
    </row>
    <row r="806" spans="1:2" ht="19.899999999999999" customHeight="1" x14ac:dyDescent="0.25">
      <c r="A806" s="89"/>
      <c r="B806" s="90"/>
    </row>
    <row r="807" spans="1:2" ht="19.899999999999999" customHeight="1" x14ac:dyDescent="0.25">
      <c r="A807" s="89"/>
      <c r="B807" s="90"/>
    </row>
    <row r="808" spans="1:2" ht="19.899999999999999" customHeight="1" x14ac:dyDescent="0.25">
      <c r="A808" s="89"/>
      <c r="B808" s="90"/>
    </row>
    <row r="809" spans="1:2" ht="19.899999999999999" customHeight="1" x14ac:dyDescent="0.25">
      <c r="A809" s="89"/>
      <c r="B809" s="90"/>
    </row>
    <row r="810" spans="1:2" ht="19.899999999999999" customHeight="1" x14ac:dyDescent="0.25">
      <c r="A810" s="89"/>
      <c r="B810" s="90"/>
    </row>
    <row r="811" spans="1:2" ht="19.899999999999999" customHeight="1" x14ac:dyDescent="0.25">
      <c r="A811" s="89"/>
      <c r="B811" s="90"/>
    </row>
    <row r="812" spans="1:2" ht="19.899999999999999" customHeight="1" x14ac:dyDescent="0.25">
      <c r="A812" s="89"/>
      <c r="B812" s="90"/>
    </row>
    <row r="813" spans="1:2" ht="19.899999999999999" customHeight="1" x14ac:dyDescent="0.25">
      <c r="A813" s="89"/>
      <c r="B813" s="90"/>
    </row>
    <row r="814" spans="1:2" ht="19.899999999999999" customHeight="1" x14ac:dyDescent="0.25">
      <c r="A814" s="89"/>
      <c r="B814" s="90"/>
    </row>
    <row r="815" spans="1:2" ht="19.899999999999999" customHeight="1" x14ac:dyDescent="0.25">
      <c r="A815" s="89"/>
      <c r="B815" s="90"/>
    </row>
    <row r="816" spans="1:2" ht="19.899999999999999" customHeight="1" x14ac:dyDescent="0.25">
      <c r="A816" s="89"/>
      <c r="B816" s="90"/>
    </row>
    <row r="817" spans="1:2" ht="19.899999999999999" customHeight="1" x14ac:dyDescent="0.25">
      <c r="A817" s="89"/>
      <c r="B817" s="90"/>
    </row>
    <row r="818" spans="1:2" ht="19.899999999999999" customHeight="1" x14ac:dyDescent="0.25">
      <c r="A818" s="89"/>
      <c r="B818" s="90"/>
    </row>
    <row r="819" spans="1:2" ht="19.899999999999999" customHeight="1" x14ac:dyDescent="0.25">
      <c r="A819" s="89"/>
      <c r="B819" s="90"/>
    </row>
    <row r="820" spans="1:2" ht="19.899999999999999" customHeight="1" x14ac:dyDescent="0.25">
      <c r="A820" s="89"/>
      <c r="B820" s="90"/>
    </row>
    <row r="821" spans="1:2" ht="19.899999999999999" customHeight="1" x14ac:dyDescent="0.25">
      <c r="A821" s="89"/>
      <c r="B821" s="90"/>
    </row>
    <row r="822" spans="1:2" ht="19.899999999999999" customHeight="1" x14ac:dyDescent="0.25">
      <c r="A822" s="89"/>
      <c r="B822" s="90"/>
    </row>
    <row r="823" spans="1:2" ht="19.899999999999999" customHeight="1" x14ac:dyDescent="0.25">
      <c r="A823" s="89"/>
      <c r="B823" s="90"/>
    </row>
    <row r="824" spans="1:2" ht="19.899999999999999" customHeight="1" x14ac:dyDescent="0.25">
      <c r="A824" s="89"/>
      <c r="B824" s="90"/>
    </row>
    <row r="825" spans="1:2" ht="19.899999999999999" customHeight="1" x14ac:dyDescent="0.25">
      <c r="A825" s="89"/>
      <c r="B825" s="90"/>
    </row>
    <row r="826" spans="1:2" ht="19.899999999999999" customHeight="1" x14ac:dyDescent="0.25">
      <c r="A826" s="89"/>
      <c r="B826" s="90"/>
    </row>
    <row r="827" spans="1:2" ht="19.899999999999999" customHeight="1" x14ac:dyDescent="0.25">
      <c r="A827" s="89"/>
      <c r="B827" s="90"/>
    </row>
    <row r="828" spans="1:2" ht="19.899999999999999" customHeight="1" x14ac:dyDescent="0.25">
      <c r="A828" s="89"/>
      <c r="B828" s="90"/>
    </row>
    <row r="829" spans="1:2" ht="19.899999999999999" customHeight="1" x14ac:dyDescent="0.25">
      <c r="A829" s="89"/>
      <c r="B829" s="90"/>
    </row>
    <row r="830" spans="1:2" ht="19.899999999999999" customHeight="1" x14ac:dyDescent="0.25">
      <c r="A830" s="89"/>
      <c r="B830" s="90"/>
    </row>
    <row r="831" spans="1:2" ht="19.899999999999999" customHeight="1" x14ac:dyDescent="0.25">
      <c r="A831" s="89"/>
      <c r="B831" s="90"/>
    </row>
    <row r="832" spans="1:2" ht="19.899999999999999" customHeight="1" x14ac:dyDescent="0.25">
      <c r="A832" s="89"/>
      <c r="B832" s="90"/>
    </row>
    <row r="833" spans="1:2" ht="19.899999999999999" customHeight="1" x14ac:dyDescent="0.25">
      <c r="A833" s="89"/>
      <c r="B833" s="90"/>
    </row>
    <row r="834" spans="1:2" ht="19.899999999999999" customHeight="1" x14ac:dyDescent="0.25">
      <c r="A834" s="89"/>
      <c r="B834" s="90"/>
    </row>
    <row r="835" spans="1:2" ht="19.899999999999999" customHeight="1" x14ac:dyDescent="0.25">
      <c r="A835" s="89"/>
      <c r="B835" s="90"/>
    </row>
    <row r="836" spans="1:2" ht="19.899999999999999" customHeight="1" x14ac:dyDescent="0.25">
      <c r="A836" s="89"/>
      <c r="B836" s="90"/>
    </row>
    <row r="837" spans="1:2" ht="19.899999999999999" customHeight="1" x14ac:dyDescent="0.25">
      <c r="A837" s="89"/>
      <c r="B837" s="90"/>
    </row>
    <row r="838" spans="1:2" ht="19.899999999999999" customHeight="1" x14ac:dyDescent="0.25">
      <c r="A838" s="89"/>
      <c r="B838" s="90"/>
    </row>
    <row r="839" spans="1:2" ht="19.899999999999999" customHeight="1" x14ac:dyDescent="0.25">
      <c r="A839" s="89"/>
      <c r="B839" s="90"/>
    </row>
    <row r="840" spans="1:2" ht="19.899999999999999" customHeight="1" x14ac:dyDescent="0.25">
      <c r="A840" s="89"/>
      <c r="B840" s="90"/>
    </row>
    <row r="841" spans="1:2" ht="19.899999999999999" customHeight="1" x14ac:dyDescent="0.25">
      <c r="A841" s="89"/>
      <c r="B841" s="90"/>
    </row>
    <row r="842" spans="1:2" ht="19.899999999999999" customHeight="1" x14ac:dyDescent="0.25">
      <c r="A842" s="89"/>
      <c r="B842" s="90"/>
    </row>
    <row r="843" spans="1:2" ht="19.899999999999999" customHeight="1" x14ac:dyDescent="0.25">
      <c r="A843" s="89"/>
      <c r="B843" s="90"/>
    </row>
    <row r="844" spans="1:2" ht="19.899999999999999" customHeight="1" x14ac:dyDescent="0.25">
      <c r="A844" s="89"/>
      <c r="B844" s="90"/>
    </row>
    <row r="845" spans="1:2" ht="19.899999999999999" customHeight="1" x14ac:dyDescent="0.25">
      <c r="A845" s="89"/>
      <c r="B845" s="90"/>
    </row>
    <row r="846" spans="1:2" ht="19.899999999999999" customHeight="1" x14ac:dyDescent="0.25">
      <c r="A846" s="89"/>
      <c r="B846" s="90"/>
    </row>
    <row r="847" spans="1:2" ht="19.899999999999999" customHeight="1" x14ac:dyDescent="0.25">
      <c r="A847" s="89"/>
      <c r="B847" s="90"/>
    </row>
    <row r="848" spans="1:2" ht="19.899999999999999" customHeight="1" x14ac:dyDescent="0.25">
      <c r="A848" s="89"/>
      <c r="B848" s="90"/>
    </row>
    <row r="849" spans="1:2" ht="19.899999999999999" customHeight="1" x14ac:dyDescent="0.25">
      <c r="A849" s="89"/>
      <c r="B849" s="90"/>
    </row>
    <row r="850" spans="1:2" ht="19.899999999999999" customHeight="1" x14ac:dyDescent="0.25">
      <c r="A850" s="89"/>
      <c r="B850" s="90"/>
    </row>
    <row r="851" spans="1:2" ht="19.899999999999999" customHeight="1" x14ac:dyDescent="0.25">
      <c r="A851" s="89"/>
      <c r="B851" s="90"/>
    </row>
    <row r="852" spans="1:2" ht="19.899999999999999" customHeight="1" x14ac:dyDescent="0.25">
      <c r="A852" s="89"/>
      <c r="B852" s="90"/>
    </row>
    <row r="853" spans="1:2" ht="19.899999999999999" customHeight="1" x14ac:dyDescent="0.25">
      <c r="A853" s="89"/>
      <c r="B853" s="90"/>
    </row>
    <row r="854" spans="1:2" ht="19.899999999999999" customHeight="1" x14ac:dyDescent="0.25">
      <c r="A854" s="89"/>
      <c r="B854" s="90"/>
    </row>
    <row r="855" spans="1:2" ht="19.899999999999999" customHeight="1" x14ac:dyDescent="0.25">
      <c r="A855" s="89"/>
      <c r="B855" s="90"/>
    </row>
    <row r="856" spans="1:2" ht="19.899999999999999" customHeight="1" x14ac:dyDescent="0.25">
      <c r="A856" s="89"/>
      <c r="B856" s="90"/>
    </row>
    <row r="857" spans="1:2" ht="19.899999999999999" customHeight="1" x14ac:dyDescent="0.25">
      <c r="A857" s="89"/>
      <c r="B857" s="90"/>
    </row>
    <row r="858" spans="1:2" ht="19.899999999999999" customHeight="1" x14ac:dyDescent="0.25">
      <c r="A858" s="89"/>
      <c r="B858" s="90"/>
    </row>
    <row r="859" spans="1:2" ht="19.899999999999999" customHeight="1" x14ac:dyDescent="0.25">
      <c r="A859" s="89"/>
      <c r="B859" s="90"/>
    </row>
    <row r="860" spans="1:2" ht="19.899999999999999" customHeight="1" x14ac:dyDescent="0.25">
      <c r="A860" s="89"/>
      <c r="B860" s="90"/>
    </row>
    <row r="861" spans="1:2" ht="19.899999999999999" customHeight="1" x14ac:dyDescent="0.25">
      <c r="A861" s="89"/>
      <c r="B861" s="90"/>
    </row>
    <row r="862" spans="1:2" ht="19.899999999999999" customHeight="1" x14ac:dyDescent="0.25">
      <c r="A862" s="89"/>
      <c r="B862" s="90"/>
    </row>
    <row r="863" spans="1:2" ht="19.899999999999999" customHeight="1" x14ac:dyDescent="0.25">
      <c r="A863" s="89"/>
      <c r="B863" s="90"/>
    </row>
    <row r="864" spans="1:2" ht="19.899999999999999" customHeight="1" x14ac:dyDescent="0.25">
      <c r="A864" s="89"/>
      <c r="B864" s="90"/>
    </row>
    <row r="865" spans="1:2" ht="19.899999999999999" customHeight="1" x14ac:dyDescent="0.25">
      <c r="A865" s="89"/>
      <c r="B865" s="90"/>
    </row>
    <row r="866" spans="1:2" ht="19.899999999999999" customHeight="1" x14ac:dyDescent="0.25">
      <c r="A866" s="89"/>
      <c r="B866" s="90"/>
    </row>
    <row r="867" spans="1:2" ht="19.899999999999999" customHeight="1" x14ac:dyDescent="0.25">
      <c r="A867" s="89"/>
      <c r="B867" s="90"/>
    </row>
    <row r="868" spans="1:2" ht="19.899999999999999" customHeight="1" x14ac:dyDescent="0.25">
      <c r="A868" s="89"/>
      <c r="B868" s="90"/>
    </row>
    <row r="869" spans="1:2" ht="19.899999999999999" customHeight="1" x14ac:dyDescent="0.25">
      <c r="A869" s="89"/>
      <c r="B869" s="90"/>
    </row>
    <row r="870" spans="1:2" ht="19.899999999999999" customHeight="1" x14ac:dyDescent="0.25">
      <c r="A870" s="89"/>
      <c r="B870" s="90"/>
    </row>
    <row r="871" spans="1:2" ht="19.899999999999999" customHeight="1" x14ac:dyDescent="0.25">
      <c r="A871" s="89"/>
      <c r="B871" s="90"/>
    </row>
    <row r="872" spans="1:2" ht="19.899999999999999" customHeight="1" x14ac:dyDescent="0.25">
      <c r="A872" s="89"/>
      <c r="B872" s="90"/>
    </row>
    <row r="873" spans="1:2" ht="19.899999999999999" customHeight="1" x14ac:dyDescent="0.25">
      <c r="A873" s="89"/>
      <c r="B873" s="90"/>
    </row>
    <row r="874" spans="1:2" ht="19.899999999999999" customHeight="1" x14ac:dyDescent="0.25">
      <c r="A874" s="89"/>
      <c r="B874" s="90"/>
    </row>
    <row r="875" spans="1:2" ht="19.899999999999999" customHeight="1" x14ac:dyDescent="0.25">
      <c r="A875" s="89"/>
      <c r="B875" s="90"/>
    </row>
    <row r="876" spans="1:2" ht="19.899999999999999" customHeight="1" x14ac:dyDescent="0.25">
      <c r="A876" s="89"/>
      <c r="B876" s="90"/>
    </row>
    <row r="877" spans="1:2" ht="19.899999999999999" customHeight="1" x14ac:dyDescent="0.25">
      <c r="A877" s="89"/>
      <c r="B877" s="90"/>
    </row>
    <row r="878" spans="1:2" ht="19.899999999999999" customHeight="1" x14ac:dyDescent="0.25">
      <c r="A878" s="89"/>
      <c r="B878" s="90"/>
    </row>
    <row r="879" spans="1:2" ht="19.899999999999999" customHeight="1" x14ac:dyDescent="0.25">
      <c r="A879" s="89"/>
      <c r="B879" s="90"/>
    </row>
    <row r="880" spans="1:2" ht="19.899999999999999" customHeight="1" x14ac:dyDescent="0.25">
      <c r="A880" s="89"/>
      <c r="B880" s="90"/>
    </row>
    <row r="881" spans="1:2" ht="19.899999999999999" customHeight="1" x14ac:dyDescent="0.25">
      <c r="A881" s="89"/>
      <c r="B881" s="90"/>
    </row>
    <row r="882" spans="1:2" ht="19.899999999999999" customHeight="1" x14ac:dyDescent="0.25">
      <c r="A882" s="89"/>
      <c r="B882" s="90"/>
    </row>
    <row r="883" spans="1:2" ht="19.899999999999999" customHeight="1" x14ac:dyDescent="0.25">
      <c r="A883" s="89"/>
      <c r="B883" s="90"/>
    </row>
    <row r="884" spans="1:2" ht="19.899999999999999" customHeight="1" x14ac:dyDescent="0.25">
      <c r="A884" s="89"/>
      <c r="B884" s="90"/>
    </row>
    <row r="885" spans="1:2" ht="19.899999999999999" customHeight="1" x14ac:dyDescent="0.25">
      <c r="A885" s="89"/>
      <c r="B885" s="90"/>
    </row>
    <row r="886" spans="1:2" ht="19.899999999999999" customHeight="1" x14ac:dyDescent="0.25">
      <c r="A886" s="89"/>
      <c r="B886" s="90"/>
    </row>
    <row r="887" spans="1:2" ht="19.899999999999999" customHeight="1" x14ac:dyDescent="0.25">
      <c r="A887" s="89"/>
      <c r="B887" s="90"/>
    </row>
    <row r="888" spans="1:2" ht="19.899999999999999" customHeight="1" x14ac:dyDescent="0.25">
      <c r="A888" s="89"/>
      <c r="B888" s="90"/>
    </row>
    <row r="889" spans="1:2" ht="19.899999999999999" customHeight="1" x14ac:dyDescent="0.25">
      <c r="A889" s="89"/>
      <c r="B889" s="90"/>
    </row>
    <row r="890" spans="1:2" ht="19.899999999999999" customHeight="1" x14ac:dyDescent="0.25">
      <c r="A890" s="89"/>
      <c r="B890" s="90"/>
    </row>
    <row r="891" spans="1:2" ht="19.899999999999999" customHeight="1" x14ac:dyDescent="0.25">
      <c r="A891" s="89"/>
      <c r="B891" s="90"/>
    </row>
    <row r="892" spans="1:2" ht="19.899999999999999" customHeight="1" x14ac:dyDescent="0.25">
      <c r="A892" s="89"/>
      <c r="B892" s="90"/>
    </row>
    <row r="893" spans="1:2" ht="19.899999999999999" customHeight="1" x14ac:dyDescent="0.25">
      <c r="A893" s="89"/>
      <c r="B893" s="90"/>
    </row>
    <row r="894" spans="1:2" ht="19.899999999999999" customHeight="1" x14ac:dyDescent="0.25">
      <c r="A894" s="89"/>
      <c r="B894" s="90"/>
    </row>
    <row r="895" spans="1:2" ht="19.899999999999999" customHeight="1" x14ac:dyDescent="0.25">
      <c r="A895" s="89"/>
      <c r="B895" s="90"/>
    </row>
    <row r="896" spans="1:2" ht="19.899999999999999" customHeight="1" x14ac:dyDescent="0.25">
      <c r="A896" s="89"/>
      <c r="B896" s="90"/>
    </row>
    <row r="897" spans="1:2" ht="19.899999999999999" customHeight="1" x14ac:dyDescent="0.25">
      <c r="A897" s="89"/>
      <c r="B897" s="90"/>
    </row>
    <row r="898" spans="1:2" ht="19.899999999999999" customHeight="1" x14ac:dyDescent="0.25">
      <c r="A898" s="89"/>
      <c r="B898" s="90"/>
    </row>
    <row r="899" spans="1:2" ht="19.899999999999999" customHeight="1" x14ac:dyDescent="0.25">
      <c r="A899" s="89"/>
      <c r="B899" s="90"/>
    </row>
    <row r="900" spans="1:2" ht="19.899999999999999" customHeight="1" x14ac:dyDescent="0.25">
      <c r="A900" s="89"/>
      <c r="B900" s="90"/>
    </row>
    <row r="901" spans="1:2" ht="19.899999999999999" customHeight="1" x14ac:dyDescent="0.25">
      <c r="A901" s="89"/>
      <c r="B901" s="90"/>
    </row>
    <row r="902" spans="1:2" ht="19.899999999999999" customHeight="1" x14ac:dyDescent="0.25">
      <c r="A902" s="89"/>
      <c r="B902" s="90"/>
    </row>
    <row r="903" spans="1:2" ht="19.899999999999999" customHeight="1" x14ac:dyDescent="0.25">
      <c r="A903" s="89"/>
      <c r="B903" s="90"/>
    </row>
    <row r="904" spans="1:2" ht="19.899999999999999" customHeight="1" x14ac:dyDescent="0.25">
      <c r="A904" s="89"/>
      <c r="B904" s="90"/>
    </row>
    <row r="905" spans="1:2" ht="19.899999999999999" customHeight="1" x14ac:dyDescent="0.25">
      <c r="A905" s="89"/>
      <c r="B905" s="90"/>
    </row>
    <row r="906" spans="1:2" ht="19.899999999999999" customHeight="1" x14ac:dyDescent="0.25">
      <c r="A906" s="89"/>
      <c r="B906" s="90"/>
    </row>
    <row r="907" spans="1:2" ht="19.899999999999999" customHeight="1" x14ac:dyDescent="0.25">
      <c r="A907" s="89"/>
      <c r="B907" s="90"/>
    </row>
    <row r="908" spans="1:2" ht="19.899999999999999" customHeight="1" x14ac:dyDescent="0.25">
      <c r="A908" s="89"/>
      <c r="B908" s="90"/>
    </row>
    <row r="909" spans="1:2" ht="19.899999999999999" customHeight="1" x14ac:dyDescent="0.25">
      <c r="A909" s="89"/>
      <c r="B909" s="90"/>
    </row>
    <row r="910" spans="1:2" ht="19.899999999999999" customHeight="1" x14ac:dyDescent="0.25">
      <c r="A910" s="89"/>
      <c r="B910" s="90"/>
    </row>
    <row r="911" spans="1:2" ht="19.899999999999999" customHeight="1" x14ac:dyDescent="0.25">
      <c r="A911" s="89"/>
      <c r="B911" s="90"/>
    </row>
    <row r="912" spans="1:2" ht="19.899999999999999" customHeight="1" x14ac:dyDescent="0.25">
      <c r="A912" s="89"/>
      <c r="B912" s="90"/>
    </row>
    <row r="913" spans="1:2" ht="19.899999999999999" customHeight="1" x14ac:dyDescent="0.25">
      <c r="A913" s="89"/>
      <c r="B913" s="90"/>
    </row>
    <row r="914" spans="1:2" ht="19.899999999999999" customHeight="1" x14ac:dyDescent="0.25">
      <c r="A914" s="89"/>
      <c r="B914" s="90"/>
    </row>
    <row r="915" spans="1:2" ht="19.899999999999999" customHeight="1" x14ac:dyDescent="0.25">
      <c r="A915" s="89"/>
      <c r="B915" s="90"/>
    </row>
    <row r="916" spans="1:2" ht="19.899999999999999" customHeight="1" x14ac:dyDescent="0.25">
      <c r="A916" s="89"/>
      <c r="B916" s="90"/>
    </row>
    <row r="917" spans="1:2" ht="19.899999999999999" customHeight="1" x14ac:dyDescent="0.25">
      <c r="A917" s="89"/>
      <c r="B917" s="90"/>
    </row>
    <row r="918" spans="1:2" ht="19.899999999999999" customHeight="1" x14ac:dyDescent="0.25">
      <c r="A918" s="89"/>
      <c r="B918" s="90"/>
    </row>
    <row r="919" spans="1:2" ht="19.899999999999999" customHeight="1" x14ac:dyDescent="0.25">
      <c r="A919" s="89"/>
      <c r="B919" s="90"/>
    </row>
    <row r="920" spans="1:2" ht="19.899999999999999" customHeight="1" x14ac:dyDescent="0.25">
      <c r="A920" s="89"/>
      <c r="B920" s="90"/>
    </row>
    <row r="921" spans="1:2" ht="19.899999999999999" customHeight="1" x14ac:dyDescent="0.25">
      <c r="A921" s="89"/>
      <c r="B921" s="90"/>
    </row>
    <row r="922" spans="1:2" ht="19.899999999999999" customHeight="1" x14ac:dyDescent="0.25">
      <c r="A922" s="89"/>
      <c r="B922" s="90"/>
    </row>
    <row r="923" spans="1:2" ht="19.899999999999999" customHeight="1" x14ac:dyDescent="0.25">
      <c r="A923" s="89"/>
      <c r="B923" s="90"/>
    </row>
    <row r="924" spans="1:2" ht="19.899999999999999" customHeight="1" x14ac:dyDescent="0.25">
      <c r="A924" s="89"/>
      <c r="B924" s="90"/>
    </row>
    <row r="925" spans="1:2" ht="19.899999999999999" customHeight="1" x14ac:dyDescent="0.25">
      <c r="A925" s="89"/>
      <c r="B925" s="90"/>
    </row>
    <row r="926" spans="1:2" ht="19.899999999999999" customHeight="1" x14ac:dyDescent="0.25">
      <c r="A926" s="89"/>
      <c r="B926" s="90"/>
    </row>
    <row r="927" spans="1:2" ht="19.899999999999999" customHeight="1" x14ac:dyDescent="0.25">
      <c r="A927" s="89"/>
      <c r="B927" s="90"/>
    </row>
    <row r="928" spans="1:2" ht="19.899999999999999" customHeight="1" x14ac:dyDescent="0.25">
      <c r="A928" s="89"/>
      <c r="B928" s="90"/>
    </row>
    <row r="929" spans="1:2" ht="19.899999999999999" customHeight="1" x14ac:dyDescent="0.25">
      <c r="A929" s="89"/>
      <c r="B929" s="90"/>
    </row>
    <row r="930" spans="1:2" ht="19.899999999999999" customHeight="1" x14ac:dyDescent="0.25">
      <c r="A930" s="89"/>
      <c r="B930" s="90"/>
    </row>
    <row r="931" spans="1:2" ht="19.899999999999999" customHeight="1" x14ac:dyDescent="0.25">
      <c r="A931" s="89"/>
      <c r="B931" s="90"/>
    </row>
    <row r="932" spans="1:2" ht="19.899999999999999" customHeight="1" x14ac:dyDescent="0.25">
      <c r="A932" s="89"/>
      <c r="B932" s="90"/>
    </row>
    <row r="933" spans="1:2" ht="19.899999999999999" customHeight="1" x14ac:dyDescent="0.25">
      <c r="A933" s="89"/>
      <c r="B933" s="90"/>
    </row>
    <row r="934" spans="1:2" ht="19.899999999999999" customHeight="1" x14ac:dyDescent="0.25">
      <c r="A934" s="89"/>
      <c r="B934" s="90"/>
    </row>
    <row r="935" spans="1:2" ht="19.899999999999999" customHeight="1" x14ac:dyDescent="0.25">
      <c r="A935" s="89"/>
      <c r="B935" s="90"/>
    </row>
    <row r="936" spans="1:2" ht="19.899999999999999" customHeight="1" x14ac:dyDescent="0.25">
      <c r="A936" s="89"/>
      <c r="B936" s="90"/>
    </row>
    <row r="937" spans="1:2" ht="19.899999999999999" customHeight="1" x14ac:dyDescent="0.25">
      <c r="A937" s="89"/>
      <c r="B937" s="90"/>
    </row>
    <row r="938" spans="1:2" ht="19.899999999999999" customHeight="1" x14ac:dyDescent="0.25">
      <c r="A938" s="89"/>
      <c r="B938" s="90"/>
    </row>
    <row r="939" spans="1:2" ht="19.899999999999999" customHeight="1" x14ac:dyDescent="0.25">
      <c r="A939" s="89"/>
      <c r="B939" s="90"/>
    </row>
    <row r="940" spans="1:2" ht="19.899999999999999" customHeight="1" x14ac:dyDescent="0.25">
      <c r="A940" s="89"/>
      <c r="B940" s="90"/>
    </row>
    <row r="941" spans="1:2" ht="19.899999999999999" customHeight="1" x14ac:dyDescent="0.25">
      <c r="A941" s="89"/>
      <c r="B941" s="90"/>
    </row>
    <row r="942" spans="1:2" ht="19.899999999999999" customHeight="1" x14ac:dyDescent="0.25">
      <c r="A942" s="89"/>
      <c r="B942" s="90"/>
    </row>
    <row r="943" spans="1:2" ht="19.899999999999999" customHeight="1" x14ac:dyDescent="0.25">
      <c r="A943" s="89"/>
      <c r="B943" s="90"/>
    </row>
    <row r="944" spans="1:2" ht="19.899999999999999" customHeight="1" x14ac:dyDescent="0.25">
      <c r="A944" s="89"/>
      <c r="B944" s="90"/>
    </row>
    <row r="945" spans="1:2" ht="19.899999999999999" customHeight="1" x14ac:dyDescent="0.25">
      <c r="A945" s="89"/>
      <c r="B945" s="90"/>
    </row>
    <row r="946" spans="1:2" ht="19.899999999999999" customHeight="1" x14ac:dyDescent="0.25">
      <c r="A946" s="89"/>
      <c r="B946" s="90"/>
    </row>
    <row r="947" spans="1:2" ht="19.899999999999999" customHeight="1" x14ac:dyDescent="0.25">
      <c r="A947" s="89"/>
      <c r="B947" s="90"/>
    </row>
    <row r="948" spans="1:2" ht="19.899999999999999" customHeight="1" x14ac:dyDescent="0.25">
      <c r="A948" s="89"/>
      <c r="B948" s="90"/>
    </row>
    <row r="949" spans="1:2" ht="19.899999999999999" customHeight="1" x14ac:dyDescent="0.25">
      <c r="A949" s="89"/>
      <c r="B949" s="90"/>
    </row>
    <row r="950" spans="1:2" ht="19.899999999999999" customHeight="1" x14ac:dyDescent="0.25">
      <c r="A950" s="89"/>
      <c r="B950" s="90"/>
    </row>
    <row r="951" spans="1:2" ht="19.899999999999999" customHeight="1" x14ac:dyDescent="0.25">
      <c r="A951" s="89"/>
      <c r="B951" s="90"/>
    </row>
    <row r="952" spans="1:2" ht="19.899999999999999" customHeight="1" x14ac:dyDescent="0.25">
      <c r="A952" s="89"/>
      <c r="B952" s="90"/>
    </row>
    <row r="953" spans="1:2" ht="19.899999999999999" customHeight="1" x14ac:dyDescent="0.25">
      <c r="A953" s="89"/>
      <c r="B953" s="90"/>
    </row>
    <row r="954" spans="1:2" ht="19.899999999999999" customHeight="1" x14ac:dyDescent="0.25">
      <c r="A954" s="89"/>
      <c r="B954" s="90"/>
    </row>
    <row r="955" spans="1:2" ht="19.899999999999999" customHeight="1" x14ac:dyDescent="0.25">
      <c r="A955" s="89"/>
      <c r="B955" s="90"/>
    </row>
    <row r="956" spans="1:2" ht="19.899999999999999" customHeight="1" x14ac:dyDescent="0.25">
      <c r="A956" s="89"/>
      <c r="B956" s="90"/>
    </row>
    <row r="957" spans="1:2" ht="19.899999999999999" customHeight="1" x14ac:dyDescent="0.25">
      <c r="A957" s="89"/>
      <c r="B957" s="90"/>
    </row>
    <row r="958" spans="1:2" ht="19.899999999999999" customHeight="1" x14ac:dyDescent="0.25">
      <c r="A958" s="89"/>
      <c r="B958" s="90"/>
    </row>
    <row r="959" spans="1:2" ht="19.899999999999999" customHeight="1" x14ac:dyDescent="0.25">
      <c r="A959" s="89"/>
      <c r="B959" s="90"/>
    </row>
    <row r="960" spans="1:2" ht="19.899999999999999" customHeight="1" x14ac:dyDescent="0.25">
      <c r="A960" s="89"/>
      <c r="B960" s="90"/>
    </row>
    <row r="961" spans="1:2" ht="19.899999999999999" customHeight="1" x14ac:dyDescent="0.25">
      <c r="A961" s="89"/>
      <c r="B961" s="90"/>
    </row>
    <row r="962" spans="1:2" ht="19.899999999999999" customHeight="1" x14ac:dyDescent="0.25">
      <c r="A962" s="89"/>
      <c r="B962" s="90"/>
    </row>
    <row r="963" spans="1:2" ht="19.899999999999999" customHeight="1" x14ac:dyDescent="0.25">
      <c r="A963" s="89"/>
      <c r="B963" s="90"/>
    </row>
    <row r="964" spans="1:2" ht="19.899999999999999" customHeight="1" x14ac:dyDescent="0.25">
      <c r="A964" s="89"/>
      <c r="B964" s="90"/>
    </row>
    <row r="965" spans="1:2" ht="19.899999999999999" customHeight="1" x14ac:dyDescent="0.25">
      <c r="A965" s="89"/>
      <c r="B965" s="90"/>
    </row>
    <row r="966" spans="1:2" ht="19.899999999999999" customHeight="1" x14ac:dyDescent="0.25">
      <c r="A966" s="89"/>
      <c r="B966" s="90"/>
    </row>
    <row r="967" spans="1:2" ht="19.899999999999999" customHeight="1" x14ac:dyDescent="0.25">
      <c r="A967" s="89"/>
      <c r="B967" s="90"/>
    </row>
    <row r="968" spans="1:2" ht="19.899999999999999" customHeight="1" x14ac:dyDescent="0.25">
      <c r="A968" s="89"/>
      <c r="B968" s="90"/>
    </row>
    <row r="969" spans="1:2" ht="19.899999999999999" customHeight="1" x14ac:dyDescent="0.25">
      <c r="A969" s="89"/>
      <c r="B969" s="90"/>
    </row>
    <row r="970" spans="1:2" ht="19.899999999999999" customHeight="1" x14ac:dyDescent="0.25">
      <c r="A970" s="89"/>
      <c r="B970" s="90"/>
    </row>
    <row r="971" spans="1:2" ht="19.899999999999999" customHeight="1" x14ac:dyDescent="0.25">
      <c r="A971" s="89"/>
      <c r="B971" s="90"/>
    </row>
    <row r="972" spans="1:2" ht="19.899999999999999" customHeight="1" x14ac:dyDescent="0.25">
      <c r="A972" s="89"/>
      <c r="B972" s="90"/>
    </row>
    <row r="973" spans="1:2" ht="19.899999999999999" customHeight="1" x14ac:dyDescent="0.25">
      <c r="A973" s="89"/>
      <c r="B973" s="90"/>
    </row>
    <row r="974" spans="1:2" ht="19.899999999999999" customHeight="1" x14ac:dyDescent="0.25">
      <c r="A974" s="89"/>
      <c r="B974" s="90"/>
    </row>
    <row r="975" spans="1:2" ht="19.899999999999999" customHeight="1" x14ac:dyDescent="0.25">
      <c r="A975" s="89"/>
      <c r="B975" s="90"/>
    </row>
    <row r="976" spans="1:2" ht="19.899999999999999" customHeight="1" x14ac:dyDescent="0.25">
      <c r="A976" s="89"/>
      <c r="B976" s="90"/>
    </row>
    <row r="977" spans="1:2" ht="19.899999999999999" customHeight="1" x14ac:dyDescent="0.25">
      <c r="A977" s="89"/>
      <c r="B977" s="90"/>
    </row>
    <row r="978" spans="1:2" ht="19.899999999999999" customHeight="1" x14ac:dyDescent="0.25">
      <c r="A978" s="89"/>
      <c r="B978" s="90"/>
    </row>
    <row r="979" spans="1:2" ht="19.899999999999999" customHeight="1" x14ac:dyDescent="0.25">
      <c r="A979" s="89"/>
      <c r="B979" s="90"/>
    </row>
    <row r="980" spans="1:2" ht="19.899999999999999" customHeight="1" x14ac:dyDescent="0.25">
      <c r="A980" s="89"/>
      <c r="B980" s="90"/>
    </row>
    <row r="981" spans="1:2" ht="19.899999999999999" customHeight="1" x14ac:dyDescent="0.25">
      <c r="A981" s="89"/>
      <c r="B981" s="90"/>
    </row>
    <row r="982" spans="1:2" ht="19.899999999999999" customHeight="1" x14ac:dyDescent="0.25">
      <c r="A982" s="89"/>
      <c r="B982" s="90"/>
    </row>
    <row r="983" spans="1:2" ht="19.899999999999999" customHeight="1" x14ac:dyDescent="0.25">
      <c r="A983" s="89"/>
      <c r="B983" s="90"/>
    </row>
    <row r="984" spans="1:2" ht="19.899999999999999" customHeight="1" x14ac:dyDescent="0.25">
      <c r="A984" s="89"/>
      <c r="B984" s="90"/>
    </row>
    <row r="985" spans="1:2" ht="19.899999999999999" customHeight="1" x14ac:dyDescent="0.25">
      <c r="A985" s="89"/>
      <c r="B985" s="90"/>
    </row>
    <row r="986" spans="1:2" ht="19.899999999999999" customHeight="1" x14ac:dyDescent="0.25">
      <c r="A986" s="89"/>
      <c r="B986" s="90"/>
    </row>
    <row r="987" spans="1:2" ht="19.899999999999999" customHeight="1" x14ac:dyDescent="0.25">
      <c r="A987" s="89"/>
      <c r="B987" s="90"/>
    </row>
    <row r="988" spans="1:2" ht="19.899999999999999" customHeight="1" x14ac:dyDescent="0.25">
      <c r="A988" s="89"/>
      <c r="B988" s="90"/>
    </row>
    <row r="989" spans="1:2" ht="19.899999999999999" customHeight="1" x14ac:dyDescent="0.25">
      <c r="A989" s="89"/>
      <c r="B989" s="90"/>
    </row>
    <row r="990" spans="1:2" ht="19.899999999999999" customHeight="1" x14ac:dyDescent="0.25">
      <c r="A990" s="89"/>
      <c r="B990" s="90"/>
    </row>
    <row r="991" spans="1:2" ht="19.899999999999999" customHeight="1" x14ac:dyDescent="0.25">
      <c r="A991" s="89"/>
      <c r="B991" s="90"/>
    </row>
    <row r="992" spans="1:2" ht="19.899999999999999" customHeight="1" x14ac:dyDescent="0.25">
      <c r="A992" s="89"/>
      <c r="B992" s="90"/>
    </row>
    <row r="993" spans="1:2" ht="19.899999999999999" customHeight="1" x14ac:dyDescent="0.25">
      <c r="A993" s="89"/>
      <c r="B993" s="90"/>
    </row>
    <row r="994" spans="1:2" ht="19.899999999999999" customHeight="1" x14ac:dyDescent="0.25">
      <c r="A994" s="89"/>
      <c r="B994" s="90"/>
    </row>
    <row r="995" spans="1:2" ht="19.899999999999999" customHeight="1" x14ac:dyDescent="0.25">
      <c r="A995" s="89"/>
      <c r="B995" s="90"/>
    </row>
    <row r="996" spans="1:2" ht="19.899999999999999" customHeight="1" x14ac:dyDescent="0.25">
      <c r="A996" s="89"/>
      <c r="B996" s="90"/>
    </row>
    <row r="997" spans="1:2" ht="19.899999999999999" customHeight="1" x14ac:dyDescent="0.25">
      <c r="A997" s="89"/>
      <c r="B997" s="90"/>
    </row>
    <row r="998" spans="1:2" ht="19.899999999999999" customHeight="1" x14ac:dyDescent="0.25">
      <c r="A998" s="89"/>
      <c r="B998" s="90"/>
    </row>
    <row r="999" spans="1:2" ht="19.899999999999999" customHeight="1" x14ac:dyDescent="0.25">
      <c r="A999" s="89"/>
      <c r="B999" s="90"/>
    </row>
    <row r="1000" spans="1:2" ht="19.899999999999999" customHeight="1" x14ac:dyDescent="0.25">
      <c r="A1000" s="89"/>
      <c r="B1000" s="90"/>
    </row>
    <row r="1001" spans="1:2" ht="19.899999999999999" customHeight="1" x14ac:dyDescent="0.25">
      <c r="A1001" s="89"/>
      <c r="B1001" s="90"/>
    </row>
    <row r="1002" spans="1:2" ht="19.899999999999999" customHeight="1" x14ac:dyDescent="0.25">
      <c r="A1002" s="89"/>
      <c r="B1002" s="90"/>
    </row>
    <row r="1003" spans="1:2" ht="19.899999999999999" customHeight="1" x14ac:dyDescent="0.25">
      <c r="A1003" s="89"/>
      <c r="B1003" s="90"/>
    </row>
    <row r="1004" spans="1:2" ht="19.899999999999999" customHeight="1" x14ac:dyDescent="0.25">
      <c r="A1004" s="89"/>
      <c r="B1004" s="90"/>
    </row>
    <row r="1005" spans="1:2" ht="19.899999999999999" customHeight="1" x14ac:dyDescent="0.25">
      <c r="A1005" s="89"/>
      <c r="B1005" s="90"/>
    </row>
    <row r="1006" spans="1:2" ht="19.899999999999999" customHeight="1" x14ac:dyDescent="0.25">
      <c r="A1006" s="89"/>
      <c r="B1006" s="90"/>
    </row>
    <row r="1007" spans="1:2" ht="19.899999999999999" customHeight="1" x14ac:dyDescent="0.25">
      <c r="A1007" s="89"/>
      <c r="B1007" s="90"/>
    </row>
    <row r="1008" spans="1:2" ht="19.899999999999999" customHeight="1" x14ac:dyDescent="0.25">
      <c r="A1008" s="89"/>
      <c r="B1008" s="90"/>
    </row>
    <row r="1009" spans="1:2" ht="19.899999999999999" customHeight="1" x14ac:dyDescent="0.25">
      <c r="A1009" s="89"/>
      <c r="B1009" s="90"/>
    </row>
    <row r="1010" spans="1:2" ht="19.899999999999999" customHeight="1" x14ac:dyDescent="0.25">
      <c r="A1010" s="89"/>
      <c r="B1010" s="90"/>
    </row>
    <row r="1011" spans="1:2" ht="19.899999999999999" customHeight="1" x14ac:dyDescent="0.25">
      <c r="A1011" s="89"/>
      <c r="B1011" s="90"/>
    </row>
    <row r="1012" spans="1:2" ht="19.899999999999999" customHeight="1" x14ac:dyDescent="0.25">
      <c r="A1012" s="89"/>
      <c r="B1012" s="90"/>
    </row>
    <row r="1013" spans="1:2" ht="19.899999999999999" customHeight="1" x14ac:dyDescent="0.25">
      <c r="A1013" s="89"/>
      <c r="B1013" s="90"/>
    </row>
    <row r="1014" spans="1:2" ht="19.899999999999999" customHeight="1" x14ac:dyDescent="0.25">
      <c r="A1014" s="89"/>
      <c r="B1014" s="90"/>
    </row>
    <row r="1015" spans="1:2" ht="19.899999999999999" customHeight="1" x14ac:dyDescent="0.25">
      <c r="A1015" s="89"/>
      <c r="B1015" s="90"/>
    </row>
    <row r="1016" spans="1:2" ht="19.899999999999999" customHeight="1" x14ac:dyDescent="0.25">
      <c r="A1016" s="89"/>
      <c r="B1016" s="90"/>
    </row>
    <row r="1017" spans="1:2" ht="19.899999999999999" customHeight="1" x14ac:dyDescent="0.25">
      <c r="A1017" s="89"/>
      <c r="B1017" s="90"/>
    </row>
    <row r="1018" spans="1:2" ht="19.899999999999999" customHeight="1" x14ac:dyDescent="0.25">
      <c r="A1018" s="89"/>
      <c r="B1018" s="90"/>
    </row>
    <row r="1019" spans="1:2" ht="19.899999999999999" customHeight="1" x14ac:dyDescent="0.25">
      <c r="A1019" s="89"/>
      <c r="B1019" s="90"/>
    </row>
    <row r="1020" spans="1:2" ht="19.899999999999999" customHeight="1" x14ac:dyDescent="0.25">
      <c r="A1020" s="89"/>
      <c r="B1020" s="90"/>
    </row>
    <row r="1021" spans="1:2" ht="19.899999999999999" customHeight="1" x14ac:dyDescent="0.25">
      <c r="A1021" s="89"/>
      <c r="B1021" s="90"/>
    </row>
    <row r="1022" spans="1:2" ht="19.899999999999999" customHeight="1" x14ac:dyDescent="0.25">
      <c r="A1022" s="89"/>
      <c r="B1022" s="90"/>
    </row>
    <row r="1023" spans="1:2" ht="19.899999999999999" customHeight="1" x14ac:dyDescent="0.25">
      <c r="A1023" s="89"/>
      <c r="B1023" s="90"/>
    </row>
    <row r="1024" spans="1:2" ht="19.899999999999999" customHeight="1" x14ac:dyDescent="0.25">
      <c r="A1024" s="89"/>
      <c r="B1024" s="90"/>
    </row>
    <row r="1025" spans="1:2" ht="19.899999999999999" customHeight="1" x14ac:dyDescent="0.25">
      <c r="A1025" s="89"/>
      <c r="B1025" s="90"/>
    </row>
    <row r="1026" spans="1:2" ht="19.899999999999999" customHeight="1" x14ac:dyDescent="0.25">
      <c r="A1026" s="89"/>
      <c r="B1026" s="90"/>
    </row>
    <row r="1027" spans="1:2" ht="19.899999999999999" customHeight="1" x14ac:dyDescent="0.25">
      <c r="A1027" s="89"/>
      <c r="B1027" s="90"/>
    </row>
    <row r="1028" spans="1:2" ht="19.899999999999999" customHeight="1" x14ac:dyDescent="0.25">
      <c r="A1028" s="89"/>
      <c r="B1028" s="90"/>
    </row>
    <row r="1029" spans="1:2" ht="19.899999999999999" customHeight="1" x14ac:dyDescent="0.25">
      <c r="A1029" s="89"/>
      <c r="B1029" s="90"/>
    </row>
    <row r="1030" spans="1:2" ht="19.899999999999999" customHeight="1" x14ac:dyDescent="0.25">
      <c r="A1030" s="89"/>
      <c r="B1030" s="90"/>
    </row>
    <row r="1031" spans="1:2" ht="19.899999999999999" customHeight="1" x14ac:dyDescent="0.25">
      <c r="A1031" s="89"/>
      <c r="B1031" s="90"/>
    </row>
    <row r="1032" spans="1:2" ht="19.899999999999999" customHeight="1" x14ac:dyDescent="0.25">
      <c r="A1032" s="89"/>
      <c r="B1032" s="90"/>
    </row>
    <row r="1033" spans="1:2" ht="19.899999999999999" customHeight="1" x14ac:dyDescent="0.25">
      <c r="A1033" s="89"/>
      <c r="B1033" s="90"/>
    </row>
    <row r="1034" spans="1:2" ht="19.899999999999999" customHeight="1" x14ac:dyDescent="0.25">
      <c r="A1034" s="89"/>
      <c r="B1034" s="90"/>
    </row>
    <row r="1035" spans="1:2" ht="19.899999999999999" customHeight="1" x14ac:dyDescent="0.25">
      <c r="A1035" s="89"/>
      <c r="B1035" s="90"/>
    </row>
    <row r="1036" spans="1:2" ht="19.899999999999999" customHeight="1" x14ac:dyDescent="0.25">
      <c r="A1036" s="89"/>
      <c r="B1036" s="90"/>
    </row>
    <row r="1037" spans="1:2" ht="19.899999999999999" customHeight="1" x14ac:dyDescent="0.25">
      <c r="A1037" s="89"/>
      <c r="B1037" s="90"/>
    </row>
    <row r="1038" spans="1:2" ht="19.899999999999999" customHeight="1" x14ac:dyDescent="0.25">
      <c r="A1038" s="89"/>
      <c r="B1038" s="90"/>
    </row>
    <row r="1039" spans="1:2" ht="19.899999999999999" customHeight="1" x14ac:dyDescent="0.25">
      <c r="A1039" s="89"/>
      <c r="B1039" s="90"/>
    </row>
    <row r="1040" spans="1:2" ht="19.899999999999999" customHeight="1" x14ac:dyDescent="0.25">
      <c r="A1040" s="89"/>
      <c r="B1040" s="90"/>
    </row>
    <row r="1041" spans="1:2" ht="19.899999999999999" customHeight="1" x14ac:dyDescent="0.25">
      <c r="A1041" s="89"/>
      <c r="B1041" s="90"/>
    </row>
    <row r="1042" spans="1:2" ht="19.899999999999999" customHeight="1" x14ac:dyDescent="0.25">
      <c r="A1042" s="89"/>
      <c r="B1042" s="90"/>
    </row>
    <row r="1043" spans="1:2" ht="19.899999999999999" customHeight="1" x14ac:dyDescent="0.25">
      <c r="A1043" s="89"/>
      <c r="B1043" s="90"/>
    </row>
    <row r="1044" spans="1:2" ht="19.899999999999999" customHeight="1" x14ac:dyDescent="0.25">
      <c r="A1044" s="89"/>
      <c r="B1044" s="90"/>
    </row>
    <row r="1045" spans="1:2" ht="19.899999999999999" customHeight="1" x14ac:dyDescent="0.25">
      <c r="A1045" s="89"/>
      <c r="B1045" s="90"/>
    </row>
    <row r="1046" spans="1:2" ht="19.899999999999999" customHeight="1" x14ac:dyDescent="0.25">
      <c r="A1046" s="89"/>
      <c r="B1046" s="90"/>
    </row>
    <row r="1047" spans="1:2" ht="19.899999999999999" customHeight="1" x14ac:dyDescent="0.25">
      <c r="A1047" s="89"/>
      <c r="B1047" s="90"/>
    </row>
    <row r="1048" spans="1:2" ht="19.899999999999999" customHeight="1" x14ac:dyDescent="0.25">
      <c r="A1048" s="89"/>
      <c r="B1048" s="90"/>
    </row>
    <row r="1049" spans="1:2" ht="19.899999999999999" customHeight="1" x14ac:dyDescent="0.25">
      <c r="A1049" s="89"/>
      <c r="B1049" s="90"/>
    </row>
    <row r="1050" spans="1:2" ht="19.899999999999999" customHeight="1" x14ac:dyDescent="0.25">
      <c r="A1050" s="89"/>
      <c r="B1050" s="90"/>
    </row>
    <row r="1051" spans="1:2" ht="19.899999999999999" customHeight="1" x14ac:dyDescent="0.25">
      <c r="A1051" s="89"/>
      <c r="B1051" s="90"/>
    </row>
    <row r="1052" spans="1:2" ht="19.899999999999999" customHeight="1" x14ac:dyDescent="0.25">
      <c r="A1052" s="89"/>
      <c r="B1052" s="90"/>
    </row>
    <row r="1053" spans="1:2" ht="19.899999999999999" customHeight="1" x14ac:dyDescent="0.25">
      <c r="A1053" s="89"/>
      <c r="B1053" s="90"/>
    </row>
    <row r="1054" spans="1:2" ht="19.899999999999999" customHeight="1" x14ac:dyDescent="0.25">
      <c r="A1054" s="89"/>
      <c r="B1054" s="90"/>
    </row>
    <row r="1055" spans="1:2" ht="19.899999999999999" customHeight="1" x14ac:dyDescent="0.25">
      <c r="A1055" s="89"/>
      <c r="B1055" s="90"/>
    </row>
    <row r="1056" spans="1:2" ht="19.899999999999999" customHeight="1" x14ac:dyDescent="0.25">
      <c r="A1056" s="89"/>
      <c r="B1056" s="90"/>
    </row>
    <row r="1057" spans="1:2" ht="19.899999999999999" customHeight="1" x14ac:dyDescent="0.25">
      <c r="A1057" s="89"/>
      <c r="B1057" s="90"/>
    </row>
    <row r="1058" spans="1:2" ht="19.899999999999999" customHeight="1" x14ac:dyDescent="0.25">
      <c r="A1058" s="89"/>
      <c r="B1058" s="90"/>
    </row>
    <row r="1059" spans="1:2" ht="19.899999999999999" customHeight="1" x14ac:dyDescent="0.25">
      <c r="A1059" s="89"/>
      <c r="B1059" s="90"/>
    </row>
    <row r="1060" spans="1:2" ht="19.899999999999999" customHeight="1" x14ac:dyDescent="0.25">
      <c r="A1060" s="89"/>
      <c r="B1060" s="90"/>
    </row>
    <row r="1061" spans="1:2" ht="19.899999999999999" customHeight="1" x14ac:dyDescent="0.25">
      <c r="A1061" s="89"/>
      <c r="B1061" s="90"/>
    </row>
    <row r="1062" spans="1:2" ht="19.899999999999999" customHeight="1" x14ac:dyDescent="0.25">
      <c r="A1062" s="89"/>
      <c r="B1062" s="90"/>
    </row>
    <row r="1063" spans="1:2" ht="19.899999999999999" customHeight="1" x14ac:dyDescent="0.25">
      <c r="A1063" s="89"/>
      <c r="B1063" s="90"/>
    </row>
    <row r="1064" spans="1:2" ht="19.899999999999999" customHeight="1" x14ac:dyDescent="0.25">
      <c r="A1064" s="89"/>
      <c r="B1064" s="90"/>
    </row>
    <row r="1065" spans="1:2" ht="19.899999999999999" customHeight="1" x14ac:dyDescent="0.25">
      <c r="A1065" s="89"/>
      <c r="B1065" s="90"/>
    </row>
    <row r="1066" spans="1:2" ht="19.899999999999999" customHeight="1" x14ac:dyDescent="0.25">
      <c r="A1066" s="89"/>
      <c r="B1066" s="90"/>
    </row>
    <row r="1067" spans="1:2" ht="19.899999999999999" customHeight="1" x14ac:dyDescent="0.25">
      <c r="A1067" s="89"/>
      <c r="B1067" s="90"/>
    </row>
    <row r="1068" spans="1:2" ht="19.899999999999999" customHeight="1" x14ac:dyDescent="0.25">
      <c r="A1068" s="89"/>
      <c r="B1068" s="90"/>
    </row>
    <row r="1069" spans="1:2" ht="19.899999999999999" customHeight="1" x14ac:dyDescent="0.25">
      <c r="A1069" s="89"/>
      <c r="B1069" s="90"/>
    </row>
    <row r="1070" spans="1:2" ht="19.899999999999999" customHeight="1" x14ac:dyDescent="0.25">
      <c r="A1070" s="89"/>
      <c r="B1070" s="90"/>
    </row>
    <row r="1071" spans="1:2" ht="19.899999999999999" customHeight="1" x14ac:dyDescent="0.25">
      <c r="A1071" s="89"/>
      <c r="B1071" s="90"/>
    </row>
    <row r="1072" spans="1:2" ht="19.899999999999999" customHeight="1" x14ac:dyDescent="0.25">
      <c r="A1072" s="89"/>
      <c r="B1072" s="90"/>
    </row>
    <row r="1073" spans="1:2" ht="19.899999999999999" customHeight="1" x14ac:dyDescent="0.25">
      <c r="A1073" s="89"/>
      <c r="B1073" s="90"/>
    </row>
    <row r="1074" spans="1:2" ht="19.899999999999999" customHeight="1" x14ac:dyDescent="0.25">
      <c r="A1074" s="89"/>
      <c r="B1074" s="90"/>
    </row>
    <row r="1075" spans="1:2" ht="19.899999999999999" customHeight="1" x14ac:dyDescent="0.25">
      <c r="A1075" s="89"/>
      <c r="B1075" s="90"/>
    </row>
    <row r="1076" spans="1:2" ht="19.899999999999999" customHeight="1" x14ac:dyDescent="0.25">
      <c r="A1076" s="89"/>
      <c r="B1076" s="90"/>
    </row>
    <row r="1077" spans="1:2" ht="19.899999999999999" customHeight="1" x14ac:dyDescent="0.25">
      <c r="A1077" s="89"/>
      <c r="B1077" s="90"/>
    </row>
    <row r="1078" spans="1:2" ht="19.899999999999999" customHeight="1" x14ac:dyDescent="0.25">
      <c r="A1078" s="89"/>
      <c r="B1078" s="90"/>
    </row>
    <row r="1079" spans="1:2" ht="19.899999999999999" customHeight="1" x14ac:dyDescent="0.25">
      <c r="A1079" s="89"/>
      <c r="B1079" s="90"/>
    </row>
    <row r="1080" spans="1:2" ht="19.899999999999999" customHeight="1" x14ac:dyDescent="0.25">
      <c r="A1080" s="89"/>
      <c r="B1080" s="90"/>
    </row>
    <row r="1081" spans="1:2" ht="19.899999999999999" customHeight="1" x14ac:dyDescent="0.25">
      <c r="A1081" s="89"/>
      <c r="B1081" s="90"/>
    </row>
    <row r="1082" spans="1:2" ht="19.899999999999999" customHeight="1" x14ac:dyDescent="0.25">
      <c r="A1082" s="89"/>
      <c r="B1082" s="90"/>
    </row>
    <row r="1083" spans="1:2" ht="19.899999999999999" customHeight="1" x14ac:dyDescent="0.25">
      <c r="A1083" s="89"/>
      <c r="B1083" s="90"/>
    </row>
    <row r="1084" spans="1:2" ht="19.899999999999999" customHeight="1" x14ac:dyDescent="0.25">
      <c r="A1084" s="89"/>
      <c r="B1084" s="90"/>
    </row>
    <row r="1085" spans="1:2" ht="19.899999999999999" customHeight="1" x14ac:dyDescent="0.25">
      <c r="A1085" s="89"/>
      <c r="B1085" s="90"/>
    </row>
    <row r="1086" spans="1:2" ht="19.899999999999999" customHeight="1" x14ac:dyDescent="0.25">
      <c r="A1086" s="89"/>
      <c r="B1086" s="90"/>
    </row>
    <row r="1087" spans="1:2" ht="19.899999999999999" customHeight="1" x14ac:dyDescent="0.25">
      <c r="A1087" s="89"/>
      <c r="B1087" s="90"/>
    </row>
    <row r="1088" spans="1:2" ht="19.899999999999999" customHeight="1" x14ac:dyDescent="0.25">
      <c r="A1088" s="89"/>
      <c r="B1088" s="90"/>
    </row>
    <row r="1089" spans="1:2" ht="19.899999999999999" customHeight="1" x14ac:dyDescent="0.25">
      <c r="A1089" s="89"/>
      <c r="B1089" s="90"/>
    </row>
    <row r="1090" spans="1:2" ht="19.899999999999999" customHeight="1" x14ac:dyDescent="0.25">
      <c r="A1090" s="89"/>
      <c r="B1090" s="90"/>
    </row>
    <row r="1091" spans="1:2" ht="19.899999999999999" customHeight="1" x14ac:dyDescent="0.25">
      <c r="A1091" s="89"/>
      <c r="B1091" s="90"/>
    </row>
    <row r="1092" spans="1:2" ht="19.899999999999999" customHeight="1" x14ac:dyDescent="0.25">
      <c r="A1092" s="89"/>
      <c r="B1092" s="90"/>
    </row>
    <row r="1093" spans="1:2" ht="19.899999999999999" customHeight="1" x14ac:dyDescent="0.25">
      <c r="A1093" s="89"/>
      <c r="B1093" s="90"/>
    </row>
    <row r="1094" spans="1:2" ht="19.899999999999999" customHeight="1" x14ac:dyDescent="0.25">
      <c r="A1094" s="89"/>
      <c r="B1094" s="90"/>
    </row>
    <row r="1095" spans="1:2" ht="19.899999999999999" customHeight="1" x14ac:dyDescent="0.25">
      <c r="A1095" s="89"/>
      <c r="B1095" s="90"/>
    </row>
    <row r="1096" spans="1:2" ht="19.899999999999999" customHeight="1" x14ac:dyDescent="0.25">
      <c r="A1096" s="89"/>
      <c r="B1096" s="90"/>
    </row>
    <row r="1097" spans="1:2" ht="19.899999999999999" customHeight="1" x14ac:dyDescent="0.25">
      <c r="A1097" s="89"/>
      <c r="B1097" s="90"/>
    </row>
    <row r="1098" spans="1:2" ht="19.899999999999999" customHeight="1" x14ac:dyDescent="0.25">
      <c r="A1098" s="89"/>
      <c r="B1098" s="90"/>
    </row>
    <row r="1099" spans="1:2" ht="19.899999999999999" customHeight="1" x14ac:dyDescent="0.25">
      <c r="A1099" s="89"/>
      <c r="B1099" s="90"/>
    </row>
    <row r="1100" spans="1:2" ht="19.899999999999999" customHeight="1" x14ac:dyDescent="0.25">
      <c r="A1100" s="89"/>
      <c r="B1100" s="90"/>
    </row>
    <row r="1101" spans="1:2" ht="19.899999999999999" customHeight="1" x14ac:dyDescent="0.25">
      <c r="A1101" s="89"/>
      <c r="B1101" s="90"/>
    </row>
    <row r="1102" spans="1:2" ht="19.899999999999999" customHeight="1" x14ac:dyDescent="0.25">
      <c r="A1102" s="89"/>
      <c r="B1102" s="90"/>
    </row>
    <row r="1103" spans="1:2" ht="19.899999999999999" customHeight="1" x14ac:dyDescent="0.25">
      <c r="A1103" s="89"/>
      <c r="B1103" s="90"/>
    </row>
    <row r="1104" spans="1:2" ht="19.899999999999999" customHeight="1" x14ac:dyDescent="0.25">
      <c r="A1104" s="89"/>
      <c r="B1104" s="90"/>
    </row>
    <row r="1105" spans="1:2" ht="19.899999999999999" customHeight="1" x14ac:dyDescent="0.25">
      <c r="A1105" s="89"/>
      <c r="B1105" s="90"/>
    </row>
    <row r="1106" spans="1:2" ht="19.899999999999999" customHeight="1" x14ac:dyDescent="0.25">
      <c r="A1106" s="89"/>
      <c r="B1106" s="90"/>
    </row>
    <row r="1107" spans="1:2" ht="19.899999999999999" customHeight="1" x14ac:dyDescent="0.25">
      <c r="A1107" s="89"/>
      <c r="B1107" s="90"/>
    </row>
    <row r="1108" spans="1:2" ht="19.899999999999999" customHeight="1" x14ac:dyDescent="0.25">
      <c r="A1108" s="89"/>
      <c r="B1108" s="90"/>
    </row>
    <row r="1109" spans="1:2" ht="19.899999999999999" customHeight="1" x14ac:dyDescent="0.25">
      <c r="A1109" s="89"/>
      <c r="B1109" s="90"/>
    </row>
    <row r="1110" spans="1:2" ht="19.899999999999999" customHeight="1" x14ac:dyDescent="0.25">
      <c r="A1110" s="89"/>
      <c r="B1110" s="90"/>
    </row>
    <row r="1111" spans="1:2" ht="19.899999999999999" customHeight="1" x14ac:dyDescent="0.25">
      <c r="A1111" s="89"/>
      <c r="B1111" s="90"/>
    </row>
    <row r="1112" spans="1:2" ht="19.899999999999999" customHeight="1" x14ac:dyDescent="0.25">
      <c r="A1112" s="89"/>
      <c r="B1112" s="90"/>
    </row>
    <row r="1113" spans="1:2" ht="19.899999999999999" customHeight="1" x14ac:dyDescent="0.25">
      <c r="A1113" s="89"/>
      <c r="B1113" s="90"/>
    </row>
    <row r="1114" spans="1:2" ht="19.899999999999999" customHeight="1" x14ac:dyDescent="0.25">
      <c r="A1114" s="89"/>
      <c r="B1114" s="90"/>
    </row>
    <row r="1115" spans="1:2" ht="19.899999999999999" customHeight="1" x14ac:dyDescent="0.25">
      <c r="A1115" s="89"/>
      <c r="B1115" s="90"/>
    </row>
    <row r="1116" spans="1:2" ht="19.899999999999999" customHeight="1" x14ac:dyDescent="0.25">
      <c r="A1116" s="89"/>
      <c r="B1116" s="90"/>
    </row>
    <row r="1117" spans="1:2" ht="19.899999999999999" customHeight="1" x14ac:dyDescent="0.25">
      <c r="A1117" s="89"/>
      <c r="B1117" s="90"/>
    </row>
    <row r="1118" spans="1:2" ht="19.899999999999999" customHeight="1" x14ac:dyDescent="0.25">
      <c r="A1118" s="89"/>
      <c r="B1118" s="90"/>
    </row>
    <row r="1119" spans="1:2" ht="19.899999999999999" customHeight="1" x14ac:dyDescent="0.25">
      <c r="A1119" s="89"/>
      <c r="B1119" s="90"/>
    </row>
    <row r="1120" spans="1:2" ht="19.899999999999999" customHeight="1" x14ac:dyDescent="0.25">
      <c r="A1120" s="89"/>
      <c r="B1120" s="90"/>
    </row>
    <row r="1121" spans="1:2" ht="19.899999999999999" customHeight="1" x14ac:dyDescent="0.25">
      <c r="A1121" s="89"/>
      <c r="B1121" s="90"/>
    </row>
    <row r="1122" spans="1:2" ht="19.899999999999999" customHeight="1" x14ac:dyDescent="0.25">
      <c r="A1122" s="89"/>
      <c r="B1122" s="90"/>
    </row>
    <row r="1123" spans="1:2" ht="19.899999999999999" customHeight="1" x14ac:dyDescent="0.25">
      <c r="A1123" s="89"/>
      <c r="B1123" s="90"/>
    </row>
    <row r="1124" spans="1:2" ht="19.899999999999999" customHeight="1" x14ac:dyDescent="0.25">
      <c r="A1124" s="89"/>
      <c r="B1124" s="90"/>
    </row>
    <row r="1125" spans="1:2" ht="19.899999999999999" customHeight="1" x14ac:dyDescent="0.25">
      <c r="A1125" s="89"/>
      <c r="B1125" s="90"/>
    </row>
    <row r="1126" spans="1:2" ht="19.899999999999999" customHeight="1" x14ac:dyDescent="0.25">
      <c r="A1126" s="89"/>
      <c r="B1126" s="90"/>
    </row>
    <row r="1127" spans="1:2" ht="19.899999999999999" customHeight="1" x14ac:dyDescent="0.25">
      <c r="A1127" s="89"/>
      <c r="B1127" s="90"/>
    </row>
    <row r="1128" spans="1:2" ht="19.899999999999999" customHeight="1" x14ac:dyDescent="0.25">
      <c r="A1128" s="89"/>
      <c r="B1128" s="90"/>
    </row>
    <row r="1129" spans="1:2" ht="19.899999999999999" customHeight="1" x14ac:dyDescent="0.25">
      <c r="A1129" s="89"/>
      <c r="B1129" s="90"/>
    </row>
    <row r="1130" spans="1:2" ht="19.899999999999999" customHeight="1" x14ac:dyDescent="0.25">
      <c r="A1130" s="89"/>
      <c r="B1130" s="90"/>
    </row>
    <row r="1131" spans="1:2" ht="19.899999999999999" customHeight="1" x14ac:dyDescent="0.25">
      <c r="A1131" s="89"/>
      <c r="B1131" s="90"/>
    </row>
    <row r="1132" spans="1:2" ht="19.899999999999999" customHeight="1" x14ac:dyDescent="0.25">
      <c r="A1132" s="89"/>
      <c r="B1132" s="90"/>
    </row>
    <row r="1133" spans="1:2" ht="19.899999999999999" customHeight="1" x14ac:dyDescent="0.25">
      <c r="A1133" s="89"/>
      <c r="B1133" s="90"/>
    </row>
    <row r="1134" spans="1:2" ht="19.899999999999999" customHeight="1" x14ac:dyDescent="0.25">
      <c r="A1134" s="89"/>
      <c r="B1134" s="90"/>
    </row>
    <row r="1135" spans="1:2" ht="19.899999999999999" customHeight="1" x14ac:dyDescent="0.25">
      <c r="A1135" s="89"/>
      <c r="B1135" s="90"/>
    </row>
    <row r="1136" spans="1:2" ht="19.899999999999999" customHeight="1" x14ac:dyDescent="0.25">
      <c r="A1136" s="89"/>
      <c r="B1136" s="90"/>
    </row>
    <row r="1137" spans="1:2" ht="19.899999999999999" customHeight="1" x14ac:dyDescent="0.25">
      <c r="A1137" s="89"/>
      <c r="B1137" s="90"/>
    </row>
    <row r="1138" spans="1:2" ht="19.899999999999999" customHeight="1" x14ac:dyDescent="0.25">
      <c r="A1138" s="89"/>
      <c r="B1138" s="90"/>
    </row>
    <row r="1139" spans="1:2" ht="19.899999999999999" customHeight="1" x14ac:dyDescent="0.25">
      <c r="A1139" s="89"/>
      <c r="B1139" s="90"/>
    </row>
    <row r="1140" spans="1:2" ht="19.899999999999999" customHeight="1" x14ac:dyDescent="0.25">
      <c r="A1140" s="89"/>
      <c r="B1140" s="90"/>
    </row>
    <row r="1141" spans="1:2" ht="19.899999999999999" customHeight="1" x14ac:dyDescent="0.25">
      <c r="A1141" s="89"/>
      <c r="B1141" s="90"/>
    </row>
    <row r="1142" spans="1:2" ht="19.899999999999999" customHeight="1" x14ac:dyDescent="0.25">
      <c r="A1142" s="89"/>
      <c r="B1142" s="90"/>
    </row>
    <row r="1143" spans="1:2" ht="19.899999999999999" customHeight="1" x14ac:dyDescent="0.25">
      <c r="A1143" s="89"/>
      <c r="B1143" s="90"/>
    </row>
    <row r="1144" spans="1:2" ht="19.899999999999999" customHeight="1" x14ac:dyDescent="0.25">
      <c r="A1144" s="89"/>
      <c r="B1144" s="90"/>
    </row>
    <row r="1145" spans="1:2" ht="19.899999999999999" customHeight="1" x14ac:dyDescent="0.25">
      <c r="A1145" s="89"/>
      <c r="B1145" s="90"/>
    </row>
    <row r="1146" spans="1:2" ht="19.899999999999999" customHeight="1" x14ac:dyDescent="0.25">
      <c r="A1146" s="89"/>
      <c r="B1146" s="90"/>
    </row>
    <row r="1147" spans="1:2" ht="19.899999999999999" customHeight="1" x14ac:dyDescent="0.25">
      <c r="A1147" s="89"/>
      <c r="B1147" s="90"/>
    </row>
    <row r="1148" spans="1:2" ht="19.899999999999999" customHeight="1" x14ac:dyDescent="0.25">
      <c r="A1148" s="89"/>
      <c r="B1148" s="90"/>
    </row>
    <row r="1149" spans="1:2" ht="19.899999999999999" customHeight="1" x14ac:dyDescent="0.25">
      <c r="A1149" s="89"/>
      <c r="B1149" s="90"/>
    </row>
    <row r="1150" spans="1:2" ht="19.899999999999999" customHeight="1" x14ac:dyDescent="0.25">
      <c r="A1150" s="89"/>
      <c r="B1150" s="90"/>
    </row>
    <row r="1151" spans="1:2" ht="19.899999999999999" customHeight="1" x14ac:dyDescent="0.25">
      <c r="A1151" s="89"/>
      <c r="B1151" s="90"/>
    </row>
    <row r="1152" spans="1:2" ht="19.899999999999999" customHeight="1" x14ac:dyDescent="0.25">
      <c r="A1152" s="89"/>
      <c r="B1152" s="90"/>
    </row>
    <row r="1153" spans="1:2" ht="19.899999999999999" customHeight="1" x14ac:dyDescent="0.25">
      <c r="A1153" s="89"/>
      <c r="B1153" s="90"/>
    </row>
    <row r="1154" spans="1:2" ht="19.899999999999999" customHeight="1" x14ac:dyDescent="0.25">
      <c r="A1154" s="89"/>
      <c r="B1154" s="90"/>
    </row>
    <row r="1155" spans="1:2" ht="19.899999999999999" customHeight="1" x14ac:dyDescent="0.25">
      <c r="A1155" s="89"/>
      <c r="B1155" s="90"/>
    </row>
    <row r="1156" spans="1:2" ht="19.899999999999999" customHeight="1" x14ac:dyDescent="0.25">
      <c r="A1156" s="89"/>
      <c r="B1156" s="90"/>
    </row>
    <row r="1157" spans="1:2" ht="19.899999999999999" customHeight="1" x14ac:dyDescent="0.25">
      <c r="A1157" s="89"/>
      <c r="B1157" s="90"/>
    </row>
    <row r="1158" spans="1:2" ht="19.899999999999999" customHeight="1" x14ac:dyDescent="0.25">
      <c r="A1158" s="89"/>
      <c r="B1158" s="90"/>
    </row>
    <row r="1159" spans="1:2" ht="19.899999999999999" customHeight="1" x14ac:dyDescent="0.25">
      <c r="A1159" s="89"/>
      <c r="B1159" s="90"/>
    </row>
    <row r="1160" spans="1:2" ht="19.899999999999999" customHeight="1" x14ac:dyDescent="0.25">
      <c r="A1160" s="89"/>
      <c r="B1160" s="90"/>
    </row>
    <row r="1161" spans="1:2" ht="19.899999999999999" customHeight="1" x14ac:dyDescent="0.25">
      <c r="A1161" s="89"/>
      <c r="B1161" s="90"/>
    </row>
    <row r="1162" spans="1:2" ht="19.899999999999999" customHeight="1" x14ac:dyDescent="0.25">
      <c r="A1162" s="89"/>
      <c r="B1162" s="90"/>
    </row>
    <row r="1163" spans="1:2" ht="19.899999999999999" customHeight="1" x14ac:dyDescent="0.25">
      <c r="A1163" s="89"/>
      <c r="B1163" s="90"/>
    </row>
    <row r="1164" spans="1:2" ht="19.899999999999999" customHeight="1" x14ac:dyDescent="0.25">
      <c r="A1164" s="89"/>
      <c r="B1164" s="90"/>
    </row>
    <row r="1165" spans="1:2" ht="19.899999999999999" customHeight="1" x14ac:dyDescent="0.25">
      <c r="A1165" s="89"/>
      <c r="B1165" s="90"/>
    </row>
    <row r="1166" spans="1:2" ht="19.899999999999999" customHeight="1" x14ac:dyDescent="0.25">
      <c r="A1166" s="89"/>
      <c r="B1166" s="90"/>
    </row>
    <row r="1167" spans="1:2" ht="19.899999999999999" customHeight="1" x14ac:dyDescent="0.25">
      <c r="A1167" s="89"/>
      <c r="B1167" s="90"/>
    </row>
    <row r="1168" spans="1:2" ht="19.899999999999999" customHeight="1" x14ac:dyDescent="0.25">
      <c r="A1168" s="89"/>
      <c r="B1168" s="90"/>
    </row>
    <row r="1169" spans="1:2" ht="19.899999999999999" customHeight="1" x14ac:dyDescent="0.25">
      <c r="A1169" s="89"/>
      <c r="B1169" s="90"/>
    </row>
    <row r="1170" spans="1:2" ht="19.899999999999999" customHeight="1" x14ac:dyDescent="0.25">
      <c r="A1170" s="89"/>
      <c r="B1170" s="90"/>
    </row>
    <row r="1171" spans="1:2" ht="19.899999999999999" customHeight="1" x14ac:dyDescent="0.25">
      <c r="A1171" s="89"/>
      <c r="B1171" s="90"/>
    </row>
    <row r="1172" spans="1:2" ht="19.899999999999999" customHeight="1" x14ac:dyDescent="0.25">
      <c r="A1172" s="89"/>
      <c r="B1172" s="90"/>
    </row>
    <row r="1173" spans="1:2" ht="19.899999999999999" customHeight="1" x14ac:dyDescent="0.25">
      <c r="A1173" s="89"/>
      <c r="B1173" s="90"/>
    </row>
    <row r="1174" spans="1:2" ht="19.899999999999999" customHeight="1" x14ac:dyDescent="0.25">
      <c r="A1174" s="89"/>
      <c r="B1174" s="90"/>
    </row>
    <row r="1175" spans="1:2" ht="19.899999999999999" customHeight="1" x14ac:dyDescent="0.25">
      <c r="A1175" s="89"/>
      <c r="B1175" s="90"/>
    </row>
    <row r="1176" spans="1:2" ht="19.899999999999999" customHeight="1" x14ac:dyDescent="0.25">
      <c r="A1176" s="89"/>
      <c r="B1176" s="90"/>
    </row>
    <row r="1177" spans="1:2" ht="19.899999999999999" customHeight="1" x14ac:dyDescent="0.25">
      <c r="A1177" s="89"/>
      <c r="B1177" s="90"/>
    </row>
    <row r="1178" spans="1:2" ht="19.899999999999999" customHeight="1" x14ac:dyDescent="0.25">
      <c r="A1178" s="89"/>
      <c r="B1178" s="90"/>
    </row>
    <row r="1179" spans="1:2" ht="19.899999999999999" customHeight="1" x14ac:dyDescent="0.25">
      <c r="A1179" s="89"/>
      <c r="B1179" s="90"/>
    </row>
    <row r="1180" spans="1:2" ht="19.899999999999999" customHeight="1" x14ac:dyDescent="0.25">
      <c r="A1180" s="89"/>
      <c r="B1180" s="90"/>
    </row>
    <row r="1181" spans="1:2" ht="19.899999999999999" customHeight="1" x14ac:dyDescent="0.25">
      <c r="A1181" s="89"/>
      <c r="B1181" s="90"/>
    </row>
    <row r="1182" spans="1:2" ht="19.899999999999999" customHeight="1" x14ac:dyDescent="0.25">
      <c r="A1182" s="89"/>
      <c r="B1182" s="90"/>
    </row>
    <row r="1183" spans="1:2" ht="19.899999999999999" customHeight="1" x14ac:dyDescent="0.25">
      <c r="A1183" s="89"/>
      <c r="B1183" s="90"/>
    </row>
    <row r="1184" spans="1:2" ht="19.899999999999999" customHeight="1" x14ac:dyDescent="0.25">
      <c r="A1184" s="89"/>
      <c r="B1184" s="90"/>
    </row>
    <row r="1185" spans="1:2" ht="19.899999999999999" customHeight="1" x14ac:dyDescent="0.25">
      <c r="A1185" s="89"/>
      <c r="B1185" s="90"/>
    </row>
    <row r="1186" spans="1:2" ht="19.899999999999999" customHeight="1" x14ac:dyDescent="0.25">
      <c r="A1186" s="89"/>
      <c r="B1186" s="90"/>
    </row>
    <row r="1187" spans="1:2" ht="19.899999999999999" customHeight="1" x14ac:dyDescent="0.25">
      <c r="A1187" s="89"/>
      <c r="B1187" s="90"/>
    </row>
    <row r="1188" spans="1:2" ht="19.899999999999999" customHeight="1" x14ac:dyDescent="0.25">
      <c r="A1188" s="89"/>
      <c r="B1188" s="90"/>
    </row>
    <row r="1189" spans="1:2" ht="19.899999999999999" customHeight="1" x14ac:dyDescent="0.25">
      <c r="A1189" s="89"/>
      <c r="B1189" s="90"/>
    </row>
    <row r="1190" spans="1:2" ht="19.899999999999999" customHeight="1" x14ac:dyDescent="0.25">
      <c r="A1190" s="89"/>
      <c r="B1190" s="90"/>
    </row>
    <row r="1191" spans="1:2" ht="19.899999999999999" customHeight="1" x14ac:dyDescent="0.25">
      <c r="A1191" s="89"/>
      <c r="B1191" s="90"/>
    </row>
    <row r="1192" spans="1:2" ht="19.899999999999999" customHeight="1" x14ac:dyDescent="0.25">
      <c r="A1192" s="89"/>
      <c r="B1192" s="90"/>
    </row>
    <row r="1193" spans="1:2" ht="19.899999999999999" customHeight="1" x14ac:dyDescent="0.25">
      <c r="A1193" s="89"/>
      <c r="B1193" s="90"/>
    </row>
    <row r="1194" spans="1:2" ht="19.899999999999999" customHeight="1" x14ac:dyDescent="0.25">
      <c r="A1194" s="89"/>
      <c r="B1194" s="90"/>
    </row>
    <row r="1195" spans="1:2" ht="19.899999999999999" customHeight="1" x14ac:dyDescent="0.25">
      <c r="A1195" s="89"/>
      <c r="B1195" s="90"/>
    </row>
    <row r="1196" spans="1:2" ht="19.899999999999999" customHeight="1" x14ac:dyDescent="0.25">
      <c r="A1196" s="89"/>
      <c r="B1196" s="90"/>
    </row>
    <row r="1197" spans="1:2" ht="19.899999999999999" customHeight="1" x14ac:dyDescent="0.25">
      <c r="A1197" s="89"/>
      <c r="B1197" s="90"/>
    </row>
    <row r="1198" spans="1:2" ht="19.899999999999999" customHeight="1" x14ac:dyDescent="0.25">
      <c r="A1198" s="89"/>
      <c r="B1198" s="90"/>
    </row>
    <row r="1199" spans="1:2" ht="19.899999999999999" customHeight="1" x14ac:dyDescent="0.25">
      <c r="A1199" s="89"/>
      <c r="B1199" s="90"/>
    </row>
    <row r="1200" spans="1:2" ht="19.899999999999999" customHeight="1" x14ac:dyDescent="0.25">
      <c r="A1200" s="89"/>
      <c r="B1200" s="90"/>
    </row>
    <row r="1201" spans="1:2" ht="19.899999999999999" customHeight="1" x14ac:dyDescent="0.25">
      <c r="A1201" s="89"/>
      <c r="B1201" s="90"/>
    </row>
    <row r="1202" spans="1:2" ht="19.899999999999999" customHeight="1" x14ac:dyDescent="0.25">
      <c r="A1202" s="89"/>
      <c r="B1202" s="90"/>
    </row>
    <row r="1203" spans="1:2" ht="19.899999999999999" customHeight="1" x14ac:dyDescent="0.25">
      <c r="A1203" s="89"/>
      <c r="B1203" s="90"/>
    </row>
    <row r="1204" spans="1:2" ht="19.899999999999999" customHeight="1" x14ac:dyDescent="0.25">
      <c r="A1204" s="89"/>
      <c r="B1204" s="90"/>
    </row>
    <row r="1205" spans="1:2" ht="19.899999999999999" customHeight="1" x14ac:dyDescent="0.25">
      <c r="A1205" s="89"/>
      <c r="B1205" s="90"/>
    </row>
    <row r="1206" spans="1:2" ht="19.899999999999999" customHeight="1" x14ac:dyDescent="0.25">
      <c r="A1206" s="89"/>
      <c r="B1206" s="90"/>
    </row>
    <row r="1207" spans="1:2" ht="19.899999999999999" customHeight="1" x14ac:dyDescent="0.25">
      <c r="A1207" s="89"/>
      <c r="B1207" s="90"/>
    </row>
    <row r="1208" spans="1:2" ht="19.899999999999999" customHeight="1" x14ac:dyDescent="0.25">
      <c r="A1208" s="89"/>
      <c r="B1208" s="90"/>
    </row>
    <row r="1209" spans="1:2" ht="19.899999999999999" customHeight="1" x14ac:dyDescent="0.25">
      <c r="A1209" s="89"/>
      <c r="B1209" s="90"/>
    </row>
    <row r="1210" spans="1:2" ht="19.899999999999999" customHeight="1" x14ac:dyDescent="0.25">
      <c r="A1210" s="89"/>
      <c r="B1210" s="90"/>
    </row>
    <row r="1211" spans="1:2" ht="19.899999999999999" customHeight="1" x14ac:dyDescent="0.25">
      <c r="A1211" s="89"/>
      <c r="B1211" s="90"/>
    </row>
    <row r="1212" spans="1:2" ht="19.899999999999999" customHeight="1" x14ac:dyDescent="0.25">
      <c r="A1212" s="89"/>
      <c r="B1212" s="90"/>
    </row>
    <row r="1213" spans="1:2" ht="19.899999999999999" customHeight="1" x14ac:dyDescent="0.25">
      <c r="A1213" s="89"/>
      <c r="B1213" s="90"/>
    </row>
    <row r="1214" spans="1:2" ht="19.899999999999999" customHeight="1" x14ac:dyDescent="0.25">
      <c r="A1214" s="89"/>
      <c r="B1214" s="90"/>
    </row>
    <row r="1215" spans="1:2" ht="19.899999999999999" customHeight="1" x14ac:dyDescent="0.25">
      <c r="A1215" s="89"/>
      <c r="B1215" s="90"/>
    </row>
    <row r="1216" spans="1:2" ht="19.899999999999999" customHeight="1" x14ac:dyDescent="0.25">
      <c r="A1216" s="89"/>
      <c r="B1216" s="90"/>
    </row>
    <row r="1217" spans="1:2" ht="19.899999999999999" customHeight="1" x14ac:dyDescent="0.25">
      <c r="A1217" s="89"/>
      <c r="B1217" s="90"/>
    </row>
    <row r="1218" spans="1:2" ht="19.899999999999999" customHeight="1" x14ac:dyDescent="0.25">
      <c r="A1218" s="89"/>
      <c r="B1218" s="90"/>
    </row>
    <row r="1219" spans="1:2" ht="19.899999999999999" customHeight="1" x14ac:dyDescent="0.25">
      <c r="A1219" s="89"/>
      <c r="B1219" s="90"/>
    </row>
    <row r="1220" spans="1:2" ht="19.899999999999999" customHeight="1" x14ac:dyDescent="0.25">
      <c r="A1220" s="89"/>
      <c r="B1220" s="90"/>
    </row>
    <row r="1221" spans="1:2" ht="19.899999999999999" customHeight="1" x14ac:dyDescent="0.25">
      <c r="A1221" s="89"/>
      <c r="B1221" s="90"/>
    </row>
    <row r="1222" spans="1:2" ht="19.899999999999999" customHeight="1" x14ac:dyDescent="0.25">
      <c r="A1222" s="89"/>
      <c r="B1222" s="90"/>
    </row>
    <row r="1223" spans="1:2" ht="19.899999999999999" customHeight="1" x14ac:dyDescent="0.25">
      <c r="A1223" s="89"/>
      <c r="B1223" s="90"/>
    </row>
    <row r="1224" spans="1:2" ht="19.899999999999999" customHeight="1" x14ac:dyDescent="0.25">
      <c r="A1224" s="89"/>
      <c r="B1224" s="90"/>
    </row>
    <row r="1225" spans="1:2" ht="19.899999999999999" customHeight="1" x14ac:dyDescent="0.25">
      <c r="A1225" s="89"/>
      <c r="B1225" s="90"/>
    </row>
    <row r="1226" spans="1:2" ht="19.899999999999999" customHeight="1" x14ac:dyDescent="0.25">
      <c r="A1226" s="89"/>
      <c r="B1226" s="90"/>
    </row>
    <row r="1227" spans="1:2" ht="19.899999999999999" customHeight="1" x14ac:dyDescent="0.25">
      <c r="A1227" s="89"/>
      <c r="B1227" s="90"/>
    </row>
    <row r="1228" spans="1:2" ht="19.899999999999999" customHeight="1" x14ac:dyDescent="0.25">
      <c r="A1228" s="89"/>
      <c r="B1228" s="90"/>
    </row>
    <row r="1229" spans="1:2" ht="19.899999999999999" customHeight="1" x14ac:dyDescent="0.25">
      <c r="A1229" s="89"/>
      <c r="B1229" s="90"/>
    </row>
    <row r="1230" spans="1:2" ht="19.899999999999999" customHeight="1" x14ac:dyDescent="0.25">
      <c r="A1230" s="89"/>
      <c r="B1230" s="90"/>
    </row>
    <row r="1231" spans="1:2" ht="19.899999999999999" customHeight="1" x14ac:dyDescent="0.25">
      <c r="A1231" s="89"/>
      <c r="B1231" s="90"/>
    </row>
    <row r="1232" spans="1:2" ht="19.899999999999999" customHeight="1" x14ac:dyDescent="0.25">
      <c r="A1232" s="89"/>
      <c r="B1232" s="90"/>
    </row>
    <row r="1233" spans="1:2" ht="19.899999999999999" customHeight="1" x14ac:dyDescent="0.25">
      <c r="A1233" s="89"/>
      <c r="B1233" s="90"/>
    </row>
    <row r="1234" spans="1:2" ht="19.899999999999999" customHeight="1" x14ac:dyDescent="0.25">
      <c r="A1234" s="89"/>
      <c r="B1234" s="90"/>
    </row>
    <row r="1235" spans="1:2" ht="19.899999999999999" customHeight="1" x14ac:dyDescent="0.25">
      <c r="A1235" s="89"/>
      <c r="B1235" s="90"/>
    </row>
    <row r="1236" spans="1:2" ht="19.899999999999999" customHeight="1" x14ac:dyDescent="0.25">
      <c r="A1236" s="89"/>
      <c r="B1236" s="90"/>
    </row>
    <row r="1237" spans="1:2" ht="19.899999999999999" customHeight="1" x14ac:dyDescent="0.25">
      <c r="A1237" s="89"/>
      <c r="B1237" s="90"/>
    </row>
    <row r="1238" spans="1:2" ht="19.899999999999999" customHeight="1" x14ac:dyDescent="0.25">
      <c r="A1238" s="89"/>
      <c r="B1238" s="90"/>
    </row>
    <row r="1239" spans="1:2" ht="19.899999999999999" customHeight="1" x14ac:dyDescent="0.25">
      <c r="A1239" s="89"/>
      <c r="B1239" s="90"/>
    </row>
    <row r="1240" spans="1:2" ht="19.899999999999999" customHeight="1" x14ac:dyDescent="0.25">
      <c r="A1240" s="89"/>
      <c r="B1240" s="90"/>
    </row>
    <row r="1241" spans="1:2" ht="19.899999999999999" customHeight="1" x14ac:dyDescent="0.25">
      <c r="A1241" s="89"/>
      <c r="B1241" s="90"/>
    </row>
    <row r="1242" spans="1:2" ht="19.899999999999999" customHeight="1" x14ac:dyDescent="0.25">
      <c r="A1242" s="89"/>
      <c r="B1242" s="90"/>
    </row>
    <row r="1243" spans="1:2" ht="19.899999999999999" customHeight="1" x14ac:dyDescent="0.25">
      <c r="A1243" s="89"/>
      <c r="B1243" s="90"/>
    </row>
    <row r="1244" spans="1:2" ht="19.899999999999999" customHeight="1" x14ac:dyDescent="0.25">
      <c r="A1244" s="89"/>
      <c r="B1244" s="90"/>
    </row>
    <row r="1245" spans="1:2" ht="19.899999999999999" customHeight="1" x14ac:dyDescent="0.25">
      <c r="A1245" s="89"/>
      <c r="B1245" s="90"/>
    </row>
    <row r="1246" spans="1:2" ht="19.899999999999999" customHeight="1" x14ac:dyDescent="0.25">
      <c r="A1246" s="89"/>
      <c r="B1246" s="90"/>
    </row>
    <row r="1247" spans="1:2" ht="19.899999999999999" customHeight="1" x14ac:dyDescent="0.25">
      <c r="A1247" s="89"/>
      <c r="B1247" s="90"/>
    </row>
    <row r="1248" spans="1:2" ht="19.899999999999999" customHeight="1" x14ac:dyDescent="0.25">
      <c r="A1248" s="89"/>
      <c r="B1248" s="90"/>
    </row>
    <row r="1249" spans="1:2" ht="19.899999999999999" customHeight="1" x14ac:dyDescent="0.25">
      <c r="A1249" s="89"/>
      <c r="B1249" s="90"/>
    </row>
    <row r="1250" spans="1:2" ht="19.899999999999999" customHeight="1" x14ac:dyDescent="0.25">
      <c r="A1250" s="89"/>
      <c r="B1250" s="90"/>
    </row>
    <row r="1251" spans="1:2" ht="19.899999999999999" customHeight="1" x14ac:dyDescent="0.25">
      <c r="A1251" s="89"/>
      <c r="B1251" s="90"/>
    </row>
    <row r="1252" spans="1:2" ht="19.899999999999999" customHeight="1" x14ac:dyDescent="0.25">
      <c r="A1252" s="89"/>
      <c r="B1252" s="90"/>
    </row>
    <row r="1253" spans="1:2" ht="19.899999999999999" customHeight="1" x14ac:dyDescent="0.25">
      <c r="A1253" s="89"/>
      <c r="B1253" s="90"/>
    </row>
    <row r="1254" spans="1:2" ht="19.899999999999999" customHeight="1" x14ac:dyDescent="0.25">
      <c r="A1254" s="89"/>
      <c r="B1254" s="90"/>
    </row>
    <row r="1255" spans="1:2" ht="19.899999999999999" customHeight="1" x14ac:dyDescent="0.25">
      <c r="A1255" s="89"/>
      <c r="B1255" s="90"/>
    </row>
    <row r="1256" spans="1:2" ht="19.899999999999999" customHeight="1" x14ac:dyDescent="0.25">
      <c r="A1256" s="89"/>
      <c r="B1256" s="90"/>
    </row>
    <row r="1257" spans="1:2" ht="19.899999999999999" customHeight="1" x14ac:dyDescent="0.25">
      <c r="A1257" s="89"/>
      <c r="B1257" s="90"/>
    </row>
    <row r="1258" spans="1:2" ht="19.899999999999999" customHeight="1" x14ac:dyDescent="0.25">
      <c r="A1258" s="89"/>
      <c r="B1258" s="90"/>
    </row>
    <row r="1259" spans="1:2" ht="19.899999999999999" customHeight="1" x14ac:dyDescent="0.25">
      <c r="A1259" s="89"/>
      <c r="B1259" s="90"/>
    </row>
    <row r="1260" spans="1:2" ht="19.899999999999999" customHeight="1" x14ac:dyDescent="0.25">
      <c r="A1260" s="89"/>
      <c r="B1260" s="90"/>
    </row>
    <row r="1261" spans="1:2" ht="19.899999999999999" customHeight="1" x14ac:dyDescent="0.25">
      <c r="A1261" s="89"/>
      <c r="B1261" s="90"/>
    </row>
    <row r="1262" spans="1:2" ht="19.899999999999999" customHeight="1" x14ac:dyDescent="0.25">
      <c r="A1262" s="89"/>
      <c r="B1262" s="90"/>
    </row>
    <row r="1263" spans="1:2" ht="19.899999999999999" customHeight="1" x14ac:dyDescent="0.25">
      <c r="A1263" s="89"/>
      <c r="B1263" s="90"/>
    </row>
    <row r="1264" spans="1:2" ht="19.899999999999999" customHeight="1" x14ac:dyDescent="0.25">
      <c r="A1264" s="89"/>
      <c r="B1264" s="90"/>
    </row>
    <row r="1265" spans="1:2" ht="19.899999999999999" customHeight="1" x14ac:dyDescent="0.25">
      <c r="A1265" s="89"/>
      <c r="B1265" s="90"/>
    </row>
    <row r="1266" spans="1:2" ht="19.899999999999999" customHeight="1" x14ac:dyDescent="0.25">
      <c r="A1266" s="89"/>
      <c r="B1266" s="90"/>
    </row>
    <row r="1267" spans="1:2" ht="19.899999999999999" customHeight="1" x14ac:dyDescent="0.25">
      <c r="A1267" s="89"/>
      <c r="B1267" s="90"/>
    </row>
    <row r="1268" spans="1:2" ht="19.899999999999999" customHeight="1" x14ac:dyDescent="0.25">
      <c r="A1268" s="89"/>
      <c r="B1268" s="90"/>
    </row>
    <row r="1269" spans="1:2" ht="19.899999999999999" customHeight="1" x14ac:dyDescent="0.25">
      <c r="A1269" s="89"/>
      <c r="B1269" s="90"/>
    </row>
    <row r="1270" spans="1:2" ht="19.899999999999999" customHeight="1" x14ac:dyDescent="0.25">
      <c r="A1270" s="89"/>
      <c r="B1270" s="90"/>
    </row>
    <row r="1271" spans="1:2" ht="19.899999999999999" customHeight="1" x14ac:dyDescent="0.25">
      <c r="A1271" s="89"/>
      <c r="B1271" s="90"/>
    </row>
    <row r="1272" spans="1:2" ht="19.899999999999999" customHeight="1" x14ac:dyDescent="0.25">
      <c r="A1272" s="89"/>
      <c r="B1272" s="90"/>
    </row>
    <row r="1273" spans="1:2" ht="19.899999999999999" customHeight="1" x14ac:dyDescent="0.25">
      <c r="A1273" s="89"/>
      <c r="B1273" s="90"/>
    </row>
    <row r="1274" spans="1:2" ht="19.899999999999999" customHeight="1" x14ac:dyDescent="0.25">
      <c r="A1274" s="89"/>
      <c r="B1274" s="90"/>
    </row>
    <row r="1275" spans="1:2" ht="19.899999999999999" customHeight="1" x14ac:dyDescent="0.25">
      <c r="A1275" s="89"/>
      <c r="B1275" s="90"/>
    </row>
    <row r="1276" spans="1:2" ht="19.899999999999999" customHeight="1" x14ac:dyDescent="0.25">
      <c r="A1276" s="89"/>
      <c r="B1276" s="90"/>
    </row>
    <row r="1277" spans="1:2" ht="19.899999999999999" customHeight="1" x14ac:dyDescent="0.25">
      <c r="A1277" s="89"/>
      <c r="B1277" s="90"/>
    </row>
    <row r="1278" spans="1:2" ht="19.899999999999999" customHeight="1" x14ac:dyDescent="0.25">
      <c r="A1278" s="89"/>
      <c r="B1278" s="90"/>
    </row>
    <row r="1279" spans="1:2" ht="19.899999999999999" customHeight="1" x14ac:dyDescent="0.25">
      <c r="A1279" s="89"/>
      <c r="B1279" s="90"/>
    </row>
    <row r="1280" spans="1:2" ht="19.899999999999999" customHeight="1" x14ac:dyDescent="0.25">
      <c r="A1280" s="89"/>
      <c r="B1280" s="90"/>
    </row>
    <row r="1281" spans="1:2" ht="19.899999999999999" customHeight="1" x14ac:dyDescent="0.25">
      <c r="A1281" s="89"/>
      <c r="B1281" s="90"/>
    </row>
    <row r="1282" spans="1:2" ht="19.899999999999999" customHeight="1" x14ac:dyDescent="0.25">
      <c r="A1282" s="89"/>
      <c r="B1282" s="90"/>
    </row>
    <row r="1283" spans="1:2" ht="19.899999999999999" customHeight="1" x14ac:dyDescent="0.25">
      <c r="A1283" s="89"/>
      <c r="B1283" s="90"/>
    </row>
    <row r="1284" spans="1:2" ht="19.899999999999999" customHeight="1" x14ac:dyDescent="0.25">
      <c r="A1284" s="89"/>
      <c r="B1284" s="90"/>
    </row>
    <row r="1285" spans="1:2" ht="19.899999999999999" customHeight="1" x14ac:dyDescent="0.25">
      <c r="A1285" s="89"/>
      <c r="B1285" s="90"/>
    </row>
    <row r="1286" spans="1:2" ht="19.899999999999999" customHeight="1" x14ac:dyDescent="0.25">
      <c r="A1286" s="89"/>
      <c r="B1286" s="90"/>
    </row>
    <row r="1287" spans="1:2" ht="19.899999999999999" customHeight="1" x14ac:dyDescent="0.25">
      <c r="A1287" s="89"/>
      <c r="B1287" s="90"/>
    </row>
    <row r="1288" spans="1:2" ht="19.899999999999999" customHeight="1" x14ac:dyDescent="0.25">
      <c r="A1288" s="89"/>
      <c r="B1288" s="90"/>
    </row>
    <row r="1289" spans="1:2" ht="19.899999999999999" customHeight="1" x14ac:dyDescent="0.25">
      <c r="A1289" s="89"/>
      <c r="B1289" s="90"/>
    </row>
    <row r="1290" spans="1:2" ht="19.899999999999999" customHeight="1" x14ac:dyDescent="0.25">
      <c r="A1290" s="89"/>
      <c r="B1290" s="90"/>
    </row>
    <row r="1291" spans="1:2" ht="19.899999999999999" customHeight="1" x14ac:dyDescent="0.25">
      <c r="A1291" s="89"/>
      <c r="B1291" s="90"/>
    </row>
    <row r="1292" spans="1:2" ht="19.899999999999999" customHeight="1" x14ac:dyDescent="0.25">
      <c r="A1292" s="89"/>
      <c r="B1292" s="90"/>
    </row>
    <row r="1293" spans="1:2" ht="19.899999999999999" customHeight="1" x14ac:dyDescent="0.25">
      <c r="A1293" s="89"/>
      <c r="B1293" s="90"/>
    </row>
    <row r="1294" spans="1:2" ht="19.899999999999999" customHeight="1" x14ac:dyDescent="0.25">
      <c r="A1294" s="89"/>
      <c r="B1294" s="90"/>
    </row>
    <row r="1295" spans="1:2" ht="19.899999999999999" customHeight="1" x14ac:dyDescent="0.25">
      <c r="A1295" s="89"/>
      <c r="B1295" s="90"/>
    </row>
    <row r="1296" spans="1:2" ht="19.899999999999999" customHeight="1" x14ac:dyDescent="0.25">
      <c r="A1296" s="89"/>
      <c r="B1296" s="90"/>
    </row>
    <row r="1297" spans="1:2" ht="19.899999999999999" customHeight="1" x14ac:dyDescent="0.25">
      <c r="A1297" s="89"/>
      <c r="B1297" s="90"/>
    </row>
    <row r="1298" spans="1:2" ht="19.899999999999999" customHeight="1" x14ac:dyDescent="0.25">
      <c r="A1298" s="89"/>
      <c r="B1298" s="90"/>
    </row>
    <row r="1299" spans="1:2" ht="19.899999999999999" customHeight="1" x14ac:dyDescent="0.25">
      <c r="A1299" s="89"/>
      <c r="B1299" s="90"/>
    </row>
    <row r="1300" spans="1:2" ht="19.899999999999999" customHeight="1" x14ac:dyDescent="0.25">
      <c r="A1300" s="89"/>
      <c r="B1300" s="90"/>
    </row>
    <row r="1301" spans="1:2" ht="19.899999999999999" customHeight="1" x14ac:dyDescent="0.25">
      <c r="A1301" s="89"/>
      <c r="B1301" s="90"/>
    </row>
    <row r="1302" spans="1:2" ht="19.899999999999999" customHeight="1" x14ac:dyDescent="0.25">
      <c r="A1302" s="89"/>
      <c r="B1302" s="90"/>
    </row>
    <row r="1303" spans="1:2" ht="19.899999999999999" customHeight="1" x14ac:dyDescent="0.25">
      <c r="A1303" s="89"/>
      <c r="B1303" s="90"/>
    </row>
    <row r="1304" spans="1:2" ht="19.899999999999999" customHeight="1" x14ac:dyDescent="0.25">
      <c r="A1304" s="89"/>
      <c r="B1304" s="90"/>
    </row>
    <row r="1305" spans="1:2" ht="19.899999999999999" customHeight="1" x14ac:dyDescent="0.25">
      <c r="A1305" s="89"/>
      <c r="B1305" s="90"/>
    </row>
    <row r="1306" spans="1:2" ht="19.899999999999999" customHeight="1" x14ac:dyDescent="0.25">
      <c r="A1306" s="89"/>
      <c r="B1306" s="90"/>
    </row>
    <row r="1307" spans="1:2" ht="19.899999999999999" customHeight="1" x14ac:dyDescent="0.25">
      <c r="A1307" s="89"/>
      <c r="B1307" s="90"/>
    </row>
    <row r="1308" spans="1:2" ht="19.899999999999999" customHeight="1" x14ac:dyDescent="0.25">
      <c r="A1308" s="89"/>
      <c r="B1308" s="90"/>
    </row>
    <row r="1309" spans="1:2" ht="19.899999999999999" customHeight="1" x14ac:dyDescent="0.25">
      <c r="A1309" s="89"/>
      <c r="B1309" s="90"/>
    </row>
    <row r="1310" spans="1:2" ht="19.899999999999999" customHeight="1" x14ac:dyDescent="0.25">
      <c r="A1310" s="89"/>
      <c r="B1310" s="90"/>
    </row>
    <row r="1311" spans="1:2" ht="19.899999999999999" customHeight="1" x14ac:dyDescent="0.25">
      <c r="A1311" s="89"/>
      <c r="B1311" s="90"/>
    </row>
    <row r="1312" spans="1:2" ht="19.899999999999999" customHeight="1" x14ac:dyDescent="0.25">
      <c r="A1312" s="89"/>
      <c r="B1312" s="90"/>
    </row>
    <row r="1313" spans="1:2" ht="19.899999999999999" customHeight="1" x14ac:dyDescent="0.25">
      <c r="A1313" s="89"/>
      <c r="B1313" s="90"/>
    </row>
    <row r="1314" spans="1:2" ht="19.899999999999999" customHeight="1" x14ac:dyDescent="0.25">
      <c r="A1314" s="89"/>
      <c r="B1314" s="90"/>
    </row>
    <row r="1315" spans="1:2" ht="19.899999999999999" customHeight="1" x14ac:dyDescent="0.25">
      <c r="A1315" s="89"/>
      <c r="B1315" s="90"/>
    </row>
    <row r="1316" spans="1:2" ht="19.899999999999999" customHeight="1" x14ac:dyDescent="0.25">
      <c r="A1316" s="89"/>
      <c r="B1316" s="90"/>
    </row>
    <row r="1317" spans="1:2" ht="19.899999999999999" customHeight="1" x14ac:dyDescent="0.25">
      <c r="A1317" s="89"/>
      <c r="B1317" s="90"/>
    </row>
    <row r="1318" spans="1:2" ht="19.899999999999999" customHeight="1" x14ac:dyDescent="0.25">
      <c r="A1318" s="89"/>
      <c r="B1318" s="90"/>
    </row>
    <row r="1319" spans="1:2" ht="19.899999999999999" customHeight="1" x14ac:dyDescent="0.25">
      <c r="A1319" s="89"/>
      <c r="B1319" s="90"/>
    </row>
    <row r="1320" spans="1:2" ht="19.899999999999999" customHeight="1" x14ac:dyDescent="0.25">
      <c r="A1320" s="89"/>
      <c r="B1320" s="90"/>
    </row>
    <row r="1321" spans="1:2" ht="19.899999999999999" customHeight="1" x14ac:dyDescent="0.25">
      <c r="A1321" s="89"/>
      <c r="B1321" s="90"/>
    </row>
    <row r="1322" spans="1:2" ht="19.899999999999999" customHeight="1" x14ac:dyDescent="0.25">
      <c r="A1322" s="89"/>
      <c r="B1322" s="90"/>
    </row>
    <row r="1323" spans="1:2" ht="19.899999999999999" customHeight="1" x14ac:dyDescent="0.25">
      <c r="A1323" s="89"/>
      <c r="B1323" s="90"/>
    </row>
    <row r="1324" spans="1:2" ht="19.899999999999999" customHeight="1" x14ac:dyDescent="0.25">
      <c r="A1324" s="89"/>
      <c r="B1324" s="90"/>
    </row>
    <row r="1325" spans="1:2" ht="19.899999999999999" customHeight="1" x14ac:dyDescent="0.25">
      <c r="A1325" s="89"/>
      <c r="B1325" s="90"/>
    </row>
    <row r="1326" spans="1:2" ht="19.899999999999999" customHeight="1" x14ac:dyDescent="0.25">
      <c r="A1326" s="89"/>
      <c r="B1326" s="90"/>
    </row>
    <row r="1327" spans="1:2" ht="19.899999999999999" customHeight="1" x14ac:dyDescent="0.25">
      <c r="A1327" s="89"/>
      <c r="B1327" s="90"/>
    </row>
    <row r="1328" spans="1:2" ht="19.899999999999999" customHeight="1" x14ac:dyDescent="0.25">
      <c r="A1328" s="89"/>
      <c r="B1328" s="90"/>
    </row>
    <row r="1329" spans="1:2" ht="19.899999999999999" customHeight="1" x14ac:dyDescent="0.25">
      <c r="A1329" s="89"/>
      <c r="B1329" s="90"/>
    </row>
    <row r="1330" spans="1:2" ht="19.899999999999999" customHeight="1" x14ac:dyDescent="0.25">
      <c r="A1330" s="89"/>
      <c r="B1330" s="90"/>
    </row>
    <row r="1331" spans="1:2" ht="19.899999999999999" customHeight="1" x14ac:dyDescent="0.25">
      <c r="A1331" s="89"/>
      <c r="B1331" s="90"/>
    </row>
    <row r="1332" spans="1:2" ht="19.899999999999999" customHeight="1" x14ac:dyDescent="0.25">
      <c r="A1332" s="89"/>
      <c r="B1332" s="90"/>
    </row>
    <row r="1333" spans="1:2" ht="19.899999999999999" customHeight="1" x14ac:dyDescent="0.25">
      <c r="A1333" s="89"/>
      <c r="B1333" s="90"/>
    </row>
    <row r="1334" spans="1:2" ht="19.899999999999999" customHeight="1" x14ac:dyDescent="0.25">
      <c r="A1334" s="89"/>
      <c r="B1334" s="90"/>
    </row>
    <row r="1335" spans="1:2" ht="19.899999999999999" customHeight="1" x14ac:dyDescent="0.25">
      <c r="A1335" s="89"/>
      <c r="B1335" s="90"/>
    </row>
    <row r="1336" spans="1:2" ht="19.899999999999999" customHeight="1" x14ac:dyDescent="0.25">
      <c r="A1336" s="89"/>
      <c r="B1336" s="90"/>
    </row>
    <row r="1337" spans="1:2" ht="19.899999999999999" customHeight="1" x14ac:dyDescent="0.25">
      <c r="A1337" s="89"/>
      <c r="B1337" s="90"/>
    </row>
    <row r="1338" spans="1:2" ht="19.899999999999999" customHeight="1" x14ac:dyDescent="0.25">
      <c r="A1338" s="89"/>
      <c r="B1338" s="90"/>
    </row>
    <row r="1339" spans="1:2" ht="19.899999999999999" customHeight="1" x14ac:dyDescent="0.25">
      <c r="A1339" s="89"/>
      <c r="B1339" s="90"/>
    </row>
    <row r="1340" spans="1:2" ht="19.899999999999999" customHeight="1" x14ac:dyDescent="0.25">
      <c r="A1340" s="89"/>
      <c r="B1340" s="90"/>
    </row>
    <row r="1341" spans="1:2" ht="19.899999999999999" customHeight="1" x14ac:dyDescent="0.25">
      <c r="A1341" s="89"/>
      <c r="B1341" s="90"/>
    </row>
    <row r="1342" spans="1:2" ht="19.899999999999999" customHeight="1" x14ac:dyDescent="0.25">
      <c r="A1342" s="89"/>
      <c r="B1342" s="90"/>
    </row>
    <row r="1343" spans="1:2" ht="19.899999999999999" customHeight="1" x14ac:dyDescent="0.25">
      <c r="A1343" s="89"/>
      <c r="B1343" s="90"/>
    </row>
    <row r="1344" spans="1:2" ht="19.899999999999999" customHeight="1" x14ac:dyDescent="0.25">
      <c r="A1344" s="89"/>
      <c r="B1344" s="90"/>
    </row>
    <row r="1345" spans="1:2" ht="19.899999999999999" customHeight="1" x14ac:dyDescent="0.25">
      <c r="A1345" s="89"/>
      <c r="B1345" s="90"/>
    </row>
    <row r="1346" spans="1:2" ht="19.899999999999999" customHeight="1" x14ac:dyDescent="0.25">
      <c r="A1346" s="89"/>
      <c r="B1346" s="90"/>
    </row>
    <row r="1347" spans="1:2" ht="19.899999999999999" customHeight="1" x14ac:dyDescent="0.25">
      <c r="A1347" s="89"/>
      <c r="B1347" s="90"/>
    </row>
    <row r="1348" spans="1:2" ht="19.899999999999999" customHeight="1" x14ac:dyDescent="0.25">
      <c r="A1348" s="89"/>
      <c r="B1348" s="90"/>
    </row>
    <row r="1349" spans="1:2" ht="19.899999999999999" customHeight="1" x14ac:dyDescent="0.25">
      <c r="A1349" s="89"/>
      <c r="B1349" s="90"/>
    </row>
    <row r="1350" spans="1:2" ht="19.899999999999999" customHeight="1" x14ac:dyDescent="0.25">
      <c r="A1350" s="89"/>
      <c r="B1350" s="90"/>
    </row>
    <row r="1351" spans="1:2" ht="19.899999999999999" customHeight="1" x14ac:dyDescent="0.25">
      <c r="A1351" s="89"/>
      <c r="B1351" s="90"/>
    </row>
    <row r="1352" spans="1:2" ht="19.899999999999999" customHeight="1" x14ac:dyDescent="0.25">
      <c r="A1352" s="89"/>
      <c r="B1352" s="90"/>
    </row>
    <row r="1353" spans="1:2" ht="19.899999999999999" customHeight="1" x14ac:dyDescent="0.25">
      <c r="A1353" s="89"/>
      <c r="B1353" s="90"/>
    </row>
    <row r="1354" spans="1:2" ht="19.899999999999999" customHeight="1" x14ac:dyDescent="0.25">
      <c r="A1354" s="89"/>
      <c r="B1354" s="90"/>
    </row>
    <row r="1355" spans="1:2" ht="19.899999999999999" customHeight="1" x14ac:dyDescent="0.25">
      <c r="A1355" s="89"/>
      <c r="B1355" s="90"/>
    </row>
    <row r="1356" spans="1:2" ht="19.899999999999999" customHeight="1" x14ac:dyDescent="0.25">
      <c r="A1356" s="89"/>
      <c r="B1356" s="90"/>
    </row>
    <row r="1357" spans="1:2" ht="19.899999999999999" customHeight="1" x14ac:dyDescent="0.25">
      <c r="A1357" s="89"/>
      <c r="B1357" s="90"/>
    </row>
    <row r="1358" spans="1:2" ht="19.899999999999999" customHeight="1" x14ac:dyDescent="0.25">
      <c r="A1358" s="89"/>
      <c r="B1358" s="90"/>
    </row>
    <row r="1359" spans="1:2" ht="19.899999999999999" customHeight="1" x14ac:dyDescent="0.25">
      <c r="A1359" s="89"/>
      <c r="B1359" s="90"/>
    </row>
    <row r="1360" spans="1:2" ht="19.899999999999999" customHeight="1" x14ac:dyDescent="0.25">
      <c r="A1360" s="89"/>
      <c r="B1360" s="90"/>
    </row>
    <row r="1361" spans="1:2" ht="19.899999999999999" customHeight="1" x14ac:dyDescent="0.25">
      <c r="A1361" s="89"/>
      <c r="B1361" s="90"/>
    </row>
    <row r="1362" spans="1:2" ht="19.899999999999999" customHeight="1" x14ac:dyDescent="0.25">
      <c r="A1362" s="89"/>
      <c r="B1362" s="90"/>
    </row>
    <row r="1363" spans="1:2" ht="19.899999999999999" customHeight="1" x14ac:dyDescent="0.25">
      <c r="A1363" s="89"/>
      <c r="B1363" s="90"/>
    </row>
    <row r="1364" spans="1:2" ht="19.899999999999999" customHeight="1" x14ac:dyDescent="0.25">
      <c r="A1364" s="89"/>
      <c r="B1364" s="90"/>
    </row>
    <row r="1365" spans="1:2" ht="19.899999999999999" customHeight="1" x14ac:dyDescent="0.25">
      <c r="A1365" s="89"/>
      <c r="B1365" s="90"/>
    </row>
    <row r="1366" spans="1:2" ht="19.899999999999999" customHeight="1" x14ac:dyDescent="0.25">
      <c r="A1366" s="89"/>
      <c r="B1366" s="90"/>
    </row>
    <row r="1367" spans="1:2" ht="19.899999999999999" customHeight="1" x14ac:dyDescent="0.25">
      <c r="A1367" s="89"/>
      <c r="B1367" s="90"/>
    </row>
    <row r="1368" spans="1:2" ht="19.899999999999999" customHeight="1" x14ac:dyDescent="0.25">
      <c r="A1368" s="89"/>
      <c r="B1368" s="90"/>
    </row>
    <row r="1369" spans="1:2" ht="19.899999999999999" customHeight="1" x14ac:dyDescent="0.25">
      <c r="A1369" s="89"/>
      <c r="B1369" s="90"/>
    </row>
    <row r="1370" spans="1:2" ht="19.899999999999999" customHeight="1" x14ac:dyDescent="0.25">
      <c r="A1370" s="89"/>
      <c r="B1370" s="90"/>
    </row>
    <row r="1371" spans="1:2" ht="19.899999999999999" customHeight="1" x14ac:dyDescent="0.25">
      <c r="A1371" s="89"/>
      <c r="B1371" s="90"/>
    </row>
    <row r="1372" spans="1:2" ht="19.899999999999999" customHeight="1" x14ac:dyDescent="0.25">
      <c r="A1372" s="89"/>
      <c r="B1372" s="90"/>
    </row>
    <row r="1373" spans="1:2" ht="19.899999999999999" customHeight="1" x14ac:dyDescent="0.25">
      <c r="A1373" s="89"/>
      <c r="B1373" s="90"/>
    </row>
    <row r="1374" spans="1:2" ht="19.899999999999999" customHeight="1" x14ac:dyDescent="0.25">
      <c r="A1374" s="89"/>
      <c r="B1374" s="90"/>
    </row>
    <row r="1375" spans="1:2" ht="19.899999999999999" customHeight="1" x14ac:dyDescent="0.25">
      <c r="A1375" s="89"/>
      <c r="B1375" s="90"/>
    </row>
    <row r="1376" spans="1:2" ht="19.899999999999999" customHeight="1" x14ac:dyDescent="0.25">
      <c r="A1376" s="89"/>
      <c r="B1376" s="90"/>
    </row>
    <row r="1377" spans="1:2" ht="19.899999999999999" customHeight="1" x14ac:dyDescent="0.25">
      <c r="A1377" s="89"/>
      <c r="B1377" s="90"/>
    </row>
    <row r="1378" spans="1:2" ht="19.899999999999999" customHeight="1" x14ac:dyDescent="0.25">
      <c r="A1378" s="89"/>
      <c r="B1378" s="90"/>
    </row>
    <row r="1379" spans="1:2" ht="19.899999999999999" customHeight="1" x14ac:dyDescent="0.25">
      <c r="A1379" s="89"/>
      <c r="B1379" s="90"/>
    </row>
    <row r="1380" spans="1:2" ht="19.899999999999999" customHeight="1" x14ac:dyDescent="0.25">
      <c r="A1380" s="89"/>
      <c r="B1380" s="90"/>
    </row>
    <row r="1381" spans="1:2" ht="19.899999999999999" customHeight="1" x14ac:dyDescent="0.25">
      <c r="A1381" s="89"/>
      <c r="B1381" s="90"/>
    </row>
    <row r="1382" spans="1:2" ht="19.899999999999999" customHeight="1" x14ac:dyDescent="0.25">
      <c r="A1382" s="89"/>
      <c r="B1382" s="90"/>
    </row>
    <row r="1383" spans="1:2" ht="19.899999999999999" customHeight="1" x14ac:dyDescent="0.25">
      <c r="A1383" s="89"/>
      <c r="B1383" s="90"/>
    </row>
    <row r="1384" spans="1:2" ht="19.899999999999999" customHeight="1" x14ac:dyDescent="0.25">
      <c r="A1384" s="89"/>
      <c r="B1384" s="90"/>
    </row>
    <row r="1385" spans="1:2" ht="19.899999999999999" customHeight="1" x14ac:dyDescent="0.25">
      <c r="A1385" s="89"/>
      <c r="B1385" s="90"/>
    </row>
    <row r="1386" spans="1:2" ht="19.899999999999999" customHeight="1" x14ac:dyDescent="0.25">
      <c r="A1386" s="89"/>
      <c r="B1386" s="90"/>
    </row>
    <row r="1387" spans="1:2" ht="19.899999999999999" customHeight="1" x14ac:dyDescent="0.25">
      <c r="A1387" s="89"/>
      <c r="B1387" s="90"/>
    </row>
    <row r="1388" spans="1:2" ht="19.899999999999999" customHeight="1" x14ac:dyDescent="0.25">
      <c r="A1388" s="89"/>
      <c r="B1388" s="90"/>
    </row>
    <row r="1389" spans="1:2" ht="19.899999999999999" customHeight="1" x14ac:dyDescent="0.25">
      <c r="A1389" s="89"/>
      <c r="B1389" s="90"/>
    </row>
    <row r="1390" spans="1:2" ht="19.899999999999999" customHeight="1" x14ac:dyDescent="0.25">
      <c r="A1390" s="89"/>
      <c r="B1390" s="90"/>
    </row>
    <row r="1391" spans="1:2" ht="19.899999999999999" customHeight="1" x14ac:dyDescent="0.25">
      <c r="A1391" s="89"/>
      <c r="B1391" s="90"/>
    </row>
    <row r="1392" spans="1:2" ht="19.899999999999999" customHeight="1" x14ac:dyDescent="0.25">
      <c r="A1392" s="89"/>
      <c r="B1392" s="90"/>
    </row>
    <row r="1393" spans="1:2" ht="19.899999999999999" customHeight="1" x14ac:dyDescent="0.25">
      <c r="A1393" s="89"/>
      <c r="B1393" s="90"/>
    </row>
    <row r="1394" spans="1:2" ht="19.899999999999999" customHeight="1" x14ac:dyDescent="0.25">
      <c r="A1394" s="89"/>
      <c r="B1394" s="90"/>
    </row>
    <row r="1395" spans="1:2" ht="19.899999999999999" customHeight="1" x14ac:dyDescent="0.25">
      <c r="A1395" s="89"/>
      <c r="B1395" s="90"/>
    </row>
    <row r="1396" spans="1:2" ht="19.899999999999999" customHeight="1" x14ac:dyDescent="0.25">
      <c r="A1396" s="89"/>
      <c r="B1396" s="90"/>
    </row>
    <row r="1397" spans="1:2" ht="19.899999999999999" customHeight="1" x14ac:dyDescent="0.25">
      <c r="A1397" s="89"/>
      <c r="B1397" s="90"/>
    </row>
    <row r="1398" spans="1:2" ht="19.899999999999999" customHeight="1" x14ac:dyDescent="0.25">
      <c r="A1398" s="89"/>
      <c r="B1398" s="90"/>
    </row>
    <row r="1399" spans="1:2" ht="19.899999999999999" customHeight="1" x14ac:dyDescent="0.25">
      <c r="A1399" s="89"/>
      <c r="B1399" s="90"/>
    </row>
    <row r="1400" spans="1:2" ht="19.899999999999999" customHeight="1" x14ac:dyDescent="0.25">
      <c r="A1400" s="89"/>
      <c r="B1400" s="90"/>
    </row>
    <row r="1401" spans="1:2" ht="19.899999999999999" customHeight="1" x14ac:dyDescent="0.25">
      <c r="A1401" s="89"/>
      <c r="B1401" s="90"/>
    </row>
    <row r="1402" spans="1:2" ht="19.899999999999999" customHeight="1" x14ac:dyDescent="0.25">
      <c r="A1402" s="89"/>
      <c r="B1402" s="90"/>
    </row>
    <row r="1403" spans="1:2" ht="19.899999999999999" customHeight="1" x14ac:dyDescent="0.25">
      <c r="A1403" s="89"/>
      <c r="B1403" s="90"/>
    </row>
    <row r="1404" spans="1:2" ht="19.899999999999999" customHeight="1" x14ac:dyDescent="0.25">
      <c r="A1404" s="89"/>
      <c r="B1404" s="90"/>
    </row>
    <row r="1405" spans="1:2" ht="19.899999999999999" customHeight="1" x14ac:dyDescent="0.25">
      <c r="A1405" s="89"/>
      <c r="B1405" s="90"/>
    </row>
    <row r="1406" spans="1:2" ht="19.899999999999999" customHeight="1" x14ac:dyDescent="0.25">
      <c r="A1406" s="89"/>
      <c r="B1406" s="90"/>
    </row>
    <row r="1407" spans="1:2" ht="19.899999999999999" customHeight="1" x14ac:dyDescent="0.25">
      <c r="A1407" s="89"/>
      <c r="B1407" s="90"/>
    </row>
    <row r="1408" spans="1:2" ht="19.899999999999999" customHeight="1" x14ac:dyDescent="0.25">
      <c r="A1408" s="89"/>
      <c r="B1408" s="90"/>
    </row>
    <row r="1409" spans="1:2" ht="19.899999999999999" customHeight="1" x14ac:dyDescent="0.25">
      <c r="A1409" s="89"/>
      <c r="B1409" s="90"/>
    </row>
    <row r="1410" spans="1:2" ht="19.899999999999999" customHeight="1" x14ac:dyDescent="0.25">
      <c r="A1410" s="89"/>
      <c r="B1410" s="90"/>
    </row>
    <row r="1411" spans="1:2" ht="19.899999999999999" customHeight="1" x14ac:dyDescent="0.25">
      <c r="A1411" s="89"/>
      <c r="B1411" s="90"/>
    </row>
    <row r="1412" spans="1:2" ht="19.899999999999999" customHeight="1" x14ac:dyDescent="0.25">
      <c r="A1412" s="89"/>
      <c r="B1412" s="90"/>
    </row>
    <row r="1413" spans="1:2" ht="19.899999999999999" customHeight="1" x14ac:dyDescent="0.25">
      <c r="A1413" s="89"/>
      <c r="B1413" s="90"/>
    </row>
    <row r="1414" spans="1:2" ht="19.899999999999999" customHeight="1" x14ac:dyDescent="0.25">
      <c r="A1414" s="89"/>
      <c r="B1414" s="90"/>
    </row>
    <row r="1415" spans="1:2" ht="19.899999999999999" customHeight="1" x14ac:dyDescent="0.25">
      <c r="A1415" s="89"/>
      <c r="B1415" s="90"/>
    </row>
    <row r="1416" spans="1:2" ht="19.899999999999999" customHeight="1" x14ac:dyDescent="0.25">
      <c r="A1416" s="89"/>
      <c r="B1416" s="90"/>
    </row>
    <row r="1417" spans="1:2" ht="19.899999999999999" customHeight="1" x14ac:dyDescent="0.25">
      <c r="A1417" s="89"/>
      <c r="B1417" s="90"/>
    </row>
    <row r="1418" spans="1:2" ht="19.899999999999999" customHeight="1" x14ac:dyDescent="0.25">
      <c r="A1418" s="89"/>
      <c r="B1418" s="90"/>
    </row>
    <row r="1419" spans="1:2" ht="19.899999999999999" customHeight="1" x14ac:dyDescent="0.25">
      <c r="A1419" s="89"/>
      <c r="B1419" s="90"/>
    </row>
    <row r="1420" spans="1:2" ht="19.899999999999999" customHeight="1" x14ac:dyDescent="0.25">
      <c r="A1420" s="89"/>
      <c r="B1420" s="90"/>
    </row>
    <row r="1421" spans="1:2" ht="19.899999999999999" customHeight="1" x14ac:dyDescent="0.25">
      <c r="A1421" s="89"/>
      <c r="B1421" s="90"/>
    </row>
    <row r="1422" spans="1:2" ht="19.899999999999999" customHeight="1" x14ac:dyDescent="0.25">
      <c r="A1422" s="89"/>
      <c r="B1422" s="90"/>
    </row>
    <row r="1423" spans="1:2" ht="19.899999999999999" customHeight="1" x14ac:dyDescent="0.25">
      <c r="A1423" s="89"/>
      <c r="B1423" s="90"/>
    </row>
    <row r="1424" spans="1:2" ht="19.899999999999999" customHeight="1" x14ac:dyDescent="0.25">
      <c r="A1424" s="89"/>
      <c r="B1424" s="90"/>
    </row>
    <row r="1425" spans="1:2" ht="19.899999999999999" customHeight="1" x14ac:dyDescent="0.25">
      <c r="A1425" s="89"/>
      <c r="B1425" s="90"/>
    </row>
    <row r="1426" spans="1:2" ht="19.899999999999999" customHeight="1" x14ac:dyDescent="0.25">
      <c r="A1426" s="89"/>
      <c r="B1426" s="90"/>
    </row>
    <row r="1427" spans="1:2" ht="19.899999999999999" customHeight="1" x14ac:dyDescent="0.25">
      <c r="A1427" s="89"/>
      <c r="B1427" s="90"/>
    </row>
    <row r="1428" spans="1:2" ht="19.899999999999999" customHeight="1" x14ac:dyDescent="0.25">
      <c r="A1428" s="89"/>
      <c r="B1428" s="90"/>
    </row>
    <row r="1429" spans="1:2" ht="19.899999999999999" customHeight="1" x14ac:dyDescent="0.25">
      <c r="A1429" s="89"/>
      <c r="B1429" s="90"/>
    </row>
    <row r="1430" spans="1:2" ht="19.899999999999999" customHeight="1" x14ac:dyDescent="0.25">
      <c r="A1430" s="89"/>
      <c r="B1430" s="90"/>
    </row>
    <row r="1431" spans="1:2" ht="19.899999999999999" customHeight="1" x14ac:dyDescent="0.25">
      <c r="A1431" s="89"/>
      <c r="B1431" s="90"/>
    </row>
    <row r="1432" spans="1:2" ht="19.899999999999999" customHeight="1" x14ac:dyDescent="0.25">
      <c r="A1432" s="89"/>
      <c r="B1432" s="90"/>
    </row>
    <row r="1433" spans="1:2" ht="19.899999999999999" customHeight="1" x14ac:dyDescent="0.25">
      <c r="A1433" s="89"/>
      <c r="B1433" s="90"/>
    </row>
    <row r="1434" spans="1:2" ht="19.899999999999999" customHeight="1" x14ac:dyDescent="0.25">
      <c r="A1434" s="89"/>
      <c r="B1434" s="90"/>
    </row>
    <row r="1435" spans="1:2" ht="19.899999999999999" customHeight="1" x14ac:dyDescent="0.25">
      <c r="A1435" s="89"/>
      <c r="B1435" s="90"/>
    </row>
    <row r="1436" spans="1:2" ht="19.899999999999999" customHeight="1" x14ac:dyDescent="0.25">
      <c r="A1436" s="89"/>
      <c r="B1436" s="90"/>
    </row>
    <row r="1437" spans="1:2" ht="19.899999999999999" customHeight="1" x14ac:dyDescent="0.25">
      <c r="A1437" s="89"/>
      <c r="B1437" s="90"/>
    </row>
    <row r="1438" spans="1:2" ht="19.899999999999999" customHeight="1" x14ac:dyDescent="0.25">
      <c r="A1438" s="89"/>
      <c r="B1438" s="90"/>
    </row>
    <row r="1439" spans="1:2" ht="19.899999999999999" customHeight="1" x14ac:dyDescent="0.25">
      <c r="A1439" s="89"/>
      <c r="B1439" s="90"/>
    </row>
    <row r="1440" spans="1:2" ht="19.899999999999999" customHeight="1" x14ac:dyDescent="0.25">
      <c r="A1440" s="89"/>
      <c r="B1440" s="90"/>
    </row>
    <row r="1441" spans="1:2" ht="19.899999999999999" customHeight="1" x14ac:dyDescent="0.25">
      <c r="A1441" s="89"/>
      <c r="B1441" s="90"/>
    </row>
    <row r="1442" spans="1:2" ht="19.899999999999999" customHeight="1" x14ac:dyDescent="0.25">
      <c r="A1442" s="89"/>
      <c r="B1442" s="90"/>
    </row>
    <row r="1443" spans="1:2" ht="19.899999999999999" customHeight="1" x14ac:dyDescent="0.25">
      <c r="A1443" s="89"/>
      <c r="B1443" s="90"/>
    </row>
    <row r="1444" spans="1:2" ht="19.899999999999999" customHeight="1" x14ac:dyDescent="0.25">
      <c r="A1444" s="89"/>
      <c r="B1444" s="90"/>
    </row>
    <row r="1445" spans="1:2" ht="19.899999999999999" customHeight="1" x14ac:dyDescent="0.25">
      <c r="A1445" s="89"/>
      <c r="B1445" s="90"/>
    </row>
    <row r="1446" spans="1:2" ht="19.899999999999999" customHeight="1" x14ac:dyDescent="0.25">
      <c r="A1446" s="89"/>
      <c r="B1446" s="90"/>
    </row>
    <row r="1447" spans="1:2" ht="19.899999999999999" customHeight="1" x14ac:dyDescent="0.25">
      <c r="A1447" s="89"/>
      <c r="B1447" s="90"/>
    </row>
    <row r="1448" spans="1:2" ht="19.899999999999999" customHeight="1" x14ac:dyDescent="0.25">
      <c r="A1448" s="89"/>
      <c r="B1448" s="90"/>
    </row>
    <row r="1449" spans="1:2" ht="19.899999999999999" customHeight="1" x14ac:dyDescent="0.25">
      <c r="A1449" s="89"/>
      <c r="B1449" s="90"/>
    </row>
    <row r="1450" spans="1:2" ht="19.899999999999999" customHeight="1" x14ac:dyDescent="0.25">
      <c r="A1450" s="89"/>
      <c r="B1450" s="90"/>
    </row>
    <row r="1451" spans="1:2" ht="19.899999999999999" customHeight="1" x14ac:dyDescent="0.25">
      <c r="A1451" s="89"/>
      <c r="B1451" s="90"/>
    </row>
    <row r="1452" spans="1:2" ht="19.899999999999999" customHeight="1" x14ac:dyDescent="0.25">
      <c r="A1452" s="89"/>
      <c r="B1452" s="90"/>
    </row>
    <row r="1453" spans="1:2" ht="19.899999999999999" customHeight="1" x14ac:dyDescent="0.25">
      <c r="A1453" s="89"/>
      <c r="B1453" s="90"/>
    </row>
    <row r="1454" spans="1:2" ht="19.899999999999999" customHeight="1" x14ac:dyDescent="0.25">
      <c r="A1454" s="89"/>
      <c r="B1454" s="90"/>
    </row>
    <row r="1455" spans="1:2" ht="19.899999999999999" customHeight="1" x14ac:dyDescent="0.25">
      <c r="A1455" s="89"/>
      <c r="B1455" s="90"/>
    </row>
    <row r="1456" spans="1:2" ht="19.899999999999999" customHeight="1" x14ac:dyDescent="0.25">
      <c r="A1456" s="89"/>
      <c r="B1456" s="90"/>
    </row>
    <row r="1457" spans="1:2" ht="19.899999999999999" customHeight="1" x14ac:dyDescent="0.25">
      <c r="A1457" s="89"/>
      <c r="B1457" s="90"/>
    </row>
    <row r="1458" spans="1:2" ht="19.899999999999999" customHeight="1" x14ac:dyDescent="0.25">
      <c r="A1458" s="89"/>
      <c r="B1458" s="90"/>
    </row>
    <row r="1459" spans="1:2" ht="19.899999999999999" customHeight="1" x14ac:dyDescent="0.25">
      <c r="A1459" s="89"/>
      <c r="B1459" s="90"/>
    </row>
    <row r="1460" spans="1:2" ht="19.899999999999999" customHeight="1" x14ac:dyDescent="0.25">
      <c r="A1460" s="89"/>
      <c r="B1460" s="90"/>
    </row>
    <row r="1461" spans="1:2" ht="19.899999999999999" customHeight="1" x14ac:dyDescent="0.25">
      <c r="A1461" s="89"/>
      <c r="B1461" s="90"/>
    </row>
    <row r="1462" spans="1:2" ht="19.899999999999999" customHeight="1" x14ac:dyDescent="0.25">
      <c r="A1462" s="89"/>
      <c r="B1462" s="90"/>
    </row>
    <row r="1463" spans="1:2" ht="19.899999999999999" customHeight="1" x14ac:dyDescent="0.25">
      <c r="A1463" s="89"/>
      <c r="B1463" s="90"/>
    </row>
    <row r="1464" spans="1:2" ht="19.899999999999999" customHeight="1" x14ac:dyDescent="0.25">
      <c r="A1464" s="89"/>
      <c r="B1464" s="90"/>
    </row>
    <row r="1465" spans="1:2" ht="19.899999999999999" customHeight="1" x14ac:dyDescent="0.25">
      <c r="A1465" s="89"/>
      <c r="B1465" s="90"/>
    </row>
    <row r="1466" spans="1:2" ht="19.899999999999999" customHeight="1" x14ac:dyDescent="0.25">
      <c r="A1466" s="89"/>
      <c r="B1466" s="90"/>
    </row>
    <row r="1467" spans="1:2" ht="19.899999999999999" customHeight="1" x14ac:dyDescent="0.25">
      <c r="A1467" s="89"/>
      <c r="B1467" s="90"/>
    </row>
    <row r="1468" spans="1:2" ht="19.899999999999999" customHeight="1" x14ac:dyDescent="0.25">
      <c r="A1468" s="89"/>
      <c r="B1468" s="90"/>
    </row>
    <row r="1469" spans="1:2" ht="19.899999999999999" customHeight="1" x14ac:dyDescent="0.25">
      <c r="A1469" s="89"/>
      <c r="B1469" s="90"/>
    </row>
    <row r="1470" spans="1:2" ht="19.899999999999999" customHeight="1" x14ac:dyDescent="0.25">
      <c r="A1470" s="89"/>
      <c r="B1470" s="90"/>
    </row>
    <row r="1471" spans="1:2" ht="19.899999999999999" customHeight="1" x14ac:dyDescent="0.25">
      <c r="A1471" s="89"/>
      <c r="B1471" s="90"/>
    </row>
    <row r="1472" spans="1:2" ht="19.899999999999999" customHeight="1" x14ac:dyDescent="0.25">
      <c r="A1472" s="89"/>
      <c r="B1472" s="90"/>
    </row>
    <row r="1473" spans="1:2" ht="19.899999999999999" customHeight="1" x14ac:dyDescent="0.25">
      <c r="A1473" s="89"/>
      <c r="B1473" s="90"/>
    </row>
    <row r="1474" spans="1:2" ht="19.899999999999999" customHeight="1" x14ac:dyDescent="0.25">
      <c r="A1474" s="89"/>
      <c r="B1474" s="90"/>
    </row>
    <row r="1475" spans="1:2" ht="19.899999999999999" customHeight="1" x14ac:dyDescent="0.25">
      <c r="A1475" s="89"/>
      <c r="B1475" s="90"/>
    </row>
    <row r="1476" spans="1:2" ht="19.899999999999999" customHeight="1" x14ac:dyDescent="0.25">
      <c r="A1476" s="89"/>
      <c r="B1476" s="90"/>
    </row>
    <row r="1477" spans="1:2" ht="19.899999999999999" customHeight="1" x14ac:dyDescent="0.25">
      <c r="A1477" s="89"/>
      <c r="B1477" s="90"/>
    </row>
    <row r="1478" spans="1:2" ht="19.899999999999999" customHeight="1" x14ac:dyDescent="0.25">
      <c r="A1478" s="89"/>
      <c r="B1478" s="90"/>
    </row>
    <row r="1479" spans="1:2" ht="19.899999999999999" customHeight="1" x14ac:dyDescent="0.25">
      <c r="A1479" s="89"/>
      <c r="B1479" s="90"/>
    </row>
    <row r="1480" spans="1:2" ht="19.899999999999999" customHeight="1" x14ac:dyDescent="0.25">
      <c r="A1480" s="89"/>
      <c r="B1480" s="90"/>
    </row>
    <row r="1481" spans="1:2" ht="19.899999999999999" customHeight="1" x14ac:dyDescent="0.25">
      <c r="A1481" s="89"/>
      <c r="B1481" s="90"/>
    </row>
    <row r="1482" spans="1:2" ht="19.899999999999999" customHeight="1" x14ac:dyDescent="0.25">
      <c r="A1482" s="89"/>
      <c r="B1482" s="90"/>
    </row>
    <row r="1483" spans="1:2" ht="19.899999999999999" customHeight="1" x14ac:dyDescent="0.25">
      <c r="A1483" s="89"/>
      <c r="B1483" s="90"/>
    </row>
    <row r="1484" spans="1:2" ht="19.899999999999999" customHeight="1" x14ac:dyDescent="0.25">
      <c r="A1484" s="89"/>
      <c r="B1484" s="90"/>
    </row>
    <row r="1485" spans="1:2" ht="19.899999999999999" customHeight="1" x14ac:dyDescent="0.25">
      <c r="A1485" s="89"/>
      <c r="B1485" s="90"/>
    </row>
    <row r="1486" spans="1:2" ht="19.899999999999999" customHeight="1" x14ac:dyDescent="0.25">
      <c r="A1486" s="89"/>
      <c r="B1486" s="90"/>
    </row>
    <row r="1487" spans="1:2" ht="19.899999999999999" customHeight="1" x14ac:dyDescent="0.25">
      <c r="A1487" s="89"/>
      <c r="B1487" s="90"/>
    </row>
    <row r="1488" spans="1:2" ht="19.899999999999999" customHeight="1" x14ac:dyDescent="0.25">
      <c r="A1488" s="89"/>
      <c r="B1488" s="90"/>
    </row>
    <row r="1489" spans="1:2" ht="19.899999999999999" customHeight="1" x14ac:dyDescent="0.25">
      <c r="A1489" s="89"/>
      <c r="B1489" s="90"/>
    </row>
    <row r="1490" spans="1:2" ht="19.899999999999999" customHeight="1" x14ac:dyDescent="0.25">
      <c r="A1490" s="89"/>
      <c r="B1490" s="90"/>
    </row>
    <row r="1491" spans="1:2" ht="19.899999999999999" customHeight="1" x14ac:dyDescent="0.25">
      <c r="A1491" s="89"/>
      <c r="B1491" s="90"/>
    </row>
    <row r="1492" spans="1:2" ht="19.899999999999999" customHeight="1" x14ac:dyDescent="0.25">
      <c r="A1492" s="89"/>
      <c r="B1492" s="90"/>
    </row>
    <row r="1493" spans="1:2" ht="19.899999999999999" customHeight="1" x14ac:dyDescent="0.25">
      <c r="A1493" s="89"/>
      <c r="B1493" s="90"/>
    </row>
    <row r="1494" spans="1:2" ht="19.899999999999999" customHeight="1" x14ac:dyDescent="0.25">
      <c r="A1494" s="89"/>
      <c r="B1494" s="90"/>
    </row>
    <row r="1495" spans="1:2" ht="19.899999999999999" customHeight="1" x14ac:dyDescent="0.25">
      <c r="A1495" s="89"/>
      <c r="B1495" s="90"/>
    </row>
    <row r="1496" spans="1:2" ht="19.899999999999999" customHeight="1" x14ac:dyDescent="0.25">
      <c r="A1496" s="89"/>
      <c r="B1496" s="90"/>
    </row>
    <row r="1497" spans="1:2" ht="19.899999999999999" customHeight="1" x14ac:dyDescent="0.25">
      <c r="A1497" s="89"/>
      <c r="B1497" s="90"/>
    </row>
    <row r="1498" spans="1:2" ht="19.899999999999999" customHeight="1" x14ac:dyDescent="0.25">
      <c r="A1498" s="89"/>
      <c r="B1498" s="90"/>
    </row>
    <row r="1499" spans="1:2" ht="19.899999999999999" customHeight="1" x14ac:dyDescent="0.25">
      <c r="A1499" s="89"/>
      <c r="B1499" s="90"/>
    </row>
    <row r="1500" spans="1:2" ht="19.899999999999999" customHeight="1" x14ac:dyDescent="0.25">
      <c r="A1500" s="89"/>
      <c r="B1500" s="90"/>
    </row>
    <row r="1501" spans="1:2" ht="19.899999999999999" customHeight="1" x14ac:dyDescent="0.25">
      <c r="A1501" s="89"/>
      <c r="B1501" s="90"/>
    </row>
    <row r="1502" spans="1:2" ht="19.899999999999999" customHeight="1" x14ac:dyDescent="0.25">
      <c r="A1502" s="89"/>
      <c r="B1502" s="90"/>
    </row>
    <row r="1503" spans="1:2" ht="19.899999999999999" customHeight="1" x14ac:dyDescent="0.25">
      <c r="A1503" s="89"/>
      <c r="B1503" s="90"/>
    </row>
    <row r="1504" spans="1:2" ht="19.899999999999999" customHeight="1" x14ac:dyDescent="0.25">
      <c r="A1504" s="89"/>
      <c r="B1504" s="90"/>
    </row>
    <row r="1505" spans="1:2" ht="19.899999999999999" customHeight="1" x14ac:dyDescent="0.25">
      <c r="A1505" s="89"/>
      <c r="B1505" s="90"/>
    </row>
    <row r="1506" spans="1:2" ht="19.899999999999999" customHeight="1" x14ac:dyDescent="0.25">
      <c r="A1506" s="89"/>
      <c r="B1506" s="90"/>
    </row>
    <row r="1507" spans="1:2" ht="19.899999999999999" customHeight="1" x14ac:dyDescent="0.25">
      <c r="A1507" s="89"/>
      <c r="B1507" s="90"/>
    </row>
    <row r="1508" spans="1:2" ht="19.899999999999999" customHeight="1" x14ac:dyDescent="0.25">
      <c r="A1508" s="89"/>
      <c r="B1508" s="90"/>
    </row>
    <row r="1509" spans="1:2" ht="19.899999999999999" customHeight="1" x14ac:dyDescent="0.25">
      <c r="A1509" s="89"/>
      <c r="B1509" s="90"/>
    </row>
    <row r="1510" spans="1:2" ht="19.899999999999999" customHeight="1" x14ac:dyDescent="0.25">
      <c r="A1510" s="89"/>
      <c r="B1510" s="90"/>
    </row>
    <row r="1511" spans="1:2" ht="19.899999999999999" customHeight="1" x14ac:dyDescent="0.25">
      <c r="A1511" s="89"/>
      <c r="B1511" s="90"/>
    </row>
    <row r="1512" spans="1:2" ht="19.899999999999999" customHeight="1" x14ac:dyDescent="0.25">
      <c r="A1512" s="89"/>
      <c r="B1512" s="90"/>
    </row>
    <row r="1513" spans="1:2" ht="19.899999999999999" customHeight="1" x14ac:dyDescent="0.25">
      <c r="A1513" s="89"/>
      <c r="B1513" s="90"/>
    </row>
    <row r="1514" spans="1:2" ht="19.899999999999999" customHeight="1" x14ac:dyDescent="0.25">
      <c r="A1514" s="89"/>
      <c r="B1514" s="90"/>
    </row>
    <row r="1515" spans="1:2" ht="19.899999999999999" customHeight="1" x14ac:dyDescent="0.25">
      <c r="A1515" s="89"/>
      <c r="B1515" s="90"/>
    </row>
    <row r="1516" spans="1:2" ht="19.899999999999999" customHeight="1" x14ac:dyDescent="0.25">
      <c r="A1516" s="89"/>
      <c r="B1516" s="90"/>
    </row>
    <row r="1517" spans="1:2" ht="19.899999999999999" customHeight="1" x14ac:dyDescent="0.25">
      <c r="A1517" s="89"/>
      <c r="B1517" s="90"/>
    </row>
    <row r="1518" spans="1:2" ht="19.899999999999999" customHeight="1" x14ac:dyDescent="0.25">
      <c r="A1518" s="89"/>
      <c r="B1518" s="90"/>
    </row>
    <row r="1519" spans="1:2" ht="19.899999999999999" customHeight="1" x14ac:dyDescent="0.25">
      <c r="A1519" s="89"/>
      <c r="B1519" s="90"/>
    </row>
    <row r="1520" spans="1:2" ht="19.899999999999999" customHeight="1" x14ac:dyDescent="0.25">
      <c r="A1520" s="89"/>
      <c r="B1520" s="90"/>
    </row>
    <row r="1521" spans="1:2" ht="19.899999999999999" customHeight="1" x14ac:dyDescent="0.25">
      <c r="A1521" s="89"/>
      <c r="B1521" s="90"/>
    </row>
    <row r="1522" spans="1:2" ht="19.899999999999999" customHeight="1" x14ac:dyDescent="0.25">
      <c r="A1522" s="89"/>
      <c r="B1522" s="90"/>
    </row>
    <row r="1523" spans="1:2" ht="19.899999999999999" customHeight="1" x14ac:dyDescent="0.25">
      <c r="A1523" s="89"/>
      <c r="B1523" s="90"/>
    </row>
    <row r="1524" spans="1:2" ht="19.899999999999999" customHeight="1" x14ac:dyDescent="0.25">
      <c r="A1524" s="89"/>
      <c r="B1524" s="90"/>
    </row>
    <row r="1525" spans="1:2" ht="19.899999999999999" customHeight="1" x14ac:dyDescent="0.25">
      <c r="A1525" s="89"/>
      <c r="B1525" s="90"/>
    </row>
    <row r="1526" spans="1:2" ht="19.899999999999999" customHeight="1" x14ac:dyDescent="0.25">
      <c r="A1526" s="89"/>
      <c r="B1526" s="90"/>
    </row>
    <row r="1527" spans="1:2" ht="19.899999999999999" customHeight="1" x14ac:dyDescent="0.25">
      <c r="A1527" s="89"/>
      <c r="B1527" s="90"/>
    </row>
    <row r="1528" spans="1:2" ht="19.899999999999999" customHeight="1" x14ac:dyDescent="0.25">
      <c r="A1528" s="89"/>
      <c r="B1528" s="90"/>
    </row>
    <row r="1529" spans="1:2" ht="19.899999999999999" customHeight="1" x14ac:dyDescent="0.25">
      <c r="A1529" s="89"/>
      <c r="B1529" s="90"/>
    </row>
    <row r="1530" spans="1:2" ht="19.899999999999999" customHeight="1" x14ac:dyDescent="0.25">
      <c r="A1530" s="89"/>
      <c r="B1530" s="90"/>
    </row>
    <row r="1531" spans="1:2" ht="19.899999999999999" customHeight="1" x14ac:dyDescent="0.25">
      <c r="A1531" s="89"/>
      <c r="B1531" s="90"/>
    </row>
    <row r="1532" spans="1:2" ht="19.899999999999999" customHeight="1" x14ac:dyDescent="0.25">
      <c r="A1532" s="89"/>
      <c r="B1532" s="90"/>
    </row>
    <row r="1533" spans="1:2" ht="19.899999999999999" customHeight="1" x14ac:dyDescent="0.25">
      <c r="A1533" s="89"/>
      <c r="B1533" s="90"/>
    </row>
    <row r="1534" spans="1:2" ht="19.899999999999999" customHeight="1" x14ac:dyDescent="0.25">
      <c r="A1534" s="89"/>
      <c r="B1534" s="90"/>
    </row>
    <row r="1535" spans="1:2" ht="19.899999999999999" customHeight="1" x14ac:dyDescent="0.25">
      <c r="A1535" s="89"/>
      <c r="B1535" s="90"/>
    </row>
    <row r="1536" spans="1:2" ht="19.899999999999999" customHeight="1" x14ac:dyDescent="0.25">
      <c r="A1536" s="89"/>
      <c r="B1536" s="90"/>
    </row>
    <row r="1537" spans="1:2" ht="19.899999999999999" customHeight="1" x14ac:dyDescent="0.25">
      <c r="A1537" s="89"/>
      <c r="B1537" s="90"/>
    </row>
    <row r="1538" spans="1:2" ht="19.899999999999999" customHeight="1" x14ac:dyDescent="0.25">
      <c r="A1538" s="89"/>
      <c r="B1538" s="90"/>
    </row>
    <row r="1539" spans="1:2" ht="19.899999999999999" customHeight="1" x14ac:dyDescent="0.25">
      <c r="A1539" s="89"/>
      <c r="B1539" s="90"/>
    </row>
    <row r="1540" spans="1:2" ht="19.899999999999999" customHeight="1" x14ac:dyDescent="0.25">
      <c r="A1540" s="89"/>
      <c r="B1540" s="90"/>
    </row>
    <row r="1541" spans="1:2" ht="19.899999999999999" customHeight="1" x14ac:dyDescent="0.25">
      <c r="A1541" s="89"/>
      <c r="B1541" s="90"/>
    </row>
    <row r="1542" spans="1:2" ht="19.899999999999999" customHeight="1" x14ac:dyDescent="0.25">
      <c r="A1542" s="89"/>
      <c r="B1542" s="90"/>
    </row>
    <row r="1543" spans="1:2" ht="19.899999999999999" customHeight="1" x14ac:dyDescent="0.25">
      <c r="A1543" s="89"/>
      <c r="B1543" s="90"/>
    </row>
    <row r="1544" spans="1:2" ht="19.899999999999999" customHeight="1" x14ac:dyDescent="0.25">
      <c r="A1544" s="89"/>
      <c r="B1544" s="90"/>
    </row>
    <row r="1545" spans="1:2" ht="19.899999999999999" customHeight="1" x14ac:dyDescent="0.25">
      <c r="A1545" s="89"/>
      <c r="B1545" s="90"/>
    </row>
    <row r="1546" spans="1:2" ht="19.899999999999999" customHeight="1" x14ac:dyDescent="0.25">
      <c r="A1546" s="89"/>
      <c r="B1546" s="90"/>
    </row>
    <row r="1547" spans="1:2" ht="19.899999999999999" customHeight="1" x14ac:dyDescent="0.25">
      <c r="A1547" s="89"/>
      <c r="B1547" s="90"/>
    </row>
    <row r="1548" spans="1:2" ht="19.899999999999999" customHeight="1" x14ac:dyDescent="0.25">
      <c r="A1548" s="89"/>
      <c r="B1548" s="90"/>
    </row>
    <row r="1549" spans="1:2" ht="19.899999999999999" customHeight="1" x14ac:dyDescent="0.25">
      <c r="A1549" s="89"/>
      <c r="B1549" s="90"/>
    </row>
    <row r="1550" spans="1:2" ht="19.899999999999999" customHeight="1" x14ac:dyDescent="0.25">
      <c r="A1550" s="89"/>
      <c r="B1550" s="90"/>
    </row>
    <row r="1551" spans="1:2" ht="19.899999999999999" customHeight="1" x14ac:dyDescent="0.25">
      <c r="A1551" s="89"/>
      <c r="B1551" s="90"/>
    </row>
    <row r="1552" spans="1:2" ht="19.899999999999999" customHeight="1" x14ac:dyDescent="0.25">
      <c r="A1552" s="89"/>
      <c r="B1552" s="90"/>
    </row>
    <row r="1553" spans="1:2" ht="19.899999999999999" customHeight="1" x14ac:dyDescent="0.25">
      <c r="A1553" s="89"/>
      <c r="B1553" s="90"/>
    </row>
    <row r="1554" spans="1:2" ht="19.899999999999999" customHeight="1" x14ac:dyDescent="0.25">
      <c r="A1554" s="89"/>
      <c r="B1554" s="90"/>
    </row>
    <row r="1555" spans="1:2" ht="19.899999999999999" customHeight="1" x14ac:dyDescent="0.25">
      <c r="A1555" s="89"/>
      <c r="B1555" s="90"/>
    </row>
    <row r="1556" spans="1:2" ht="19.899999999999999" customHeight="1" x14ac:dyDescent="0.25">
      <c r="A1556" s="89"/>
      <c r="B1556" s="90"/>
    </row>
    <row r="1557" spans="1:2" ht="19.899999999999999" customHeight="1" x14ac:dyDescent="0.25">
      <c r="A1557" s="89"/>
      <c r="B1557" s="90"/>
    </row>
    <row r="1558" spans="1:2" ht="19.899999999999999" customHeight="1" x14ac:dyDescent="0.25">
      <c r="A1558" s="89"/>
      <c r="B1558" s="90"/>
    </row>
    <row r="1559" spans="1:2" ht="19.899999999999999" customHeight="1" x14ac:dyDescent="0.25">
      <c r="A1559" s="89"/>
      <c r="B1559" s="90"/>
    </row>
    <row r="1560" spans="1:2" ht="19.899999999999999" customHeight="1" x14ac:dyDescent="0.25">
      <c r="A1560" s="89"/>
      <c r="B1560" s="90"/>
    </row>
    <row r="1561" spans="1:2" ht="19.899999999999999" customHeight="1" x14ac:dyDescent="0.25">
      <c r="A1561" s="89"/>
      <c r="B1561" s="90"/>
    </row>
    <row r="1562" spans="1:2" ht="19.899999999999999" customHeight="1" x14ac:dyDescent="0.25">
      <c r="A1562" s="89"/>
      <c r="B1562" s="90"/>
    </row>
    <row r="1563" spans="1:2" ht="19.899999999999999" customHeight="1" x14ac:dyDescent="0.25">
      <c r="A1563" s="89"/>
      <c r="B1563" s="90"/>
    </row>
    <row r="1564" spans="1:2" ht="19.899999999999999" customHeight="1" x14ac:dyDescent="0.25">
      <c r="A1564" s="89"/>
      <c r="B1564" s="90"/>
    </row>
    <row r="1565" spans="1:2" ht="19.899999999999999" customHeight="1" x14ac:dyDescent="0.25">
      <c r="A1565" s="89"/>
      <c r="B1565" s="90"/>
    </row>
    <row r="1566" spans="1:2" ht="19.899999999999999" customHeight="1" x14ac:dyDescent="0.25">
      <c r="A1566" s="89"/>
      <c r="B1566" s="90"/>
    </row>
    <row r="1567" spans="1:2" ht="19.899999999999999" customHeight="1" x14ac:dyDescent="0.25">
      <c r="A1567" s="89"/>
      <c r="B1567" s="90"/>
    </row>
    <row r="1568" spans="1:2" ht="19.899999999999999" customHeight="1" x14ac:dyDescent="0.25">
      <c r="A1568" s="89"/>
      <c r="B1568" s="90"/>
    </row>
    <row r="1569" spans="1:2" ht="19.899999999999999" customHeight="1" x14ac:dyDescent="0.25">
      <c r="A1569" s="89"/>
      <c r="B1569" s="90"/>
    </row>
    <row r="1570" spans="1:2" ht="19.899999999999999" customHeight="1" x14ac:dyDescent="0.25">
      <c r="A1570" s="89"/>
      <c r="B1570" s="90"/>
    </row>
    <row r="1571" spans="1:2" ht="19.899999999999999" customHeight="1" x14ac:dyDescent="0.25">
      <c r="A1571" s="89"/>
      <c r="B1571" s="90"/>
    </row>
    <row r="1572" spans="1:2" ht="19.899999999999999" customHeight="1" x14ac:dyDescent="0.25">
      <c r="A1572" s="89"/>
      <c r="B1572" s="90"/>
    </row>
    <row r="1573" spans="1:2" ht="19.899999999999999" customHeight="1" x14ac:dyDescent="0.25">
      <c r="A1573" s="89"/>
      <c r="B1573" s="90"/>
    </row>
    <row r="1574" spans="1:2" ht="19.899999999999999" customHeight="1" x14ac:dyDescent="0.25">
      <c r="A1574" s="89"/>
      <c r="B1574" s="90"/>
    </row>
    <row r="1575" spans="1:2" ht="19.899999999999999" customHeight="1" x14ac:dyDescent="0.25">
      <c r="A1575" s="89"/>
      <c r="B1575" s="90"/>
    </row>
    <row r="1576" spans="1:2" ht="19.899999999999999" customHeight="1" x14ac:dyDescent="0.25">
      <c r="A1576" s="89"/>
      <c r="B1576" s="90"/>
    </row>
    <row r="1577" spans="1:2" ht="19.899999999999999" customHeight="1" x14ac:dyDescent="0.25">
      <c r="A1577" s="89"/>
      <c r="B1577" s="90"/>
    </row>
    <row r="1578" spans="1:2" ht="19.899999999999999" customHeight="1" x14ac:dyDescent="0.25">
      <c r="A1578" s="89"/>
      <c r="B1578" s="90"/>
    </row>
    <row r="1579" spans="1:2" ht="19.899999999999999" customHeight="1" x14ac:dyDescent="0.25">
      <c r="A1579" s="89"/>
      <c r="B1579" s="90"/>
    </row>
    <row r="1580" spans="1:2" ht="19.899999999999999" customHeight="1" x14ac:dyDescent="0.25">
      <c r="A1580" s="89"/>
      <c r="B1580" s="90"/>
    </row>
    <row r="1581" spans="1:2" ht="19.899999999999999" customHeight="1" x14ac:dyDescent="0.25">
      <c r="A1581" s="89"/>
      <c r="B1581" s="90"/>
    </row>
    <row r="1582" spans="1:2" ht="19.899999999999999" customHeight="1" x14ac:dyDescent="0.25">
      <c r="A1582" s="89"/>
      <c r="B1582" s="90"/>
    </row>
    <row r="1583" spans="1:2" ht="19.899999999999999" customHeight="1" x14ac:dyDescent="0.25">
      <c r="A1583" s="89"/>
      <c r="B1583" s="90"/>
    </row>
    <row r="1584" spans="1:2" ht="19.899999999999999" customHeight="1" x14ac:dyDescent="0.25">
      <c r="A1584" s="89"/>
      <c r="B1584" s="90"/>
    </row>
    <row r="1585" spans="1:2" ht="19.899999999999999" customHeight="1" x14ac:dyDescent="0.25">
      <c r="A1585" s="89"/>
      <c r="B1585" s="90"/>
    </row>
    <row r="1586" spans="1:2" ht="19.899999999999999" customHeight="1" x14ac:dyDescent="0.25">
      <c r="A1586" s="89"/>
      <c r="B1586" s="90"/>
    </row>
    <row r="1587" spans="1:2" ht="19.899999999999999" customHeight="1" x14ac:dyDescent="0.25">
      <c r="A1587" s="89"/>
      <c r="B1587" s="90"/>
    </row>
    <row r="1588" spans="1:2" ht="19.899999999999999" customHeight="1" x14ac:dyDescent="0.25">
      <c r="A1588" s="89"/>
      <c r="B1588" s="90"/>
    </row>
    <row r="1589" spans="1:2" ht="19.899999999999999" customHeight="1" x14ac:dyDescent="0.25">
      <c r="A1589" s="89"/>
      <c r="B1589" s="90"/>
    </row>
    <row r="1590" spans="1:2" ht="19.899999999999999" customHeight="1" x14ac:dyDescent="0.25">
      <c r="A1590" s="89"/>
      <c r="B1590" s="90"/>
    </row>
    <row r="1591" spans="1:2" ht="19.899999999999999" customHeight="1" x14ac:dyDescent="0.25">
      <c r="A1591" s="89"/>
      <c r="B1591" s="90"/>
    </row>
    <row r="1592" spans="1:2" ht="19.899999999999999" customHeight="1" x14ac:dyDescent="0.25">
      <c r="A1592" s="89"/>
      <c r="B1592" s="90"/>
    </row>
    <row r="1593" spans="1:2" ht="19.899999999999999" customHeight="1" x14ac:dyDescent="0.25">
      <c r="A1593" s="89"/>
      <c r="B1593" s="90"/>
    </row>
    <row r="1594" spans="1:2" ht="19.899999999999999" customHeight="1" x14ac:dyDescent="0.25">
      <c r="A1594" s="89"/>
      <c r="B1594" s="90"/>
    </row>
    <row r="1595" spans="1:2" ht="19.899999999999999" customHeight="1" x14ac:dyDescent="0.25">
      <c r="A1595" s="89"/>
      <c r="B1595" s="90"/>
    </row>
    <row r="1596" spans="1:2" ht="19.899999999999999" customHeight="1" x14ac:dyDescent="0.25">
      <c r="A1596" s="89"/>
      <c r="B1596" s="90"/>
    </row>
    <row r="1597" spans="1:2" ht="19.899999999999999" customHeight="1" x14ac:dyDescent="0.25">
      <c r="A1597" s="89"/>
      <c r="B1597" s="90"/>
    </row>
    <row r="1598" spans="1:2" ht="19.899999999999999" customHeight="1" x14ac:dyDescent="0.25">
      <c r="A1598" s="89"/>
      <c r="B1598" s="90"/>
    </row>
    <row r="1599" spans="1:2" ht="19.899999999999999" customHeight="1" x14ac:dyDescent="0.25">
      <c r="A1599" s="89"/>
      <c r="B1599" s="90"/>
    </row>
    <row r="1600" spans="1:2" ht="19.899999999999999" customHeight="1" x14ac:dyDescent="0.25">
      <c r="A1600" s="89"/>
      <c r="B1600" s="90"/>
    </row>
    <row r="1601" spans="1:2" ht="19.899999999999999" customHeight="1" x14ac:dyDescent="0.25">
      <c r="A1601" s="89"/>
      <c r="B1601" s="90"/>
    </row>
    <row r="1602" spans="1:2" ht="19.899999999999999" customHeight="1" x14ac:dyDescent="0.25">
      <c r="A1602" s="89"/>
      <c r="B1602" s="90"/>
    </row>
    <row r="1603" spans="1:2" ht="19.899999999999999" customHeight="1" x14ac:dyDescent="0.25">
      <c r="A1603" s="89"/>
      <c r="B1603" s="90"/>
    </row>
    <row r="1604" spans="1:2" ht="19.899999999999999" customHeight="1" x14ac:dyDescent="0.25">
      <c r="A1604" s="89"/>
      <c r="B1604" s="90"/>
    </row>
    <row r="1605" spans="1:2" ht="19.899999999999999" customHeight="1" x14ac:dyDescent="0.25">
      <c r="A1605" s="89"/>
      <c r="B1605" s="90"/>
    </row>
    <row r="1606" spans="1:2" ht="19.899999999999999" customHeight="1" x14ac:dyDescent="0.25">
      <c r="A1606" s="89"/>
      <c r="B1606" s="90"/>
    </row>
    <row r="1607" spans="1:2" ht="19.899999999999999" customHeight="1" x14ac:dyDescent="0.25">
      <c r="A1607" s="89"/>
      <c r="B1607" s="90"/>
    </row>
    <row r="1608" spans="1:2" ht="19.899999999999999" customHeight="1" x14ac:dyDescent="0.25">
      <c r="A1608" s="89"/>
      <c r="B1608" s="90"/>
    </row>
    <row r="1609" spans="1:2" ht="19.899999999999999" customHeight="1" x14ac:dyDescent="0.25">
      <c r="A1609" s="89"/>
      <c r="B1609" s="90"/>
    </row>
    <row r="1610" spans="1:2" ht="19.899999999999999" customHeight="1" x14ac:dyDescent="0.25">
      <c r="A1610" s="89"/>
      <c r="B1610" s="90"/>
    </row>
    <row r="1611" spans="1:2" ht="19.899999999999999" customHeight="1" x14ac:dyDescent="0.25">
      <c r="A1611" s="89"/>
      <c r="B1611" s="90"/>
    </row>
    <row r="1612" spans="1:2" ht="19.899999999999999" customHeight="1" x14ac:dyDescent="0.25">
      <c r="A1612" s="89"/>
      <c r="B1612" s="90"/>
    </row>
    <row r="1613" spans="1:2" ht="19.899999999999999" customHeight="1" x14ac:dyDescent="0.25">
      <c r="A1613" s="89"/>
      <c r="B1613" s="90"/>
    </row>
    <row r="1614" spans="1:2" ht="19.899999999999999" customHeight="1" x14ac:dyDescent="0.25">
      <c r="A1614" s="89"/>
      <c r="B1614" s="90"/>
    </row>
    <row r="1615" spans="1:2" ht="19.899999999999999" customHeight="1" x14ac:dyDescent="0.25">
      <c r="A1615" s="89"/>
      <c r="B1615" s="90"/>
    </row>
    <row r="1616" spans="1:2" ht="19.899999999999999" customHeight="1" x14ac:dyDescent="0.25">
      <c r="A1616" s="89"/>
      <c r="B1616" s="90"/>
    </row>
    <row r="1617" spans="1:2" ht="19.899999999999999" customHeight="1" x14ac:dyDescent="0.25">
      <c r="A1617" s="89"/>
      <c r="B1617" s="90"/>
    </row>
    <row r="1618" spans="1:2" ht="19.899999999999999" customHeight="1" x14ac:dyDescent="0.25">
      <c r="A1618" s="89"/>
      <c r="B1618" s="90"/>
    </row>
    <row r="1619" spans="1:2" ht="19.899999999999999" customHeight="1" x14ac:dyDescent="0.25">
      <c r="A1619" s="89"/>
      <c r="B1619" s="90"/>
    </row>
    <row r="1620" spans="1:2" ht="19.899999999999999" customHeight="1" x14ac:dyDescent="0.25">
      <c r="A1620" s="89"/>
      <c r="B1620" s="90"/>
    </row>
    <row r="1621" spans="1:2" ht="19.899999999999999" customHeight="1" x14ac:dyDescent="0.25">
      <c r="A1621" s="89"/>
      <c r="B1621" s="90"/>
    </row>
    <row r="1622" spans="1:2" ht="19.899999999999999" customHeight="1" x14ac:dyDescent="0.25">
      <c r="A1622" s="89"/>
      <c r="B1622" s="90"/>
    </row>
    <row r="1623" spans="1:2" ht="19.899999999999999" customHeight="1" x14ac:dyDescent="0.25">
      <c r="A1623" s="89"/>
      <c r="B1623" s="90"/>
    </row>
    <row r="1624" spans="1:2" ht="19.899999999999999" customHeight="1" x14ac:dyDescent="0.25">
      <c r="A1624" s="89"/>
      <c r="B1624" s="90"/>
    </row>
    <row r="1625" spans="1:2" ht="19.899999999999999" customHeight="1" x14ac:dyDescent="0.25">
      <c r="A1625" s="89"/>
      <c r="B1625" s="90"/>
    </row>
    <row r="1626" spans="1:2" ht="19.899999999999999" customHeight="1" x14ac:dyDescent="0.25">
      <c r="A1626" s="89"/>
      <c r="B1626" s="90"/>
    </row>
    <row r="1627" spans="1:2" ht="19.899999999999999" customHeight="1" x14ac:dyDescent="0.25">
      <c r="A1627" s="89"/>
      <c r="B1627" s="90"/>
    </row>
    <row r="1628" spans="1:2" ht="19.899999999999999" customHeight="1" x14ac:dyDescent="0.25">
      <c r="A1628" s="89"/>
      <c r="B1628" s="90"/>
    </row>
    <row r="1629" spans="1:2" ht="19.899999999999999" customHeight="1" x14ac:dyDescent="0.25">
      <c r="A1629" s="89"/>
      <c r="B1629" s="90"/>
    </row>
    <row r="1630" spans="1:2" ht="19.899999999999999" customHeight="1" x14ac:dyDescent="0.25">
      <c r="A1630" s="89"/>
      <c r="B1630" s="90"/>
    </row>
    <row r="1631" spans="1:2" ht="19.899999999999999" customHeight="1" x14ac:dyDescent="0.25">
      <c r="A1631" s="89"/>
      <c r="B1631" s="90"/>
    </row>
    <row r="1632" spans="1:2" ht="19.899999999999999" customHeight="1" x14ac:dyDescent="0.25">
      <c r="A1632" s="89"/>
      <c r="B1632" s="90"/>
    </row>
    <row r="1633" spans="1:2" ht="19.899999999999999" customHeight="1" x14ac:dyDescent="0.25">
      <c r="A1633" s="89"/>
      <c r="B1633" s="90"/>
    </row>
    <row r="1634" spans="1:2" ht="19.899999999999999" customHeight="1" x14ac:dyDescent="0.25">
      <c r="A1634" s="89"/>
      <c r="B1634" s="90"/>
    </row>
    <row r="1635" spans="1:2" ht="19.899999999999999" customHeight="1" x14ac:dyDescent="0.25">
      <c r="A1635" s="89"/>
      <c r="B1635" s="90"/>
    </row>
    <row r="1636" spans="1:2" ht="19.899999999999999" customHeight="1" x14ac:dyDescent="0.25">
      <c r="A1636" s="89"/>
      <c r="B1636" s="90"/>
    </row>
    <row r="1637" spans="1:2" ht="19.899999999999999" customHeight="1" x14ac:dyDescent="0.25">
      <c r="A1637" s="89"/>
      <c r="B1637" s="90"/>
    </row>
    <row r="1638" spans="1:2" ht="19.899999999999999" customHeight="1" x14ac:dyDescent="0.25">
      <c r="A1638" s="89"/>
      <c r="B1638" s="90"/>
    </row>
    <row r="1639" spans="1:2" ht="19.899999999999999" customHeight="1" x14ac:dyDescent="0.25">
      <c r="A1639" s="89"/>
      <c r="B1639" s="90"/>
    </row>
    <row r="1640" spans="1:2" ht="19.899999999999999" customHeight="1" x14ac:dyDescent="0.25">
      <c r="A1640" s="89"/>
      <c r="B1640" s="90"/>
    </row>
    <row r="1641" spans="1:2" ht="19.899999999999999" customHeight="1" x14ac:dyDescent="0.25">
      <c r="A1641" s="89"/>
      <c r="B1641" s="90"/>
    </row>
    <row r="1642" spans="1:2" ht="19.899999999999999" customHeight="1" x14ac:dyDescent="0.25">
      <c r="A1642" s="89"/>
      <c r="B1642" s="90"/>
    </row>
    <row r="1643" spans="1:2" ht="19.899999999999999" customHeight="1" x14ac:dyDescent="0.25">
      <c r="A1643" s="89"/>
      <c r="B1643" s="90"/>
    </row>
    <row r="1644" spans="1:2" ht="19.899999999999999" customHeight="1" x14ac:dyDescent="0.25">
      <c r="A1644" s="89"/>
      <c r="B1644" s="90"/>
    </row>
    <row r="1645" spans="1:2" ht="19.899999999999999" customHeight="1" x14ac:dyDescent="0.25">
      <c r="A1645" s="89"/>
      <c r="B1645" s="90"/>
    </row>
    <row r="1646" spans="1:2" ht="19.899999999999999" customHeight="1" x14ac:dyDescent="0.25">
      <c r="A1646" s="89"/>
      <c r="B1646" s="90"/>
    </row>
    <row r="1647" spans="1:2" ht="19.899999999999999" customHeight="1" x14ac:dyDescent="0.25">
      <c r="A1647" s="89"/>
      <c r="B1647" s="90"/>
    </row>
    <row r="1648" spans="1:2" ht="19.899999999999999" customHeight="1" x14ac:dyDescent="0.25">
      <c r="A1648" s="89"/>
      <c r="B1648" s="90"/>
    </row>
    <row r="1649" spans="1:2" ht="19.899999999999999" customHeight="1" x14ac:dyDescent="0.25">
      <c r="A1649" s="89"/>
      <c r="B1649" s="90"/>
    </row>
    <row r="1650" spans="1:2" ht="19.899999999999999" customHeight="1" x14ac:dyDescent="0.25">
      <c r="A1650" s="89"/>
      <c r="B1650" s="90"/>
    </row>
    <row r="1651" spans="1:2" ht="19.899999999999999" customHeight="1" x14ac:dyDescent="0.25">
      <c r="A1651" s="89"/>
      <c r="B1651" s="90"/>
    </row>
    <row r="1652" spans="1:2" ht="19.899999999999999" customHeight="1" x14ac:dyDescent="0.25">
      <c r="A1652" s="89"/>
      <c r="B1652" s="90"/>
    </row>
    <row r="1653" spans="1:2" ht="19.899999999999999" customHeight="1" x14ac:dyDescent="0.25">
      <c r="A1653" s="89"/>
      <c r="B1653" s="90"/>
    </row>
    <row r="1654" spans="1:2" ht="19.899999999999999" customHeight="1" x14ac:dyDescent="0.25">
      <c r="A1654" s="89"/>
      <c r="B1654" s="90"/>
    </row>
    <row r="1655" spans="1:2" ht="19.899999999999999" customHeight="1" x14ac:dyDescent="0.25">
      <c r="A1655" s="89"/>
      <c r="B1655" s="90"/>
    </row>
    <row r="1656" spans="1:2" ht="19.899999999999999" customHeight="1" x14ac:dyDescent="0.25">
      <c r="A1656" s="89"/>
      <c r="B1656" s="90"/>
    </row>
    <row r="1657" spans="1:2" ht="19.899999999999999" customHeight="1" x14ac:dyDescent="0.25">
      <c r="A1657" s="89"/>
      <c r="B1657" s="90"/>
    </row>
    <row r="1658" spans="1:2" ht="19.899999999999999" customHeight="1" x14ac:dyDescent="0.25">
      <c r="A1658" s="89"/>
      <c r="B1658" s="90"/>
    </row>
    <row r="1659" spans="1:2" ht="19.899999999999999" customHeight="1" x14ac:dyDescent="0.25">
      <c r="A1659" s="89"/>
      <c r="B1659" s="90"/>
    </row>
    <row r="1660" spans="1:2" ht="19.899999999999999" customHeight="1" x14ac:dyDescent="0.25">
      <c r="A1660" s="89"/>
      <c r="B1660" s="90"/>
    </row>
    <row r="1661" spans="1:2" ht="19.899999999999999" customHeight="1" x14ac:dyDescent="0.25">
      <c r="A1661" s="89"/>
      <c r="B1661" s="90"/>
    </row>
    <row r="1662" spans="1:2" ht="19.899999999999999" customHeight="1" x14ac:dyDescent="0.25">
      <c r="A1662" s="89"/>
      <c r="B1662" s="90"/>
    </row>
    <row r="1663" spans="1:2" ht="19.899999999999999" customHeight="1" x14ac:dyDescent="0.25">
      <c r="A1663" s="89"/>
      <c r="B1663" s="90"/>
    </row>
    <row r="1664" spans="1:2" ht="19.899999999999999" customHeight="1" x14ac:dyDescent="0.25">
      <c r="A1664" s="89"/>
      <c r="B1664" s="90"/>
    </row>
    <row r="1665" spans="1:2" ht="19.899999999999999" customHeight="1" x14ac:dyDescent="0.25">
      <c r="A1665" s="89"/>
      <c r="B1665" s="90"/>
    </row>
    <row r="1666" spans="1:2" ht="19.899999999999999" customHeight="1" x14ac:dyDescent="0.25">
      <c r="A1666" s="89"/>
      <c r="B1666" s="90"/>
    </row>
    <row r="1667" spans="1:2" ht="19.899999999999999" customHeight="1" x14ac:dyDescent="0.25">
      <c r="A1667" s="89"/>
      <c r="B1667" s="90"/>
    </row>
    <row r="1668" spans="1:2" ht="19.899999999999999" customHeight="1" x14ac:dyDescent="0.25">
      <c r="A1668" s="89"/>
      <c r="B1668" s="90"/>
    </row>
    <row r="1669" spans="1:2" ht="19.899999999999999" customHeight="1" x14ac:dyDescent="0.25">
      <c r="A1669" s="89"/>
      <c r="B1669" s="90"/>
    </row>
    <row r="1670" spans="1:2" ht="19.899999999999999" customHeight="1" x14ac:dyDescent="0.25">
      <c r="A1670" s="89"/>
      <c r="B1670" s="90"/>
    </row>
    <row r="1671" spans="1:2" ht="19.899999999999999" customHeight="1" x14ac:dyDescent="0.25">
      <c r="A1671" s="89"/>
      <c r="B1671" s="90"/>
    </row>
    <row r="1672" spans="1:2" ht="19.899999999999999" customHeight="1" x14ac:dyDescent="0.25">
      <c r="A1672" s="89"/>
      <c r="B1672" s="90"/>
    </row>
    <row r="1673" spans="1:2" ht="19.899999999999999" customHeight="1" x14ac:dyDescent="0.25">
      <c r="A1673" s="89"/>
      <c r="B1673" s="90"/>
    </row>
    <row r="1674" spans="1:2" ht="19.899999999999999" customHeight="1" x14ac:dyDescent="0.25">
      <c r="A1674" s="89"/>
      <c r="B1674" s="90"/>
    </row>
    <row r="1675" spans="1:2" ht="19.899999999999999" customHeight="1" x14ac:dyDescent="0.25">
      <c r="A1675" s="89"/>
      <c r="B1675" s="90"/>
    </row>
    <row r="1676" spans="1:2" ht="19.899999999999999" customHeight="1" x14ac:dyDescent="0.25">
      <c r="A1676" s="89"/>
      <c r="B1676" s="90"/>
    </row>
    <row r="1677" spans="1:2" ht="19.899999999999999" customHeight="1" x14ac:dyDescent="0.25">
      <c r="A1677" s="89"/>
      <c r="B1677" s="90"/>
    </row>
    <row r="1678" spans="1:2" ht="19.899999999999999" customHeight="1" x14ac:dyDescent="0.25">
      <c r="A1678" s="89"/>
      <c r="B1678" s="90"/>
    </row>
    <row r="1679" spans="1:2" ht="19.899999999999999" customHeight="1" x14ac:dyDescent="0.25">
      <c r="A1679" s="89"/>
      <c r="B1679" s="90"/>
    </row>
    <row r="1680" spans="1:2" ht="19.899999999999999" customHeight="1" x14ac:dyDescent="0.25">
      <c r="A1680" s="89"/>
      <c r="B1680" s="90"/>
    </row>
    <row r="1681" spans="1:2" ht="19.899999999999999" customHeight="1" x14ac:dyDescent="0.25">
      <c r="A1681" s="89"/>
      <c r="B1681" s="90"/>
    </row>
    <row r="1682" spans="1:2" ht="19.899999999999999" customHeight="1" x14ac:dyDescent="0.25">
      <c r="A1682" s="89"/>
      <c r="B1682" s="90"/>
    </row>
    <row r="1683" spans="1:2" ht="19.899999999999999" customHeight="1" x14ac:dyDescent="0.25">
      <c r="A1683" s="89"/>
      <c r="B1683" s="90"/>
    </row>
    <row r="1684" spans="1:2" ht="19.899999999999999" customHeight="1" x14ac:dyDescent="0.25">
      <c r="A1684" s="89"/>
      <c r="B1684" s="90"/>
    </row>
    <row r="1685" spans="1:2" ht="19.899999999999999" customHeight="1" x14ac:dyDescent="0.25">
      <c r="A1685" s="89"/>
      <c r="B1685" s="90"/>
    </row>
    <row r="1686" spans="1:2" ht="19.899999999999999" customHeight="1" x14ac:dyDescent="0.25">
      <c r="A1686" s="89"/>
      <c r="B1686" s="90"/>
    </row>
    <row r="1687" spans="1:2" ht="19.899999999999999" customHeight="1" x14ac:dyDescent="0.25">
      <c r="A1687" s="89"/>
      <c r="B1687" s="90"/>
    </row>
    <row r="1688" spans="1:2" ht="19.899999999999999" customHeight="1" x14ac:dyDescent="0.25">
      <c r="A1688" s="89"/>
      <c r="B1688" s="90"/>
    </row>
    <row r="1689" spans="1:2" ht="19.899999999999999" customHeight="1" x14ac:dyDescent="0.25">
      <c r="A1689" s="89"/>
      <c r="B1689" s="90"/>
    </row>
    <row r="1690" spans="1:2" ht="19.899999999999999" customHeight="1" x14ac:dyDescent="0.25">
      <c r="A1690" s="89"/>
      <c r="B1690" s="90"/>
    </row>
    <row r="1691" spans="1:2" ht="19.899999999999999" customHeight="1" x14ac:dyDescent="0.25">
      <c r="A1691" s="89"/>
      <c r="B1691" s="90"/>
    </row>
    <row r="1692" spans="1:2" ht="19.899999999999999" customHeight="1" x14ac:dyDescent="0.25">
      <c r="A1692" s="89"/>
      <c r="B1692" s="90"/>
    </row>
    <row r="1693" spans="1:2" ht="19.899999999999999" customHeight="1" x14ac:dyDescent="0.25">
      <c r="A1693" s="89"/>
      <c r="B1693" s="90"/>
    </row>
    <row r="1694" spans="1:2" ht="19.899999999999999" customHeight="1" x14ac:dyDescent="0.25">
      <c r="A1694" s="89"/>
      <c r="B1694" s="90"/>
    </row>
    <row r="1695" spans="1:2" ht="19.899999999999999" customHeight="1" x14ac:dyDescent="0.25">
      <c r="A1695" s="89"/>
      <c r="B1695" s="90"/>
    </row>
    <row r="1696" spans="1:2" ht="19.899999999999999" customHeight="1" x14ac:dyDescent="0.25">
      <c r="A1696" s="89"/>
      <c r="B1696" s="90"/>
    </row>
    <row r="1697" spans="1:2" ht="19.899999999999999" customHeight="1" x14ac:dyDescent="0.25">
      <c r="A1697" s="89"/>
      <c r="B1697" s="90"/>
    </row>
    <row r="1698" spans="1:2" ht="19.899999999999999" customHeight="1" x14ac:dyDescent="0.25">
      <c r="A1698" s="89"/>
      <c r="B1698" s="90"/>
    </row>
    <row r="1699" spans="1:2" ht="19.899999999999999" customHeight="1" x14ac:dyDescent="0.25">
      <c r="A1699" s="89"/>
      <c r="B1699" s="90"/>
    </row>
    <row r="1700" spans="1:2" ht="19.899999999999999" customHeight="1" x14ac:dyDescent="0.25">
      <c r="A1700" s="89"/>
      <c r="B1700" s="90"/>
    </row>
    <row r="1701" spans="1:2" ht="19.899999999999999" customHeight="1" x14ac:dyDescent="0.25">
      <c r="A1701" s="89"/>
      <c r="B1701" s="90"/>
    </row>
    <row r="1702" spans="1:2" ht="19.899999999999999" customHeight="1" x14ac:dyDescent="0.25">
      <c r="A1702" s="89"/>
      <c r="B1702" s="90"/>
    </row>
    <row r="1703" spans="1:2" ht="19.899999999999999" customHeight="1" x14ac:dyDescent="0.25">
      <c r="A1703" s="89"/>
      <c r="B1703" s="90"/>
    </row>
    <row r="1704" spans="1:2" ht="19.899999999999999" customHeight="1" x14ac:dyDescent="0.25">
      <c r="A1704" s="89"/>
      <c r="B1704" s="90"/>
    </row>
    <row r="1705" spans="1:2" ht="19.899999999999999" customHeight="1" x14ac:dyDescent="0.25">
      <c r="A1705" s="89"/>
      <c r="B1705" s="90"/>
    </row>
    <row r="1706" spans="1:2" ht="19.899999999999999" customHeight="1" x14ac:dyDescent="0.25">
      <c r="A1706" s="89"/>
      <c r="B1706" s="90"/>
    </row>
    <row r="1707" spans="1:2" ht="19.899999999999999" customHeight="1" x14ac:dyDescent="0.25">
      <c r="A1707" s="89"/>
      <c r="B1707" s="90"/>
    </row>
    <row r="1708" spans="1:2" ht="19.899999999999999" customHeight="1" x14ac:dyDescent="0.25">
      <c r="A1708" s="89"/>
      <c r="B1708" s="90"/>
    </row>
    <row r="1709" spans="1:2" ht="19.899999999999999" customHeight="1" x14ac:dyDescent="0.25">
      <c r="A1709" s="89"/>
      <c r="B1709" s="90"/>
    </row>
    <row r="1710" spans="1:2" ht="19.899999999999999" customHeight="1" x14ac:dyDescent="0.25">
      <c r="A1710" s="89"/>
      <c r="B1710" s="90"/>
    </row>
    <row r="1711" spans="1:2" ht="19.899999999999999" customHeight="1" x14ac:dyDescent="0.25">
      <c r="A1711" s="89"/>
      <c r="B1711" s="90"/>
    </row>
    <row r="1712" spans="1:2" ht="19.899999999999999" customHeight="1" x14ac:dyDescent="0.25">
      <c r="A1712" s="89"/>
      <c r="B1712" s="90"/>
    </row>
    <row r="1713" spans="1:2" ht="19.899999999999999" customHeight="1" x14ac:dyDescent="0.25">
      <c r="A1713" s="89"/>
      <c r="B1713" s="90"/>
    </row>
    <row r="1714" spans="1:2" ht="19.899999999999999" customHeight="1" x14ac:dyDescent="0.25">
      <c r="A1714" s="89"/>
      <c r="B1714" s="90"/>
    </row>
    <row r="1715" spans="1:2" ht="19.899999999999999" customHeight="1" x14ac:dyDescent="0.25">
      <c r="A1715" s="89"/>
      <c r="B1715" s="90"/>
    </row>
    <row r="1716" spans="1:2" ht="19.899999999999999" customHeight="1" x14ac:dyDescent="0.25">
      <c r="A1716" s="89"/>
      <c r="B1716" s="90"/>
    </row>
    <row r="1717" spans="1:2" ht="19.899999999999999" customHeight="1" x14ac:dyDescent="0.25">
      <c r="A1717" s="89"/>
      <c r="B1717" s="90"/>
    </row>
    <row r="1718" spans="1:2" ht="19.899999999999999" customHeight="1" x14ac:dyDescent="0.25">
      <c r="A1718" s="89"/>
      <c r="B1718" s="90"/>
    </row>
    <row r="1719" spans="1:2" ht="19.899999999999999" customHeight="1" x14ac:dyDescent="0.25">
      <c r="A1719" s="89"/>
      <c r="B1719" s="90"/>
    </row>
    <row r="1720" spans="1:2" ht="19.899999999999999" customHeight="1" x14ac:dyDescent="0.25">
      <c r="A1720" s="89"/>
      <c r="B1720" s="90"/>
    </row>
    <row r="1721" spans="1:2" ht="19.899999999999999" customHeight="1" x14ac:dyDescent="0.25">
      <c r="A1721" s="89"/>
      <c r="B1721" s="90"/>
    </row>
    <row r="1722" spans="1:2" ht="19.899999999999999" customHeight="1" x14ac:dyDescent="0.25">
      <c r="A1722" s="89"/>
      <c r="B1722" s="90"/>
    </row>
    <row r="1723" spans="1:2" ht="19.899999999999999" customHeight="1" x14ac:dyDescent="0.25">
      <c r="A1723" s="89"/>
      <c r="B1723" s="90"/>
    </row>
    <row r="1724" spans="1:2" ht="19.899999999999999" customHeight="1" x14ac:dyDescent="0.25">
      <c r="A1724" s="89"/>
      <c r="B1724" s="90"/>
    </row>
    <row r="1725" spans="1:2" ht="19.899999999999999" customHeight="1" x14ac:dyDescent="0.25">
      <c r="A1725" s="89"/>
      <c r="B1725" s="90"/>
    </row>
    <row r="1726" spans="1:2" ht="19.899999999999999" customHeight="1" x14ac:dyDescent="0.25">
      <c r="A1726" s="89"/>
      <c r="B1726" s="90"/>
    </row>
    <row r="1727" spans="1:2" ht="19.899999999999999" customHeight="1" x14ac:dyDescent="0.25">
      <c r="A1727" s="89"/>
      <c r="B1727" s="90"/>
    </row>
    <row r="1728" spans="1:2" ht="19.899999999999999" customHeight="1" x14ac:dyDescent="0.25">
      <c r="A1728" s="89"/>
      <c r="B1728" s="90"/>
    </row>
    <row r="1729" spans="1:2" ht="19.899999999999999" customHeight="1" x14ac:dyDescent="0.25">
      <c r="A1729" s="89"/>
      <c r="B1729" s="90"/>
    </row>
    <row r="1730" spans="1:2" ht="19.899999999999999" customHeight="1" x14ac:dyDescent="0.25">
      <c r="A1730" s="89"/>
      <c r="B1730" s="90"/>
    </row>
    <row r="1731" spans="1:2" ht="19.899999999999999" customHeight="1" x14ac:dyDescent="0.25">
      <c r="A1731" s="89"/>
      <c r="B1731" s="90"/>
    </row>
    <row r="1732" spans="1:2" ht="19.899999999999999" customHeight="1" x14ac:dyDescent="0.25">
      <c r="A1732" s="89"/>
      <c r="B1732" s="90"/>
    </row>
    <row r="1733" spans="1:2" ht="19.899999999999999" customHeight="1" x14ac:dyDescent="0.25">
      <c r="A1733" s="89"/>
      <c r="B1733" s="90"/>
    </row>
    <row r="1734" spans="1:2" ht="19.899999999999999" customHeight="1" x14ac:dyDescent="0.25">
      <c r="A1734" s="89"/>
      <c r="B1734" s="90"/>
    </row>
    <row r="1735" spans="1:2" ht="19.899999999999999" customHeight="1" x14ac:dyDescent="0.25">
      <c r="A1735" s="89"/>
      <c r="B1735" s="90"/>
    </row>
    <row r="1736" spans="1:2" ht="19.899999999999999" customHeight="1" x14ac:dyDescent="0.25">
      <c r="A1736" s="89"/>
      <c r="B1736" s="90"/>
    </row>
    <row r="1737" spans="1:2" ht="19.899999999999999" customHeight="1" x14ac:dyDescent="0.25">
      <c r="A1737" s="89"/>
      <c r="B1737" s="90"/>
    </row>
    <row r="1738" spans="1:2" ht="19.899999999999999" customHeight="1" x14ac:dyDescent="0.25">
      <c r="A1738" s="89"/>
      <c r="B1738" s="90"/>
    </row>
    <row r="1739" spans="1:2" ht="19.899999999999999" customHeight="1" x14ac:dyDescent="0.25">
      <c r="A1739" s="89"/>
      <c r="B1739" s="90"/>
    </row>
    <row r="1740" spans="1:2" ht="19.899999999999999" customHeight="1" x14ac:dyDescent="0.25">
      <c r="A1740" s="89"/>
      <c r="B1740" s="90"/>
    </row>
    <row r="1741" spans="1:2" ht="19.899999999999999" customHeight="1" x14ac:dyDescent="0.25">
      <c r="A1741" s="89"/>
      <c r="B1741" s="90"/>
    </row>
    <row r="1742" spans="1:2" ht="19.899999999999999" customHeight="1" x14ac:dyDescent="0.25">
      <c r="A1742" s="89"/>
      <c r="B1742" s="90"/>
    </row>
    <row r="1743" spans="1:2" ht="19.899999999999999" customHeight="1" x14ac:dyDescent="0.25">
      <c r="A1743" s="89"/>
      <c r="B1743" s="90"/>
    </row>
    <row r="1744" spans="1:2" ht="19.899999999999999" customHeight="1" x14ac:dyDescent="0.25">
      <c r="A1744" s="89"/>
      <c r="B1744" s="90"/>
    </row>
    <row r="1745" spans="1:2" ht="19.899999999999999" customHeight="1" x14ac:dyDescent="0.25">
      <c r="A1745" s="89"/>
      <c r="B1745" s="90"/>
    </row>
    <row r="1746" spans="1:2" ht="19.899999999999999" customHeight="1" x14ac:dyDescent="0.25">
      <c r="A1746" s="89"/>
      <c r="B1746" s="90"/>
    </row>
    <row r="1747" spans="1:2" ht="19.899999999999999" customHeight="1" x14ac:dyDescent="0.25">
      <c r="A1747" s="89"/>
      <c r="B1747" s="90"/>
    </row>
    <row r="1748" spans="1:2" ht="19.899999999999999" customHeight="1" x14ac:dyDescent="0.25">
      <c r="A1748" s="89"/>
      <c r="B1748" s="90"/>
    </row>
    <row r="1749" spans="1:2" ht="19.899999999999999" customHeight="1" x14ac:dyDescent="0.25">
      <c r="A1749" s="89"/>
      <c r="B1749" s="90"/>
    </row>
    <row r="1750" spans="1:2" ht="19.899999999999999" customHeight="1" x14ac:dyDescent="0.25">
      <c r="A1750" s="89"/>
      <c r="B1750" s="90"/>
    </row>
    <row r="1751" spans="1:2" ht="19.899999999999999" customHeight="1" x14ac:dyDescent="0.25">
      <c r="A1751" s="89"/>
      <c r="B1751" s="90"/>
    </row>
    <row r="1752" spans="1:2" ht="19.899999999999999" customHeight="1" x14ac:dyDescent="0.25">
      <c r="A1752" s="89"/>
      <c r="B1752" s="90"/>
    </row>
    <row r="1753" spans="1:2" ht="19.899999999999999" customHeight="1" x14ac:dyDescent="0.25">
      <c r="A1753" s="89"/>
      <c r="B1753" s="90"/>
    </row>
    <row r="1754" spans="1:2" ht="19.899999999999999" customHeight="1" x14ac:dyDescent="0.25">
      <c r="A1754" s="89"/>
      <c r="B1754" s="90"/>
    </row>
    <row r="1755" spans="1:2" ht="19.899999999999999" customHeight="1" x14ac:dyDescent="0.25">
      <c r="A1755" s="89"/>
      <c r="B1755" s="90"/>
    </row>
    <row r="1756" spans="1:2" ht="19.899999999999999" customHeight="1" x14ac:dyDescent="0.25">
      <c r="A1756" s="89"/>
      <c r="B1756" s="90"/>
    </row>
    <row r="1757" spans="1:2" ht="19.899999999999999" customHeight="1" x14ac:dyDescent="0.25">
      <c r="A1757" s="89"/>
      <c r="B1757" s="90"/>
    </row>
    <row r="1758" spans="1:2" ht="19.899999999999999" customHeight="1" x14ac:dyDescent="0.25">
      <c r="A1758" s="89"/>
      <c r="B1758" s="90"/>
    </row>
    <row r="1759" spans="1:2" ht="19.899999999999999" customHeight="1" x14ac:dyDescent="0.25">
      <c r="A1759" s="89"/>
      <c r="B1759" s="90"/>
    </row>
    <row r="1760" spans="1:2" ht="19.899999999999999" customHeight="1" x14ac:dyDescent="0.25">
      <c r="A1760" s="89"/>
      <c r="B1760" s="90"/>
    </row>
    <row r="1761" spans="1:2" ht="19.899999999999999" customHeight="1" x14ac:dyDescent="0.25">
      <c r="A1761" s="89"/>
      <c r="B1761" s="90"/>
    </row>
    <row r="1762" spans="1:2" ht="19.899999999999999" customHeight="1" x14ac:dyDescent="0.25">
      <c r="A1762" s="89"/>
      <c r="B1762" s="90"/>
    </row>
    <row r="1763" spans="1:2" ht="19.899999999999999" customHeight="1" x14ac:dyDescent="0.25">
      <c r="A1763" s="89"/>
      <c r="B1763" s="90"/>
    </row>
    <row r="1764" spans="1:2" ht="19.899999999999999" customHeight="1" x14ac:dyDescent="0.25">
      <c r="A1764" s="89"/>
      <c r="B1764" s="90"/>
    </row>
    <row r="1765" spans="1:2" ht="19.899999999999999" customHeight="1" x14ac:dyDescent="0.25">
      <c r="A1765" s="89"/>
      <c r="B1765" s="90"/>
    </row>
    <row r="1766" spans="1:2" ht="19.899999999999999" customHeight="1" x14ac:dyDescent="0.25">
      <c r="A1766" s="89"/>
      <c r="B1766" s="90"/>
    </row>
    <row r="1767" spans="1:2" ht="19.899999999999999" customHeight="1" x14ac:dyDescent="0.25">
      <c r="A1767" s="89"/>
      <c r="B1767" s="90"/>
    </row>
    <row r="1768" spans="1:2" ht="19.899999999999999" customHeight="1" x14ac:dyDescent="0.25">
      <c r="A1768" s="89"/>
      <c r="B1768" s="90"/>
    </row>
    <row r="1769" spans="1:2" ht="19.899999999999999" customHeight="1" x14ac:dyDescent="0.25">
      <c r="A1769" s="89"/>
      <c r="B1769" s="90"/>
    </row>
    <row r="1770" spans="1:2" ht="19.899999999999999" customHeight="1" x14ac:dyDescent="0.25">
      <c r="A1770" s="89"/>
      <c r="B1770" s="90"/>
    </row>
    <row r="1771" spans="1:2" ht="19.899999999999999" customHeight="1" x14ac:dyDescent="0.25">
      <c r="A1771" s="89"/>
      <c r="B1771" s="90"/>
    </row>
    <row r="1772" spans="1:2" ht="19.899999999999999" customHeight="1" x14ac:dyDescent="0.25">
      <c r="A1772" s="89"/>
      <c r="B1772" s="90"/>
    </row>
    <row r="1773" spans="1:2" ht="19.899999999999999" customHeight="1" x14ac:dyDescent="0.25">
      <c r="A1773" s="89"/>
      <c r="B1773" s="90"/>
    </row>
    <row r="1774" spans="1:2" ht="19.899999999999999" customHeight="1" x14ac:dyDescent="0.25">
      <c r="A1774" s="89"/>
      <c r="B1774" s="90"/>
    </row>
    <row r="1775" spans="1:2" ht="19.899999999999999" customHeight="1" x14ac:dyDescent="0.25">
      <c r="A1775" s="89"/>
      <c r="B1775" s="90"/>
    </row>
    <row r="1776" spans="1:2" ht="19.899999999999999" customHeight="1" x14ac:dyDescent="0.25">
      <c r="A1776" s="89"/>
      <c r="B1776" s="90"/>
    </row>
    <row r="1777" spans="1:2" ht="19.899999999999999" customHeight="1" x14ac:dyDescent="0.25">
      <c r="A1777" s="89"/>
      <c r="B1777" s="90"/>
    </row>
    <row r="1778" spans="1:2" ht="19.899999999999999" customHeight="1" x14ac:dyDescent="0.25">
      <c r="A1778" s="89"/>
      <c r="B1778" s="90"/>
    </row>
    <row r="1779" spans="1:2" ht="19.899999999999999" customHeight="1" x14ac:dyDescent="0.25">
      <c r="A1779" s="89"/>
      <c r="B1779" s="90"/>
    </row>
    <row r="1780" spans="1:2" ht="19.899999999999999" customHeight="1" x14ac:dyDescent="0.25">
      <c r="A1780" s="89"/>
      <c r="B1780" s="90"/>
    </row>
    <row r="1781" spans="1:2" ht="19.899999999999999" customHeight="1" x14ac:dyDescent="0.25">
      <c r="A1781" s="89"/>
      <c r="B1781" s="90"/>
    </row>
    <row r="1782" spans="1:2" ht="19.899999999999999" customHeight="1" x14ac:dyDescent="0.25">
      <c r="A1782" s="89"/>
      <c r="B1782" s="90"/>
    </row>
    <row r="1783" spans="1:2" ht="19.899999999999999" customHeight="1" x14ac:dyDescent="0.25">
      <c r="A1783" s="89"/>
      <c r="B1783" s="90"/>
    </row>
    <row r="1784" spans="1:2" ht="19.899999999999999" customHeight="1" x14ac:dyDescent="0.25">
      <c r="A1784" s="89"/>
      <c r="B1784" s="90"/>
    </row>
    <row r="1785" spans="1:2" ht="19.899999999999999" customHeight="1" x14ac:dyDescent="0.25">
      <c r="A1785" s="89"/>
      <c r="B1785" s="90"/>
    </row>
    <row r="1786" spans="1:2" ht="19.899999999999999" customHeight="1" x14ac:dyDescent="0.25">
      <c r="A1786" s="89"/>
      <c r="B1786" s="90"/>
    </row>
    <row r="1787" spans="1:2" ht="19.899999999999999" customHeight="1" x14ac:dyDescent="0.25">
      <c r="A1787" s="89"/>
      <c r="B1787" s="90"/>
    </row>
    <row r="1788" spans="1:2" ht="19.899999999999999" customHeight="1" x14ac:dyDescent="0.25">
      <c r="A1788" s="89"/>
      <c r="B1788" s="90"/>
    </row>
    <row r="1789" spans="1:2" ht="19.899999999999999" customHeight="1" x14ac:dyDescent="0.25">
      <c r="A1789" s="89"/>
      <c r="B1789" s="90"/>
    </row>
    <row r="1790" spans="1:2" ht="19.899999999999999" customHeight="1" x14ac:dyDescent="0.25">
      <c r="A1790" s="89"/>
      <c r="B1790" s="90"/>
    </row>
    <row r="1791" spans="1:2" ht="19.899999999999999" customHeight="1" x14ac:dyDescent="0.25">
      <c r="A1791" s="89"/>
      <c r="B1791" s="90"/>
    </row>
    <row r="1792" spans="1:2" ht="19.899999999999999" customHeight="1" x14ac:dyDescent="0.25">
      <c r="A1792" s="89"/>
      <c r="B1792" s="90"/>
    </row>
    <row r="1793" spans="1:2" ht="19.899999999999999" customHeight="1" x14ac:dyDescent="0.25">
      <c r="A1793" s="89"/>
      <c r="B1793" s="90"/>
    </row>
    <row r="1794" spans="1:2" ht="19.899999999999999" customHeight="1" x14ac:dyDescent="0.25">
      <c r="A1794" s="89"/>
      <c r="B1794" s="90"/>
    </row>
    <row r="1795" spans="1:2" ht="19.899999999999999" customHeight="1" x14ac:dyDescent="0.25">
      <c r="A1795" s="89"/>
      <c r="B1795" s="90"/>
    </row>
    <row r="1796" spans="1:2" ht="19.899999999999999" customHeight="1" x14ac:dyDescent="0.25">
      <c r="A1796" s="89"/>
      <c r="B1796" s="90"/>
    </row>
    <row r="1797" spans="1:2" ht="19.899999999999999" customHeight="1" x14ac:dyDescent="0.25">
      <c r="A1797" s="89"/>
      <c r="B1797" s="90"/>
    </row>
    <row r="1798" spans="1:2" ht="19.899999999999999" customHeight="1" x14ac:dyDescent="0.25">
      <c r="A1798" s="89"/>
      <c r="B1798" s="90"/>
    </row>
    <row r="1799" spans="1:2" ht="19.899999999999999" customHeight="1" x14ac:dyDescent="0.25">
      <c r="A1799" s="89"/>
      <c r="B1799" s="90"/>
    </row>
    <row r="1800" spans="1:2" ht="19.899999999999999" customHeight="1" x14ac:dyDescent="0.25">
      <c r="A1800" s="89"/>
      <c r="B1800" s="90"/>
    </row>
    <row r="1801" spans="1:2" ht="19.899999999999999" customHeight="1" x14ac:dyDescent="0.25">
      <c r="A1801" s="89"/>
      <c r="B1801" s="90"/>
    </row>
    <row r="1802" spans="1:2" ht="19.899999999999999" customHeight="1" x14ac:dyDescent="0.25">
      <c r="A1802" s="89"/>
      <c r="B1802" s="90"/>
    </row>
    <row r="1803" spans="1:2" ht="19.899999999999999" customHeight="1" x14ac:dyDescent="0.25">
      <c r="A1803" s="89"/>
      <c r="B1803" s="90"/>
    </row>
    <row r="1804" spans="1:2" ht="19.899999999999999" customHeight="1" x14ac:dyDescent="0.25">
      <c r="A1804" s="89"/>
      <c r="B1804" s="90"/>
    </row>
    <row r="1805" spans="1:2" ht="19.899999999999999" customHeight="1" x14ac:dyDescent="0.25">
      <c r="A1805" s="89"/>
      <c r="B1805" s="90"/>
    </row>
    <row r="1806" spans="1:2" ht="19.899999999999999" customHeight="1" x14ac:dyDescent="0.25">
      <c r="A1806" s="89"/>
      <c r="B1806" s="90"/>
    </row>
    <row r="1807" spans="1:2" ht="19.899999999999999" customHeight="1" x14ac:dyDescent="0.25">
      <c r="A1807" s="89"/>
      <c r="B1807" s="90"/>
    </row>
    <row r="1808" spans="1:2" ht="19.899999999999999" customHeight="1" x14ac:dyDescent="0.25">
      <c r="A1808" s="89"/>
      <c r="B1808" s="90"/>
    </row>
    <row r="1809" spans="1:2" ht="19.899999999999999" customHeight="1" x14ac:dyDescent="0.25">
      <c r="A1809" s="89"/>
      <c r="B1809" s="90"/>
    </row>
    <row r="1810" spans="1:2" ht="19.899999999999999" customHeight="1" x14ac:dyDescent="0.25">
      <c r="A1810" s="89"/>
      <c r="B1810" s="90"/>
    </row>
    <row r="1811" spans="1:2" ht="19.899999999999999" customHeight="1" x14ac:dyDescent="0.25">
      <c r="A1811" s="89"/>
      <c r="B1811" s="90"/>
    </row>
    <row r="1812" spans="1:2" ht="19.899999999999999" customHeight="1" x14ac:dyDescent="0.25">
      <c r="A1812" s="89"/>
      <c r="B1812" s="90"/>
    </row>
    <row r="1813" spans="1:2" ht="19.899999999999999" customHeight="1" x14ac:dyDescent="0.25">
      <c r="A1813" s="89"/>
      <c r="B1813" s="90"/>
    </row>
    <row r="1814" spans="1:2" ht="19.899999999999999" customHeight="1" x14ac:dyDescent="0.25">
      <c r="A1814" s="89"/>
      <c r="B1814" s="90"/>
    </row>
    <row r="1815" spans="1:2" ht="19.899999999999999" customHeight="1" x14ac:dyDescent="0.25">
      <c r="A1815" s="89"/>
      <c r="B1815" s="90"/>
    </row>
    <row r="1816" spans="1:2" ht="19.899999999999999" customHeight="1" x14ac:dyDescent="0.25">
      <c r="A1816" s="89"/>
      <c r="B1816" s="90"/>
    </row>
    <row r="1817" spans="1:2" ht="19.899999999999999" customHeight="1" x14ac:dyDescent="0.25">
      <c r="A1817" s="89"/>
      <c r="B1817" s="90"/>
    </row>
    <row r="1818" spans="1:2" ht="19.899999999999999" customHeight="1" x14ac:dyDescent="0.25">
      <c r="A1818" s="89"/>
      <c r="B1818" s="90"/>
    </row>
    <row r="1819" spans="1:2" ht="19.899999999999999" customHeight="1" x14ac:dyDescent="0.25">
      <c r="A1819" s="89"/>
      <c r="B1819" s="90"/>
    </row>
    <row r="1820" spans="1:2" ht="19.899999999999999" customHeight="1" x14ac:dyDescent="0.25">
      <c r="A1820" s="89"/>
      <c r="B1820" s="90"/>
    </row>
    <row r="1821" spans="1:2" ht="19.899999999999999" customHeight="1" x14ac:dyDescent="0.25">
      <c r="A1821" s="89"/>
      <c r="B1821" s="90"/>
    </row>
    <row r="1822" spans="1:2" ht="19.899999999999999" customHeight="1" x14ac:dyDescent="0.25">
      <c r="A1822" s="89"/>
      <c r="B1822" s="90"/>
    </row>
    <row r="1823" spans="1:2" ht="19.899999999999999" customHeight="1" x14ac:dyDescent="0.25">
      <c r="A1823" s="89"/>
      <c r="B1823" s="90"/>
    </row>
    <row r="1824" spans="1:2" ht="19.899999999999999" customHeight="1" x14ac:dyDescent="0.25">
      <c r="A1824" s="89"/>
      <c r="B1824" s="90"/>
    </row>
    <row r="1825" spans="1:2" ht="19.899999999999999" customHeight="1" x14ac:dyDescent="0.25">
      <c r="A1825" s="89"/>
      <c r="B1825" s="90"/>
    </row>
    <row r="1826" spans="1:2" ht="19.899999999999999" customHeight="1" x14ac:dyDescent="0.25">
      <c r="A1826" s="89"/>
      <c r="B1826" s="90"/>
    </row>
    <row r="1827" spans="1:2" ht="19.899999999999999" customHeight="1" x14ac:dyDescent="0.25">
      <c r="A1827" s="89"/>
      <c r="B1827" s="90"/>
    </row>
    <row r="1828" spans="1:2" ht="19.899999999999999" customHeight="1" x14ac:dyDescent="0.25">
      <c r="A1828" s="89"/>
      <c r="B1828" s="90"/>
    </row>
    <row r="1829" spans="1:2" ht="19.899999999999999" customHeight="1" x14ac:dyDescent="0.25">
      <c r="A1829" s="89"/>
      <c r="B1829" s="90"/>
    </row>
    <row r="1830" spans="1:2" ht="19.899999999999999" customHeight="1" x14ac:dyDescent="0.25">
      <c r="A1830" s="89"/>
      <c r="B1830" s="90"/>
    </row>
    <row r="1831" spans="1:2" ht="19.899999999999999" customHeight="1" x14ac:dyDescent="0.25">
      <c r="A1831" s="89"/>
      <c r="B1831" s="90"/>
    </row>
    <row r="1832" spans="1:2" ht="19.899999999999999" customHeight="1" x14ac:dyDescent="0.25">
      <c r="A1832" s="89"/>
      <c r="B1832" s="90"/>
    </row>
    <row r="1833" spans="1:2" ht="19.899999999999999" customHeight="1" x14ac:dyDescent="0.25">
      <c r="A1833" s="89"/>
      <c r="B1833" s="90"/>
    </row>
    <row r="1834" spans="1:2" ht="19.899999999999999" customHeight="1" x14ac:dyDescent="0.25">
      <c r="A1834" s="89"/>
      <c r="B1834" s="90"/>
    </row>
    <row r="1835" spans="1:2" ht="19.899999999999999" customHeight="1" x14ac:dyDescent="0.25">
      <c r="A1835" s="89"/>
      <c r="B1835" s="90"/>
    </row>
    <row r="1836" spans="1:2" ht="19.899999999999999" customHeight="1" x14ac:dyDescent="0.25">
      <c r="A1836" s="89"/>
      <c r="B1836" s="90"/>
    </row>
    <row r="1837" spans="1:2" ht="19.899999999999999" customHeight="1" x14ac:dyDescent="0.25">
      <c r="A1837" s="89"/>
      <c r="B1837" s="90"/>
    </row>
    <row r="1838" spans="1:2" ht="19.899999999999999" customHeight="1" x14ac:dyDescent="0.25">
      <c r="A1838" s="89"/>
      <c r="B1838" s="90"/>
    </row>
    <row r="1839" spans="1:2" ht="19.899999999999999" customHeight="1" x14ac:dyDescent="0.25">
      <c r="A1839" s="89"/>
      <c r="B1839" s="90"/>
    </row>
    <row r="1840" spans="1:2" ht="19.899999999999999" customHeight="1" x14ac:dyDescent="0.25">
      <c r="A1840" s="89"/>
      <c r="B1840" s="90"/>
    </row>
    <row r="1841" spans="1:2" ht="19.899999999999999" customHeight="1" x14ac:dyDescent="0.25">
      <c r="A1841" s="89"/>
      <c r="B1841" s="90"/>
    </row>
    <row r="1842" spans="1:2" ht="19.899999999999999" customHeight="1" x14ac:dyDescent="0.25">
      <c r="A1842" s="89"/>
      <c r="B1842" s="90"/>
    </row>
    <row r="1843" spans="1:2" ht="19.899999999999999" customHeight="1" x14ac:dyDescent="0.25">
      <c r="A1843" s="89"/>
      <c r="B1843" s="90"/>
    </row>
    <row r="1844" spans="1:2" ht="19.899999999999999" customHeight="1" x14ac:dyDescent="0.25">
      <c r="A1844" s="89"/>
      <c r="B1844" s="90"/>
    </row>
    <row r="1845" spans="1:2" ht="19.899999999999999" customHeight="1" x14ac:dyDescent="0.25">
      <c r="A1845" s="89"/>
      <c r="B1845" s="90"/>
    </row>
    <row r="1846" spans="1:2" ht="19.899999999999999" customHeight="1" x14ac:dyDescent="0.25">
      <c r="A1846" s="89"/>
      <c r="B1846" s="90"/>
    </row>
    <row r="1847" spans="1:2" ht="19.899999999999999" customHeight="1" x14ac:dyDescent="0.25">
      <c r="A1847" s="89"/>
      <c r="B1847" s="90"/>
    </row>
    <row r="1848" spans="1:2" ht="19.899999999999999" customHeight="1" x14ac:dyDescent="0.25">
      <c r="A1848" s="89"/>
      <c r="B1848" s="90"/>
    </row>
    <row r="1849" spans="1:2" ht="19.899999999999999" customHeight="1" x14ac:dyDescent="0.25">
      <c r="A1849" s="89"/>
      <c r="B1849" s="90"/>
    </row>
    <row r="1850" spans="1:2" ht="19.899999999999999" customHeight="1" x14ac:dyDescent="0.25">
      <c r="A1850" s="89"/>
      <c r="B1850" s="90"/>
    </row>
    <row r="1851" spans="1:2" ht="19.899999999999999" customHeight="1" x14ac:dyDescent="0.25">
      <c r="A1851" s="89"/>
      <c r="B1851" s="90"/>
    </row>
    <row r="1852" spans="1:2" ht="19.899999999999999" customHeight="1" x14ac:dyDescent="0.25">
      <c r="A1852" s="89"/>
      <c r="B1852" s="90"/>
    </row>
    <row r="1853" spans="1:2" ht="19.899999999999999" customHeight="1" x14ac:dyDescent="0.25">
      <c r="A1853" s="89"/>
      <c r="B1853" s="90"/>
    </row>
    <row r="1854" spans="1:2" ht="19.899999999999999" customHeight="1" x14ac:dyDescent="0.25">
      <c r="A1854" s="89"/>
      <c r="B1854" s="90"/>
    </row>
    <row r="1855" spans="1:2" ht="19.899999999999999" customHeight="1" x14ac:dyDescent="0.25">
      <c r="A1855" s="89"/>
      <c r="B1855" s="90"/>
    </row>
    <row r="1856" spans="1:2" ht="19.899999999999999" customHeight="1" x14ac:dyDescent="0.25">
      <c r="A1856" s="89"/>
      <c r="B1856" s="90"/>
    </row>
    <row r="1857" spans="1:2" ht="19.899999999999999" customHeight="1" x14ac:dyDescent="0.25">
      <c r="A1857" s="89"/>
      <c r="B1857" s="90"/>
    </row>
    <row r="1858" spans="1:2" ht="19.899999999999999" customHeight="1" x14ac:dyDescent="0.25">
      <c r="A1858" s="89"/>
      <c r="B1858" s="90"/>
    </row>
    <row r="1859" spans="1:2" ht="19.899999999999999" customHeight="1" x14ac:dyDescent="0.25">
      <c r="A1859" s="89"/>
      <c r="B1859" s="90"/>
    </row>
    <row r="1860" spans="1:2" ht="19.899999999999999" customHeight="1" x14ac:dyDescent="0.25">
      <c r="A1860" s="89"/>
      <c r="B1860" s="90"/>
    </row>
    <row r="1861" spans="1:2" ht="19.899999999999999" customHeight="1" x14ac:dyDescent="0.25">
      <c r="A1861" s="89"/>
      <c r="B1861" s="90"/>
    </row>
    <row r="1862" spans="1:2" ht="19.899999999999999" customHeight="1" x14ac:dyDescent="0.25">
      <c r="A1862" s="89"/>
      <c r="B1862" s="90"/>
    </row>
    <row r="1863" spans="1:2" ht="19.899999999999999" customHeight="1" x14ac:dyDescent="0.25">
      <c r="A1863" s="89"/>
      <c r="B1863" s="90"/>
    </row>
    <row r="1864" spans="1:2" ht="19.899999999999999" customHeight="1" x14ac:dyDescent="0.25">
      <c r="A1864" s="89"/>
      <c r="B1864" s="90"/>
    </row>
    <row r="1865" spans="1:2" ht="19.899999999999999" customHeight="1" x14ac:dyDescent="0.25">
      <c r="A1865" s="89"/>
      <c r="B1865" s="90"/>
    </row>
    <row r="1866" spans="1:2" ht="19.899999999999999" customHeight="1" x14ac:dyDescent="0.25">
      <c r="A1866" s="89"/>
      <c r="B1866" s="90"/>
    </row>
    <row r="1867" spans="1:2" ht="19.899999999999999" customHeight="1" x14ac:dyDescent="0.25">
      <c r="A1867" s="89"/>
      <c r="B1867" s="90"/>
    </row>
    <row r="1868" spans="1:2" ht="19.899999999999999" customHeight="1" x14ac:dyDescent="0.25">
      <c r="A1868" s="89"/>
      <c r="B1868" s="90"/>
    </row>
    <row r="1869" spans="1:2" ht="19.899999999999999" customHeight="1" x14ac:dyDescent="0.25">
      <c r="A1869" s="89"/>
      <c r="B1869" s="90"/>
    </row>
    <row r="1870" spans="1:2" ht="19.899999999999999" customHeight="1" x14ac:dyDescent="0.25">
      <c r="A1870" s="89"/>
      <c r="B1870" s="90"/>
    </row>
    <row r="1871" spans="1:2" ht="19.899999999999999" customHeight="1" x14ac:dyDescent="0.25">
      <c r="A1871" s="89"/>
      <c r="B1871" s="90"/>
    </row>
    <row r="1872" spans="1:2" ht="19.899999999999999" customHeight="1" x14ac:dyDescent="0.25">
      <c r="A1872" s="89"/>
      <c r="B1872" s="90"/>
    </row>
    <row r="1873" spans="1:2" ht="19.899999999999999" customHeight="1" x14ac:dyDescent="0.25">
      <c r="A1873" s="89"/>
      <c r="B1873" s="90"/>
    </row>
    <row r="1874" spans="1:2" ht="19.899999999999999" customHeight="1" x14ac:dyDescent="0.25">
      <c r="A1874" s="89"/>
      <c r="B1874" s="90"/>
    </row>
    <row r="1875" spans="1:2" ht="19.899999999999999" customHeight="1" x14ac:dyDescent="0.25">
      <c r="A1875" s="89"/>
      <c r="B1875" s="90"/>
    </row>
    <row r="1876" spans="1:2" ht="19.899999999999999" customHeight="1" x14ac:dyDescent="0.25">
      <c r="A1876" s="89"/>
      <c r="B1876" s="90"/>
    </row>
    <row r="1877" spans="1:2" ht="19.899999999999999" customHeight="1" x14ac:dyDescent="0.25">
      <c r="A1877" s="89"/>
      <c r="B1877" s="90"/>
    </row>
    <row r="1878" spans="1:2" ht="19.899999999999999" customHeight="1" x14ac:dyDescent="0.25">
      <c r="A1878" s="89"/>
      <c r="B1878" s="90"/>
    </row>
    <row r="1879" spans="1:2" ht="19.899999999999999" customHeight="1" x14ac:dyDescent="0.25">
      <c r="A1879" s="89"/>
      <c r="B1879" s="90"/>
    </row>
    <row r="1880" spans="1:2" ht="19.899999999999999" customHeight="1" x14ac:dyDescent="0.25">
      <c r="A1880" s="89"/>
      <c r="B1880" s="90"/>
    </row>
    <row r="1881" spans="1:2" ht="19.899999999999999" customHeight="1" x14ac:dyDescent="0.25">
      <c r="A1881" s="89"/>
      <c r="B1881" s="90"/>
    </row>
    <row r="1882" spans="1:2" ht="19.899999999999999" customHeight="1" x14ac:dyDescent="0.25">
      <c r="A1882" s="89"/>
      <c r="B1882" s="90"/>
    </row>
    <row r="1883" spans="1:2" ht="19.899999999999999" customHeight="1" x14ac:dyDescent="0.25">
      <c r="A1883" s="89"/>
      <c r="B1883" s="90"/>
    </row>
    <row r="1884" spans="1:2" ht="19.899999999999999" customHeight="1" x14ac:dyDescent="0.25">
      <c r="A1884" s="89"/>
      <c r="B1884" s="90"/>
    </row>
    <row r="1885" spans="1:2" ht="19.899999999999999" customHeight="1" x14ac:dyDescent="0.25">
      <c r="A1885" s="89"/>
      <c r="B1885" s="90"/>
    </row>
    <row r="1886" spans="1:2" ht="19.899999999999999" customHeight="1" x14ac:dyDescent="0.25">
      <c r="A1886" s="89"/>
      <c r="B1886" s="90"/>
    </row>
    <row r="1887" spans="1:2" ht="19.899999999999999" customHeight="1" x14ac:dyDescent="0.25">
      <c r="A1887" s="89"/>
      <c r="B1887" s="90"/>
    </row>
    <row r="1888" spans="1:2" ht="19.899999999999999" customHeight="1" x14ac:dyDescent="0.25">
      <c r="A1888" s="89"/>
      <c r="B1888" s="90"/>
    </row>
    <row r="1889" spans="1:2" ht="19.899999999999999" customHeight="1" x14ac:dyDescent="0.25">
      <c r="A1889" s="89"/>
      <c r="B1889" s="90"/>
    </row>
    <row r="1890" spans="1:2" ht="19.899999999999999" customHeight="1" x14ac:dyDescent="0.25">
      <c r="A1890" s="89"/>
      <c r="B1890" s="90"/>
    </row>
    <row r="1891" spans="1:2" ht="19.899999999999999" customHeight="1" x14ac:dyDescent="0.25">
      <c r="A1891" s="89"/>
      <c r="B1891" s="90"/>
    </row>
    <row r="1892" spans="1:2" ht="19.899999999999999" customHeight="1" x14ac:dyDescent="0.25">
      <c r="A1892" s="89"/>
      <c r="B1892" s="90"/>
    </row>
    <row r="1893" spans="1:2" ht="19.899999999999999" customHeight="1" x14ac:dyDescent="0.25">
      <c r="A1893" s="89"/>
      <c r="B1893" s="90"/>
    </row>
    <row r="1894" spans="1:2" ht="19.899999999999999" customHeight="1" x14ac:dyDescent="0.25">
      <c r="A1894" s="89"/>
      <c r="B1894" s="90"/>
    </row>
    <row r="1895" spans="1:2" ht="19.899999999999999" customHeight="1" x14ac:dyDescent="0.25">
      <c r="A1895" s="89"/>
      <c r="B1895" s="90"/>
    </row>
    <row r="1896" spans="1:2" ht="19.899999999999999" customHeight="1" x14ac:dyDescent="0.25">
      <c r="A1896" s="89"/>
      <c r="B1896" s="90"/>
    </row>
    <row r="1897" spans="1:2" ht="19.899999999999999" customHeight="1" x14ac:dyDescent="0.25">
      <c r="A1897" s="89"/>
      <c r="B1897" s="90"/>
    </row>
    <row r="1898" spans="1:2" ht="19.899999999999999" customHeight="1" x14ac:dyDescent="0.25">
      <c r="A1898" s="89"/>
      <c r="B1898" s="90"/>
    </row>
    <row r="1899" spans="1:2" ht="19.899999999999999" customHeight="1" x14ac:dyDescent="0.25">
      <c r="A1899" s="89"/>
      <c r="B1899" s="90"/>
    </row>
    <row r="1900" spans="1:2" ht="19.899999999999999" customHeight="1" x14ac:dyDescent="0.25">
      <c r="A1900" s="89"/>
      <c r="B1900" s="90"/>
    </row>
    <row r="1901" spans="1:2" ht="19.899999999999999" customHeight="1" x14ac:dyDescent="0.25">
      <c r="A1901" s="89"/>
      <c r="B1901" s="90"/>
    </row>
    <row r="1902" spans="1:2" ht="19.899999999999999" customHeight="1" x14ac:dyDescent="0.25">
      <c r="A1902" s="89"/>
      <c r="B1902" s="90"/>
    </row>
    <row r="1903" spans="1:2" ht="19.899999999999999" customHeight="1" x14ac:dyDescent="0.25">
      <c r="A1903" s="89"/>
      <c r="B1903" s="90"/>
    </row>
    <row r="1904" spans="1:2" ht="19.899999999999999" customHeight="1" x14ac:dyDescent="0.25">
      <c r="A1904" s="89"/>
      <c r="B1904" s="90"/>
    </row>
    <row r="1905" spans="1:2" ht="19.899999999999999" customHeight="1" x14ac:dyDescent="0.25">
      <c r="A1905" s="89"/>
      <c r="B1905" s="90"/>
    </row>
    <row r="1906" spans="1:2" ht="19.899999999999999" customHeight="1" x14ac:dyDescent="0.25">
      <c r="A1906" s="89"/>
      <c r="B1906" s="90"/>
    </row>
    <row r="1907" spans="1:2" ht="19.899999999999999" customHeight="1" x14ac:dyDescent="0.25">
      <c r="A1907" s="89"/>
      <c r="B1907" s="90"/>
    </row>
    <row r="1908" spans="1:2" ht="19.899999999999999" customHeight="1" x14ac:dyDescent="0.25">
      <c r="A1908" s="89"/>
      <c r="B1908" s="90"/>
    </row>
    <row r="1909" spans="1:2" ht="19.899999999999999" customHeight="1" x14ac:dyDescent="0.25">
      <c r="A1909" s="89"/>
      <c r="B1909" s="90"/>
    </row>
    <row r="1910" spans="1:2" ht="19.899999999999999" customHeight="1" x14ac:dyDescent="0.25">
      <c r="A1910" s="89"/>
      <c r="B1910" s="90"/>
    </row>
    <row r="1911" spans="1:2" ht="19.899999999999999" customHeight="1" x14ac:dyDescent="0.25">
      <c r="A1911" s="89"/>
      <c r="B1911" s="90"/>
    </row>
    <row r="1912" spans="1:2" ht="19.899999999999999" customHeight="1" x14ac:dyDescent="0.25">
      <c r="A1912" s="89"/>
      <c r="B1912" s="90"/>
    </row>
    <row r="1913" spans="1:2" ht="19.899999999999999" customHeight="1" x14ac:dyDescent="0.25">
      <c r="A1913" s="89"/>
      <c r="B1913" s="90"/>
    </row>
    <row r="1914" spans="1:2" ht="19.899999999999999" customHeight="1" x14ac:dyDescent="0.25">
      <c r="A1914" s="89"/>
      <c r="B1914" s="90"/>
    </row>
    <row r="1915" spans="1:2" ht="19.899999999999999" customHeight="1" x14ac:dyDescent="0.25">
      <c r="A1915" s="89"/>
      <c r="B1915" s="90"/>
    </row>
    <row r="1916" spans="1:2" ht="19.899999999999999" customHeight="1" x14ac:dyDescent="0.25">
      <c r="A1916" s="89"/>
      <c r="B1916" s="90"/>
    </row>
    <row r="1917" spans="1:2" ht="19.899999999999999" customHeight="1" x14ac:dyDescent="0.25">
      <c r="A1917" s="89"/>
      <c r="B1917" s="90"/>
    </row>
    <row r="1918" spans="1:2" ht="19.899999999999999" customHeight="1" x14ac:dyDescent="0.25">
      <c r="A1918" s="89"/>
      <c r="B1918" s="90"/>
    </row>
    <row r="1919" spans="1:2" ht="19.899999999999999" customHeight="1" x14ac:dyDescent="0.25">
      <c r="A1919" s="89"/>
      <c r="B1919" s="90"/>
    </row>
    <row r="1920" spans="1:2" ht="19.899999999999999" customHeight="1" x14ac:dyDescent="0.25">
      <c r="A1920" s="89"/>
      <c r="B1920" s="90"/>
    </row>
    <row r="1921" spans="1:2" ht="19.899999999999999" customHeight="1" x14ac:dyDescent="0.25">
      <c r="A1921" s="89"/>
      <c r="B1921" s="90"/>
    </row>
    <row r="1922" spans="1:2" ht="19.899999999999999" customHeight="1" x14ac:dyDescent="0.25">
      <c r="A1922" s="89"/>
      <c r="B1922" s="90"/>
    </row>
    <row r="1923" spans="1:2" ht="19.899999999999999" customHeight="1" x14ac:dyDescent="0.25">
      <c r="A1923" s="89"/>
      <c r="B1923" s="90"/>
    </row>
    <row r="1924" spans="1:2" ht="19.899999999999999" customHeight="1" x14ac:dyDescent="0.25">
      <c r="A1924" s="89"/>
      <c r="B1924" s="90"/>
    </row>
    <row r="1925" spans="1:2" ht="19.899999999999999" customHeight="1" x14ac:dyDescent="0.25">
      <c r="A1925" s="89"/>
      <c r="B1925" s="90"/>
    </row>
    <row r="1926" spans="1:2" ht="19.899999999999999" customHeight="1" x14ac:dyDescent="0.25">
      <c r="A1926" s="89"/>
      <c r="B1926" s="90"/>
    </row>
    <row r="1927" spans="1:2" ht="19.899999999999999" customHeight="1" x14ac:dyDescent="0.25">
      <c r="A1927" s="89"/>
      <c r="B1927" s="90"/>
    </row>
    <row r="1928" spans="1:2" ht="19.899999999999999" customHeight="1" x14ac:dyDescent="0.25">
      <c r="A1928" s="89"/>
      <c r="B1928" s="90"/>
    </row>
    <row r="1929" spans="1:2" ht="19.899999999999999" customHeight="1" x14ac:dyDescent="0.25">
      <c r="A1929" s="89"/>
      <c r="B1929" s="90"/>
    </row>
    <row r="1930" spans="1:2" ht="19.899999999999999" customHeight="1" x14ac:dyDescent="0.25">
      <c r="A1930" s="89"/>
      <c r="B1930" s="90"/>
    </row>
    <row r="1931" spans="1:2" ht="19.899999999999999" customHeight="1" x14ac:dyDescent="0.25">
      <c r="A1931" s="89"/>
      <c r="B1931" s="90"/>
    </row>
    <row r="1932" spans="1:2" ht="19.899999999999999" customHeight="1" x14ac:dyDescent="0.25">
      <c r="A1932" s="89"/>
      <c r="B1932" s="90"/>
    </row>
    <row r="1933" spans="1:2" ht="19.899999999999999" customHeight="1" x14ac:dyDescent="0.25">
      <c r="A1933" s="89"/>
      <c r="B1933" s="90"/>
    </row>
    <row r="1934" spans="1:2" ht="19.899999999999999" customHeight="1" x14ac:dyDescent="0.25">
      <c r="A1934" s="89"/>
      <c r="B1934" s="90"/>
    </row>
    <row r="1935" spans="1:2" ht="19.899999999999999" customHeight="1" x14ac:dyDescent="0.25">
      <c r="A1935" s="89"/>
      <c r="B1935" s="90"/>
    </row>
    <row r="1936" spans="1:2" ht="19.899999999999999" customHeight="1" x14ac:dyDescent="0.25">
      <c r="A1936" s="89"/>
      <c r="B1936" s="90"/>
    </row>
    <row r="1937" spans="1:2" ht="19.899999999999999" customHeight="1" x14ac:dyDescent="0.25">
      <c r="A1937" s="89"/>
      <c r="B1937" s="90"/>
    </row>
    <row r="1938" spans="1:2" ht="19.899999999999999" customHeight="1" x14ac:dyDescent="0.25">
      <c r="A1938" s="89"/>
      <c r="B1938" s="90"/>
    </row>
    <row r="1939" spans="1:2" ht="19.899999999999999" customHeight="1" x14ac:dyDescent="0.25">
      <c r="A1939" s="89"/>
      <c r="B1939" s="90"/>
    </row>
    <row r="1940" spans="1:2" ht="19.899999999999999" customHeight="1" x14ac:dyDescent="0.25">
      <c r="A1940" s="89"/>
      <c r="B1940" s="90"/>
    </row>
    <row r="1941" spans="1:2" ht="19.899999999999999" customHeight="1" x14ac:dyDescent="0.25">
      <c r="A1941" s="89"/>
      <c r="B1941" s="90"/>
    </row>
    <row r="1942" spans="1:2" ht="19.899999999999999" customHeight="1" x14ac:dyDescent="0.25">
      <c r="A1942" s="89"/>
      <c r="B1942" s="90"/>
    </row>
    <row r="1943" spans="1:2" ht="19.899999999999999" customHeight="1" x14ac:dyDescent="0.25">
      <c r="A1943" s="89"/>
      <c r="B1943" s="90"/>
    </row>
    <row r="1944" spans="1:2" ht="19.899999999999999" customHeight="1" x14ac:dyDescent="0.25">
      <c r="A1944" s="89"/>
      <c r="B1944" s="90"/>
    </row>
    <row r="1945" spans="1:2" ht="19.899999999999999" customHeight="1" x14ac:dyDescent="0.25">
      <c r="A1945" s="89"/>
      <c r="B1945" s="90"/>
    </row>
    <row r="1946" spans="1:2" ht="19.899999999999999" customHeight="1" x14ac:dyDescent="0.25">
      <c r="A1946" s="89"/>
      <c r="B1946" s="90"/>
    </row>
    <row r="1947" spans="1:2" ht="19.899999999999999" customHeight="1" x14ac:dyDescent="0.25">
      <c r="A1947" s="89"/>
      <c r="B1947" s="90"/>
    </row>
    <row r="1948" spans="1:2" ht="19.899999999999999" customHeight="1" x14ac:dyDescent="0.25">
      <c r="A1948" s="89"/>
      <c r="B1948" s="90"/>
    </row>
    <row r="1949" spans="1:2" ht="19.899999999999999" customHeight="1" x14ac:dyDescent="0.25">
      <c r="A1949" s="89"/>
      <c r="B1949" s="90"/>
    </row>
    <row r="1950" spans="1:2" ht="19.899999999999999" customHeight="1" x14ac:dyDescent="0.25">
      <c r="A1950" s="89"/>
      <c r="B1950" s="90"/>
    </row>
    <row r="1951" spans="1:2" ht="19.899999999999999" customHeight="1" x14ac:dyDescent="0.25">
      <c r="A1951" s="89"/>
      <c r="B1951" s="90"/>
    </row>
    <row r="1952" spans="1:2" ht="19.899999999999999" customHeight="1" x14ac:dyDescent="0.25">
      <c r="A1952" s="89"/>
      <c r="B1952" s="90"/>
    </row>
    <row r="1953" spans="1:2" ht="19.899999999999999" customHeight="1" x14ac:dyDescent="0.25">
      <c r="A1953" s="89"/>
      <c r="B1953" s="90"/>
    </row>
    <row r="1954" spans="1:2" ht="19.899999999999999" customHeight="1" x14ac:dyDescent="0.25">
      <c r="A1954" s="89"/>
      <c r="B1954" s="90"/>
    </row>
    <row r="1955" spans="1:2" ht="19.899999999999999" customHeight="1" x14ac:dyDescent="0.25">
      <c r="A1955" s="89"/>
      <c r="B1955" s="90"/>
    </row>
    <row r="1956" spans="1:2" ht="19.899999999999999" customHeight="1" x14ac:dyDescent="0.25">
      <c r="A1956" s="89"/>
      <c r="B1956" s="90"/>
    </row>
    <row r="1957" spans="1:2" ht="19.899999999999999" customHeight="1" x14ac:dyDescent="0.25">
      <c r="A1957" s="89"/>
      <c r="B1957" s="90"/>
    </row>
    <row r="1958" spans="1:2" ht="19.899999999999999" customHeight="1" x14ac:dyDescent="0.25">
      <c r="A1958" s="89"/>
      <c r="B1958" s="90"/>
    </row>
    <row r="1959" spans="1:2" ht="19.899999999999999" customHeight="1" x14ac:dyDescent="0.25">
      <c r="A1959" s="89"/>
      <c r="B1959" s="90"/>
    </row>
    <row r="1960" spans="1:2" ht="19.899999999999999" customHeight="1" x14ac:dyDescent="0.25">
      <c r="A1960" s="89"/>
      <c r="B1960" s="90"/>
    </row>
    <row r="1961" spans="1:2" ht="19.899999999999999" customHeight="1" x14ac:dyDescent="0.25">
      <c r="A1961" s="89"/>
      <c r="B1961" s="90"/>
    </row>
    <row r="1962" spans="1:2" ht="19.899999999999999" customHeight="1" x14ac:dyDescent="0.25">
      <c r="A1962" s="89"/>
      <c r="B1962" s="90"/>
    </row>
    <row r="1963" spans="1:2" ht="19.899999999999999" customHeight="1" x14ac:dyDescent="0.25">
      <c r="A1963" s="89"/>
      <c r="B1963" s="90"/>
    </row>
    <row r="1964" spans="1:2" ht="19.899999999999999" customHeight="1" x14ac:dyDescent="0.25">
      <c r="A1964" s="89"/>
      <c r="B1964" s="90"/>
    </row>
    <row r="1965" spans="1:2" ht="19.899999999999999" customHeight="1" x14ac:dyDescent="0.25">
      <c r="A1965" s="89"/>
      <c r="B1965" s="90"/>
    </row>
    <row r="1966" spans="1:2" ht="19.899999999999999" customHeight="1" x14ac:dyDescent="0.25">
      <c r="A1966" s="89"/>
      <c r="B1966" s="90"/>
    </row>
    <row r="1967" spans="1:2" ht="19.899999999999999" customHeight="1" x14ac:dyDescent="0.25">
      <c r="A1967" s="89"/>
      <c r="B1967" s="90"/>
    </row>
    <row r="1968" spans="1:2" ht="19.899999999999999" customHeight="1" x14ac:dyDescent="0.25">
      <c r="A1968" s="89"/>
      <c r="B1968" s="90"/>
    </row>
    <row r="1969" spans="1:2" ht="19.899999999999999" customHeight="1" x14ac:dyDescent="0.25">
      <c r="A1969" s="89"/>
      <c r="B1969" s="90"/>
    </row>
    <row r="1970" spans="1:2" ht="19.899999999999999" customHeight="1" x14ac:dyDescent="0.25">
      <c r="A1970" s="89"/>
      <c r="B1970" s="90"/>
    </row>
    <row r="1971" spans="1:2" ht="19.899999999999999" customHeight="1" x14ac:dyDescent="0.25">
      <c r="A1971" s="89"/>
      <c r="B1971" s="90"/>
    </row>
    <row r="1972" spans="1:2" ht="19.899999999999999" customHeight="1" x14ac:dyDescent="0.25">
      <c r="A1972" s="89"/>
      <c r="B1972" s="90"/>
    </row>
    <row r="1973" spans="1:2" ht="19.899999999999999" customHeight="1" x14ac:dyDescent="0.25">
      <c r="A1973" s="89"/>
      <c r="B1973" s="90"/>
    </row>
    <row r="1974" spans="1:2" ht="19.899999999999999" customHeight="1" x14ac:dyDescent="0.25">
      <c r="A1974" s="89"/>
      <c r="B1974" s="90"/>
    </row>
    <row r="1975" spans="1:2" ht="19.899999999999999" customHeight="1" x14ac:dyDescent="0.25">
      <c r="A1975" s="89"/>
      <c r="B1975" s="90"/>
    </row>
    <row r="1976" spans="1:2" ht="19.899999999999999" customHeight="1" x14ac:dyDescent="0.25">
      <c r="A1976" s="89"/>
      <c r="B1976" s="90"/>
    </row>
    <row r="1977" spans="1:2" ht="19.899999999999999" customHeight="1" x14ac:dyDescent="0.25">
      <c r="A1977" s="89"/>
      <c r="B1977" s="90"/>
    </row>
    <row r="1978" spans="1:2" ht="19.899999999999999" customHeight="1" x14ac:dyDescent="0.25">
      <c r="A1978" s="89"/>
      <c r="B1978" s="90"/>
    </row>
    <row r="1979" spans="1:2" ht="19.899999999999999" customHeight="1" x14ac:dyDescent="0.25">
      <c r="A1979" s="89"/>
      <c r="B1979" s="90"/>
    </row>
    <row r="1980" spans="1:2" ht="19.899999999999999" customHeight="1" x14ac:dyDescent="0.25">
      <c r="A1980" s="89"/>
      <c r="B1980" s="90"/>
    </row>
    <row r="1981" spans="1:2" ht="19.899999999999999" customHeight="1" x14ac:dyDescent="0.25">
      <c r="A1981" s="89"/>
      <c r="B1981" s="90"/>
    </row>
    <row r="1982" spans="1:2" ht="19.899999999999999" customHeight="1" x14ac:dyDescent="0.25">
      <c r="A1982" s="89"/>
      <c r="B1982" s="90"/>
    </row>
    <row r="1983" spans="1:2" ht="19.899999999999999" customHeight="1" x14ac:dyDescent="0.25">
      <c r="A1983" s="89"/>
      <c r="B1983" s="90"/>
    </row>
    <row r="1984" spans="1:2" ht="19.899999999999999" customHeight="1" x14ac:dyDescent="0.25">
      <c r="A1984" s="89"/>
      <c r="B1984" s="90"/>
    </row>
    <row r="1985" spans="1:2" ht="19.899999999999999" customHeight="1" x14ac:dyDescent="0.25">
      <c r="A1985" s="89"/>
      <c r="B1985" s="90"/>
    </row>
    <row r="1986" spans="1:2" ht="19.899999999999999" customHeight="1" x14ac:dyDescent="0.25">
      <c r="A1986" s="89"/>
      <c r="B1986" s="90"/>
    </row>
    <row r="1987" spans="1:2" ht="19.899999999999999" customHeight="1" x14ac:dyDescent="0.25">
      <c r="A1987" s="89"/>
      <c r="B1987" s="90"/>
    </row>
    <row r="1988" spans="1:2" ht="19.899999999999999" customHeight="1" x14ac:dyDescent="0.25">
      <c r="A1988" s="89"/>
      <c r="B1988" s="90"/>
    </row>
    <row r="1989" spans="1:2" ht="19.899999999999999" customHeight="1" x14ac:dyDescent="0.25">
      <c r="A1989" s="89"/>
      <c r="B1989" s="90"/>
    </row>
    <row r="1990" spans="1:2" ht="19.899999999999999" customHeight="1" x14ac:dyDescent="0.25">
      <c r="A1990" s="89"/>
      <c r="B1990" s="90"/>
    </row>
    <row r="1991" spans="1:2" ht="19.899999999999999" customHeight="1" x14ac:dyDescent="0.25">
      <c r="A1991" s="89"/>
      <c r="B1991" s="90"/>
    </row>
    <row r="1992" spans="1:2" ht="19.899999999999999" customHeight="1" x14ac:dyDescent="0.25">
      <c r="A1992" s="89"/>
      <c r="B1992" s="90"/>
    </row>
    <row r="1993" spans="1:2" ht="19.899999999999999" customHeight="1" x14ac:dyDescent="0.25">
      <c r="A1993" s="89"/>
      <c r="B1993" s="90"/>
    </row>
    <row r="1994" spans="1:2" ht="19.899999999999999" customHeight="1" x14ac:dyDescent="0.25">
      <c r="A1994" s="89"/>
      <c r="B1994" s="90"/>
    </row>
    <row r="1995" spans="1:2" ht="19.899999999999999" customHeight="1" x14ac:dyDescent="0.25">
      <c r="A1995" s="89"/>
      <c r="B1995" s="90"/>
    </row>
    <row r="1996" spans="1:2" ht="19.899999999999999" customHeight="1" x14ac:dyDescent="0.25">
      <c r="A1996" s="89"/>
      <c r="B1996" s="90"/>
    </row>
    <row r="1997" spans="1:2" ht="19.899999999999999" customHeight="1" x14ac:dyDescent="0.25">
      <c r="A1997" s="89"/>
      <c r="B1997" s="90"/>
    </row>
    <row r="1998" spans="1:2" ht="19.899999999999999" customHeight="1" x14ac:dyDescent="0.25">
      <c r="A1998" s="89"/>
      <c r="B1998" s="90"/>
    </row>
    <row r="1999" spans="1:2" ht="19.899999999999999" customHeight="1" x14ac:dyDescent="0.25">
      <c r="A1999" s="89"/>
      <c r="B1999" s="90"/>
    </row>
    <row r="2000" spans="1:2" ht="19.899999999999999" customHeight="1" x14ac:dyDescent="0.25">
      <c r="A2000" s="89"/>
      <c r="B2000" s="90"/>
    </row>
    <row r="2001" spans="1:2" ht="19.899999999999999" customHeight="1" x14ac:dyDescent="0.25">
      <c r="A2001" s="89"/>
      <c r="B2001" s="90"/>
    </row>
    <row r="2002" spans="1:2" ht="19.899999999999999" customHeight="1" x14ac:dyDescent="0.25">
      <c r="A2002" s="89"/>
      <c r="B2002" s="90"/>
    </row>
    <row r="2003" spans="1:2" ht="19.899999999999999" customHeight="1" x14ac:dyDescent="0.25">
      <c r="A2003" s="89"/>
      <c r="B2003" s="90"/>
    </row>
    <row r="2004" spans="1:2" ht="19.899999999999999" customHeight="1" x14ac:dyDescent="0.25">
      <c r="A2004" s="89"/>
      <c r="B2004" s="90"/>
    </row>
    <row r="2005" spans="1:2" ht="19.899999999999999" customHeight="1" x14ac:dyDescent="0.25">
      <c r="A2005" s="89"/>
      <c r="B2005" s="90"/>
    </row>
    <row r="2006" spans="1:2" ht="19.899999999999999" customHeight="1" x14ac:dyDescent="0.25">
      <c r="A2006" s="89"/>
      <c r="B2006" s="90"/>
    </row>
    <row r="2007" spans="1:2" ht="19.899999999999999" customHeight="1" x14ac:dyDescent="0.25">
      <c r="A2007" s="89"/>
      <c r="B2007" s="90"/>
    </row>
    <row r="2008" spans="1:2" ht="19.899999999999999" customHeight="1" x14ac:dyDescent="0.25">
      <c r="A2008" s="89"/>
      <c r="B2008" s="90"/>
    </row>
    <row r="2009" spans="1:2" ht="19.899999999999999" customHeight="1" x14ac:dyDescent="0.25">
      <c r="A2009" s="89"/>
      <c r="B2009" s="90"/>
    </row>
    <row r="2010" spans="1:2" ht="19.899999999999999" customHeight="1" x14ac:dyDescent="0.25">
      <c r="A2010" s="89"/>
      <c r="B2010" s="90"/>
    </row>
    <row r="2011" spans="1:2" ht="19.899999999999999" customHeight="1" x14ac:dyDescent="0.25">
      <c r="A2011" s="89"/>
      <c r="B2011" s="90"/>
    </row>
    <row r="2012" spans="1:2" ht="19.899999999999999" customHeight="1" x14ac:dyDescent="0.25">
      <c r="A2012" s="89"/>
      <c r="B2012" s="90"/>
    </row>
    <row r="2013" spans="1:2" ht="19.899999999999999" customHeight="1" x14ac:dyDescent="0.25">
      <c r="A2013" s="89"/>
      <c r="B2013" s="90"/>
    </row>
    <row r="2014" spans="1:2" ht="19.899999999999999" customHeight="1" x14ac:dyDescent="0.25">
      <c r="A2014" s="89"/>
      <c r="B2014" s="90"/>
    </row>
    <row r="2015" spans="1:2" ht="19.899999999999999" customHeight="1" x14ac:dyDescent="0.25">
      <c r="A2015" s="89"/>
      <c r="B2015" s="90"/>
    </row>
    <row r="2016" spans="1:2" ht="19.899999999999999" customHeight="1" x14ac:dyDescent="0.25">
      <c r="A2016" s="89"/>
      <c r="B2016" s="90"/>
    </row>
    <row r="2017" spans="1:2" ht="19.899999999999999" customHeight="1" x14ac:dyDescent="0.25">
      <c r="A2017" s="89"/>
      <c r="B2017" s="90"/>
    </row>
    <row r="2018" spans="1:2" ht="19.899999999999999" customHeight="1" x14ac:dyDescent="0.25">
      <c r="A2018" s="89"/>
      <c r="B2018" s="90"/>
    </row>
    <row r="2019" spans="1:2" ht="19.899999999999999" customHeight="1" x14ac:dyDescent="0.25">
      <c r="A2019" s="89"/>
      <c r="B2019" s="90"/>
    </row>
    <row r="2020" spans="1:2" ht="19.899999999999999" customHeight="1" x14ac:dyDescent="0.25">
      <c r="A2020" s="89"/>
      <c r="B2020" s="90"/>
    </row>
    <row r="2021" spans="1:2" ht="19.899999999999999" customHeight="1" x14ac:dyDescent="0.25">
      <c r="A2021" s="89"/>
      <c r="B2021" s="90"/>
    </row>
    <row r="2022" spans="1:2" ht="19.899999999999999" customHeight="1" x14ac:dyDescent="0.25">
      <c r="A2022" s="89"/>
      <c r="B2022" s="90"/>
    </row>
    <row r="2023" spans="1:2" ht="19.899999999999999" customHeight="1" x14ac:dyDescent="0.25">
      <c r="A2023" s="89"/>
      <c r="B2023" s="90"/>
    </row>
    <row r="2024" spans="1:2" ht="19.899999999999999" customHeight="1" x14ac:dyDescent="0.25">
      <c r="A2024" s="89"/>
      <c r="B2024" s="90"/>
    </row>
    <row r="2025" spans="1:2" ht="19.899999999999999" customHeight="1" x14ac:dyDescent="0.25">
      <c r="A2025" s="89"/>
      <c r="B2025" s="90"/>
    </row>
    <row r="2026" spans="1:2" ht="19.899999999999999" customHeight="1" x14ac:dyDescent="0.25">
      <c r="A2026" s="89"/>
      <c r="B2026" s="90"/>
    </row>
    <row r="2027" spans="1:2" ht="19.899999999999999" customHeight="1" x14ac:dyDescent="0.25">
      <c r="A2027" s="89"/>
      <c r="B2027" s="90"/>
    </row>
    <row r="2028" spans="1:2" ht="19.899999999999999" customHeight="1" x14ac:dyDescent="0.25">
      <c r="A2028" s="89"/>
      <c r="B2028" s="90"/>
    </row>
    <row r="2029" spans="1:2" ht="19.899999999999999" customHeight="1" x14ac:dyDescent="0.25">
      <c r="A2029" s="89"/>
      <c r="B2029" s="90"/>
    </row>
    <row r="2030" spans="1:2" ht="19.899999999999999" customHeight="1" x14ac:dyDescent="0.25">
      <c r="A2030" s="89"/>
      <c r="B2030" s="90"/>
    </row>
    <row r="2031" spans="1:2" ht="19.899999999999999" customHeight="1" x14ac:dyDescent="0.25">
      <c r="A2031" s="89"/>
      <c r="B2031" s="90"/>
    </row>
    <row r="2032" spans="1:2" ht="19.899999999999999" customHeight="1" x14ac:dyDescent="0.25">
      <c r="A2032" s="89"/>
      <c r="B2032" s="90"/>
    </row>
    <row r="2033" spans="1:2" ht="19.899999999999999" customHeight="1" x14ac:dyDescent="0.25">
      <c r="A2033" s="89"/>
      <c r="B2033" s="90"/>
    </row>
    <row r="2034" spans="1:2" ht="19.899999999999999" customHeight="1" x14ac:dyDescent="0.25">
      <c r="A2034" s="89"/>
      <c r="B2034" s="90"/>
    </row>
    <row r="2035" spans="1:2" ht="19.899999999999999" customHeight="1" x14ac:dyDescent="0.25">
      <c r="A2035" s="89"/>
      <c r="B2035" s="90"/>
    </row>
    <row r="2036" spans="1:2" ht="19.899999999999999" customHeight="1" x14ac:dyDescent="0.25">
      <c r="A2036" s="89"/>
      <c r="B2036" s="90"/>
    </row>
    <row r="2037" spans="1:2" ht="19.899999999999999" customHeight="1" x14ac:dyDescent="0.25">
      <c r="A2037" s="89"/>
      <c r="B2037" s="90"/>
    </row>
    <row r="2038" spans="1:2" ht="19.899999999999999" customHeight="1" x14ac:dyDescent="0.25">
      <c r="A2038" s="89"/>
      <c r="B2038" s="90"/>
    </row>
    <row r="2039" spans="1:2" ht="19.899999999999999" customHeight="1" x14ac:dyDescent="0.25">
      <c r="A2039" s="89"/>
      <c r="B2039" s="90"/>
    </row>
    <row r="2040" spans="1:2" ht="19.899999999999999" customHeight="1" x14ac:dyDescent="0.25">
      <c r="A2040" s="89"/>
      <c r="B2040" s="90"/>
    </row>
    <row r="2041" spans="1:2" ht="19.899999999999999" customHeight="1" x14ac:dyDescent="0.25">
      <c r="A2041" s="89"/>
      <c r="B2041" s="90"/>
    </row>
    <row r="2042" spans="1:2" ht="19.899999999999999" customHeight="1" x14ac:dyDescent="0.25">
      <c r="A2042" s="89"/>
      <c r="B2042" s="90"/>
    </row>
    <row r="2043" spans="1:2" ht="19.899999999999999" customHeight="1" x14ac:dyDescent="0.25">
      <c r="A2043" s="89"/>
      <c r="B2043" s="90"/>
    </row>
    <row r="2044" spans="1:2" ht="19.899999999999999" customHeight="1" x14ac:dyDescent="0.25">
      <c r="A2044" s="89"/>
      <c r="B2044" s="90"/>
    </row>
    <row r="2045" spans="1:2" ht="19.899999999999999" customHeight="1" x14ac:dyDescent="0.25">
      <c r="A2045" s="89"/>
      <c r="B2045" s="90"/>
    </row>
    <row r="2046" spans="1:2" ht="19.899999999999999" customHeight="1" x14ac:dyDescent="0.25">
      <c r="A2046" s="89"/>
      <c r="B2046" s="90"/>
    </row>
    <row r="2047" spans="1:2" ht="19.899999999999999" customHeight="1" x14ac:dyDescent="0.25">
      <c r="A2047" s="89"/>
      <c r="B2047" s="90"/>
    </row>
    <row r="2048" spans="1:2" ht="19.899999999999999" customHeight="1" x14ac:dyDescent="0.25">
      <c r="A2048" s="89"/>
      <c r="B2048" s="90"/>
    </row>
    <row r="2049" spans="1:2" ht="19.899999999999999" customHeight="1" x14ac:dyDescent="0.25">
      <c r="A2049" s="89"/>
      <c r="B2049" s="90"/>
    </row>
    <row r="2050" spans="1:2" ht="19.899999999999999" customHeight="1" x14ac:dyDescent="0.25">
      <c r="A2050" s="89"/>
      <c r="B2050" s="90"/>
    </row>
    <row r="2051" spans="1:2" ht="19.899999999999999" customHeight="1" x14ac:dyDescent="0.25">
      <c r="A2051" s="89"/>
      <c r="B2051" s="90"/>
    </row>
    <row r="2052" spans="1:2" ht="19.899999999999999" customHeight="1" x14ac:dyDescent="0.25">
      <c r="A2052" s="89"/>
      <c r="B2052" s="90"/>
    </row>
    <row r="2053" spans="1:2" ht="19.899999999999999" customHeight="1" x14ac:dyDescent="0.25">
      <c r="A2053" s="89"/>
      <c r="B2053" s="90"/>
    </row>
    <row r="2054" spans="1:2" ht="19.899999999999999" customHeight="1" x14ac:dyDescent="0.25">
      <c r="A2054" s="89"/>
      <c r="B2054" s="90"/>
    </row>
    <row r="2055" spans="1:2" ht="19.899999999999999" customHeight="1" x14ac:dyDescent="0.25">
      <c r="A2055" s="89"/>
      <c r="B2055" s="90"/>
    </row>
  </sheetData>
  <sheetProtection algorithmName="SHA-512" hashValue="Uy55HjMA8uEwMESHTAxSWzn3MYoXkJfdH3Uk4bwLHPE44oo7COCIZYsQp+SoQrSu6a6RdYiSepZNjII4im0qjw==" saltValue="zH6JJwqkj0mkRLa3UW7Y/A==" spinCount="100000" sheet="1" objects="1" scenarios="1" formatColumns="0" formatRows="0"/>
  <mergeCells count="2050">
    <mergeCell ref="A2041:B2041"/>
    <mergeCell ref="A2042:B2042"/>
    <mergeCell ref="A2043:B2043"/>
    <mergeCell ref="A2044:B2044"/>
    <mergeCell ref="A2045:B2045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54:B2054"/>
    <mergeCell ref="A2055:B2055"/>
    <mergeCell ref="A2024:B2024"/>
    <mergeCell ref="A2025:B2025"/>
    <mergeCell ref="A2026:B2026"/>
    <mergeCell ref="A2027:B2027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37:B2037"/>
    <mergeCell ref="A2038:B2038"/>
    <mergeCell ref="A2039:B2039"/>
    <mergeCell ref="A2040:B2040"/>
    <mergeCell ref="A2007:B2007"/>
    <mergeCell ref="A2008:B2008"/>
    <mergeCell ref="A2009:B2009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19:B2019"/>
    <mergeCell ref="A2020:B2020"/>
    <mergeCell ref="A2021:B2021"/>
    <mergeCell ref="A2022:B2022"/>
    <mergeCell ref="A2023:B2023"/>
    <mergeCell ref="A1990:B1990"/>
    <mergeCell ref="A1991:B1991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01:B2001"/>
    <mergeCell ref="A2002:B2002"/>
    <mergeCell ref="A2003:B2003"/>
    <mergeCell ref="A2004:B2004"/>
    <mergeCell ref="A2005:B2005"/>
    <mergeCell ref="A2006:B2006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85:B1985"/>
    <mergeCell ref="A1986:B1986"/>
    <mergeCell ref="A1987:B1987"/>
    <mergeCell ref="A1988:B1988"/>
    <mergeCell ref="A1989:B1989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46:B1546"/>
    <mergeCell ref="A1547:B1547"/>
    <mergeCell ref="A1548:B1548"/>
    <mergeCell ref="A1549:B1549"/>
    <mergeCell ref="A1540:B1540"/>
    <mergeCell ref="A1541:B1541"/>
    <mergeCell ref="A1542:B1542"/>
    <mergeCell ref="A1543:B1543"/>
    <mergeCell ref="A1544:B1544"/>
    <mergeCell ref="A1545:B1545"/>
    <mergeCell ref="A1534:B1534"/>
    <mergeCell ref="A1535:B1535"/>
    <mergeCell ref="A1536:B1536"/>
    <mergeCell ref="A1537:B1537"/>
    <mergeCell ref="A1538:B1538"/>
    <mergeCell ref="A1539:B1539"/>
    <mergeCell ref="A1528:B1528"/>
    <mergeCell ref="A1529:B1529"/>
    <mergeCell ref="A1530:B1530"/>
    <mergeCell ref="A1531:B1531"/>
    <mergeCell ref="A1532:B1532"/>
    <mergeCell ref="A1533:B1533"/>
    <mergeCell ref="A1522:B1522"/>
    <mergeCell ref="A1523:B1523"/>
    <mergeCell ref="A1524:B1524"/>
    <mergeCell ref="A1525:B1525"/>
    <mergeCell ref="A1526:B1526"/>
    <mergeCell ref="A1527:B1527"/>
    <mergeCell ref="A1516:B1516"/>
    <mergeCell ref="A1517:B1517"/>
    <mergeCell ref="A1518:B1518"/>
    <mergeCell ref="A1519:B1519"/>
    <mergeCell ref="A1520:B1520"/>
    <mergeCell ref="A1521:B1521"/>
    <mergeCell ref="A1510:B1510"/>
    <mergeCell ref="A1511:B1511"/>
    <mergeCell ref="A1512:B1512"/>
    <mergeCell ref="A1513:B1513"/>
    <mergeCell ref="A1514:B1514"/>
    <mergeCell ref="A1515:B1515"/>
    <mergeCell ref="A1504:B1504"/>
    <mergeCell ref="A1505:B1505"/>
    <mergeCell ref="A1506:B1506"/>
    <mergeCell ref="A1507:B1507"/>
    <mergeCell ref="A1508:B1508"/>
    <mergeCell ref="A1509:B1509"/>
    <mergeCell ref="A1498:B1498"/>
    <mergeCell ref="A1499:B1499"/>
    <mergeCell ref="A1500:B1500"/>
    <mergeCell ref="A1501:B1501"/>
    <mergeCell ref="A1502:B1502"/>
    <mergeCell ref="A1503:B1503"/>
    <mergeCell ref="A1492:B1492"/>
    <mergeCell ref="A1493:B1493"/>
    <mergeCell ref="A1494:B1494"/>
    <mergeCell ref="A1495:B1495"/>
    <mergeCell ref="A1496:B1496"/>
    <mergeCell ref="A1497:B1497"/>
    <mergeCell ref="A1486:B1486"/>
    <mergeCell ref="A1487:B1487"/>
    <mergeCell ref="A1488:B1488"/>
    <mergeCell ref="A1489:B1489"/>
    <mergeCell ref="A1490:B1490"/>
    <mergeCell ref="A1491:B1491"/>
    <mergeCell ref="A1480:B1480"/>
    <mergeCell ref="A1481:B1481"/>
    <mergeCell ref="A1482:B1482"/>
    <mergeCell ref="A1483:B1483"/>
    <mergeCell ref="A1484:B1484"/>
    <mergeCell ref="A1485:B1485"/>
    <mergeCell ref="A1474:B1474"/>
    <mergeCell ref="A1475:B1475"/>
    <mergeCell ref="A1476:B1476"/>
    <mergeCell ref="A1477:B1477"/>
    <mergeCell ref="A1478:B1478"/>
    <mergeCell ref="A1479:B1479"/>
    <mergeCell ref="A1468:B1468"/>
    <mergeCell ref="A1469:B1469"/>
    <mergeCell ref="A1470:B1470"/>
    <mergeCell ref="A1471:B1471"/>
    <mergeCell ref="A1472:B1472"/>
    <mergeCell ref="A1473:B1473"/>
    <mergeCell ref="A1462:B1462"/>
    <mergeCell ref="A1463:B1463"/>
    <mergeCell ref="A1464:B1464"/>
    <mergeCell ref="A1465:B1465"/>
    <mergeCell ref="A1466:B1466"/>
    <mergeCell ref="A1467:B1467"/>
    <mergeCell ref="A1456:B1456"/>
    <mergeCell ref="A1457:B1457"/>
    <mergeCell ref="A1458:B1458"/>
    <mergeCell ref="A1459:B1459"/>
    <mergeCell ref="A1460:B1460"/>
    <mergeCell ref="A1461:B1461"/>
    <mergeCell ref="A1450:B1450"/>
    <mergeCell ref="A1451:B1451"/>
    <mergeCell ref="A1452:B1452"/>
    <mergeCell ref="A1453:B1453"/>
    <mergeCell ref="A1454:B1454"/>
    <mergeCell ref="A1455:B1455"/>
    <mergeCell ref="A1444:B1444"/>
    <mergeCell ref="A1445:B1445"/>
    <mergeCell ref="A1446:B1446"/>
    <mergeCell ref="A1447:B1447"/>
    <mergeCell ref="A1448:B1448"/>
    <mergeCell ref="A1449:B1449"/>
    <mergeCell ref="A1438:B1438"/>
    <mergeCell ref="A1439:B1439"/>
    <mergeCell ref="A1440:B1440"/>
    <mergeCell ref="A1441:B1441"/>
    <mergeCell ref="A1442:B1442"/>
    <mergeCell ref="A1443:B1443"/>
    <mergeCell ref="A1432:B1432"/>
    <mergeCell ref="A1433:B1433"/>
    <mergeCell ref="A1434:B1434"/>
    <mergeCell ref="A1435:B1435"/>
    <mergeCell ref="A1436:B1436"/>
    <mergeCell ref="A1437:B1437"/>
    <mergeCell ref="A1426:B1426"/>
    <mergeCell ref="A1427:B1427"/>
    <mergeCell ref="A1428:B1428"/>
    <mergeCell ref="A1429:B1429"/>
    <mergeCell ref="A1430:B1430"/>
    <mergeCell ref="A1431:B1431"/>
    <mergeCell ref="A1420:B1420"/>
    <mergeCell ref="A1421:B1421"/>
    <mergeCell ref="A1422:B1422"/>
    <mergeCell ref="A1423:B1423"/>
    <mergeCell ref="A1424:B1424"/>
    <mergeCell ref="A1425:B1425"/>
    <mergeCell ref="A1414:B1414"/>
    <mergeCell ref="A1415:B1415"/>
    <mergeCell ref="A1416:B1416"/>
    <mergeCell ref="A1417:B1417"/>
    <mergeCell ref="A1418:B1418"/>
    <mergeCell ref="A1419:B1419"/>
    <mergeCell ref="A1408:B1408"/>
    <mergeCell ref="A1409:B1409"/>
    <mergeCell ref="A1410:B1410"/>
    <mergeCell ref="A1411:B1411"/>
    <mergeCell ref="A1412:B1412"/>
    <mergeCell ref="A1413:B1413"/>
    <mergeCell ref="A1402:B1402"/>
    <mergeCell ref="A1403:B1403"/>
    <mergeCell ref="A1404:B1404"/>
    <mergeCell ref="A1405:B1405"/>
    <mergeCell ref="A1406:B1406"/>
    <mergeCell ref="A1407:B1407"/>
    <mergeCell ref="A1396:B1396"/>
    <mergeCell ref="A1397:B1397"/>
    <mergeCell ref="A1398:B1398"/>
    <mergeCell ref="A1399:B1399"/>
    <mergeCell ref="A1400:B1400"/>
    <mergeCell ref="A1401:B1401"/>
    <mergeCell ref="A1390:B1390"/>
    <mergeCell ref="A1391:B1391"/>
    <mergeCell ref="A1392:B1392"/>
    <mergeCell ref="A1393:B1393"/>
    <mergeCell ref="A1394:B1394"/>
    <mergeCell ref="A1395:B1395"/>
    <mergeCell ref="A1384:B1384"/>
    <mergeCell ref="A1385:B1385"/>
    <mergeCell ref="A1386:B1386"/>
    <mergeCell ref="A1387:B1387"/>
    <mergeCell ref="A1388:B1388"/>
    <mergeCell ref="A1389:B1389"/>
    <mergeCell ref="A1378:B1378"/>
    <mergeCell ref="A1379:B1379"/>
    <mergeCell ref="A1380:B1380"/>
    <mergeCell ref="A1381:B1381"/>
    <mergeCell ref="A1382:B1382"/>
    <mergeCell ref="A1383:B1383"/>
    <mergeCell ref="A1372:B1372"/>
    <mergeCell ref="A1373:B1373"/>
    <mergeCell ref="A1374:B1374"/>
    <mergeCell ref="A1375:B1375"/>
    <mergeCell ref="A1376:B1376"/>
    <mergeCell ref="A1377:B1377"/>
    <mergeCell ref="A1366:B1366"/>
    <mergeCell ref="A1367:B1367"/>
    <mergeCell ref="A1368:B1368"/>
    <mergeCell ref="A1369:B1369"/>
    <mergeCell ref="A1370:B1370"/>
    <mergeCell ref="A1371:B1371"/>
    <mergeCell ref="A1360:B1360"/>
    <mergeCell ref="A1361:B1361"/>
    <mergeCell ref="A1362:B1362"/>
    <mergeCell ref="A1363:B1363"/>
    <mergeCell ref="A1364:B1364"/>
    <mergeCell ref="A1365:B1365"/>
    <mergeCell ref="A1354:B1354"/>
    <mergeCell ref="A1355:B1355"/>
    <mergeCell ref="A1356:B1356"/>
    <mergeCell ref="A1357:B1357"/>
    <mergeCell ref="A1358:B1358"/>
    <mergeCell ref="A1359:B1359"/>
    <mergeCell ref="A1348:B1348"/>
    <mergeCell ref="A1349:B1349"/>
    <mergeCell ref="A1350:B1350"/>
    <mergeCell ref="A1351:B1351"/>
    <mergeCell ref="A1352:B1352"/>
    <mergeCell ref="A1353:B1353"/>
    <mergeCell ref="A1342:B1342"/>
    <mergeCell ref="A1343:B1343"/>
    <mergeCell ref="A1344:B1344"/>
    <mergeCell ref="A1345:B1345"/>
    <mergeCell ref="A1346:B1346"/>
    <mergeCell ref="A1347:B1347"/>
    <mergeCell ref="A1336:B1336"/>
    <mergeCell ref="A1337:B1337"/>
    <mergeCell ref="A1338:B1338"/>
    <mergeCell ref="A1339:B1339"/>
    <mergeCell ref="A1340:B1340"/>
    <mergeCell ref="A1341:B1341"/>
    <mergeCell ref="A1330:B1330"/>
    <mergeCell ref="A1331:B1331"/>
    <mergeCell ref="A1332:B1332"/>
    <mergeCell ref="A1333:B1333"/>
    <mergeCell ref="A1334:B1334"/>
    <mergeCell ref="A1335:B1335"/>
    <mergeCell ref="A1324:B1324"/>
    <mergeCell ref="A1325:B1325"/>
    <mergeCell ref="A1326:B1326"/>
    <mergeCell ref="A1327:B1327"/>
    <mergeCell ref="A1328:B1328"/>
    <mergeCell ref="A1329:B1329"/>
    <mergeCell ref="A1318:B1318"/>
    <mergeCell ref="A1319:B1319"/>
    <mergeCell ref="A1320:B1320"/>
    <mergeCell ref="A1321:B1321"/>
    <mergeCell ref="A1322:B1322"/>
    <mergeCell ref="A1323:B1323"/>
    <mergeCell ref="A1312:B1312"/>
    <mergeCell ref="A1313:B1313"/>
    <mergeCell ref="A1314:B1314"/>
    <mergeCell ref="A1315:B1315"/>
    <mergeCell ref="A1316:B1316"/>
    <mergeCell ref="A1317:B1317"/>
    <mergeCell ref="A1306:B1306"/>
    <mergeCell ref="A1307:B1307"/>
    <mergeCell ref="A1308:B1308"/>
    <mergeCell ref="A1309:B1309"/>
    <mergeCell ref="A1310:B1310"/>
    <mergeCell ref="A1311:B1311"/>
    <mergeCell ref="A1300:B1300"/>
    <mergeCell ref="A1301:B1301"/>
    <mergeCell ref="A1302:B1302"/>
    <mergeCell ref="A1303:B1303"/>
    <mergeCell ref="A1304:B1304"/>
    <mergeCell ref="A1305:B1305"/>
    <mergeCell ref="A1294:B1294"/>
    <mergeCell ref="A1295:B1295"/>
    <mergeCell ref="A1296:B1296"/>
    <mergeCell ref="A1297:B1297"/>
    <mergeCell ref="A1298:B1298"/>
    <mergeCell ref="A1299:B1299"/>
    <mergeCell ref="A1288:B1288"/>
    <mergeCell ref="A1289:B1289"/>
    <mergeCell ref="A1290:B1290"/>
    <mergeCell ref="A1291:B1291"/>
    <mergeCell ref="A1292:B1292"/>
    <mergeCell ref="A1293:B1293"/>
    <mergeCell ref="A1282:B1282"/>
    <mergeCell ref="A1283:B1283"/>
    <mergeCell ref="A1284:B1284"/>
    <mergeCell ref="A1285:B1285"/>
    <mergeCell ref="A1286:B1286"/>
    <mergeCell ref="A1287:B1287"/>
    <mergeCell ref="A1276:B1276"/>
    <mergeCell ref="A1277:B1277"/>
    <mergeCell ref="A1278:B1278"/>
    <mergeCell ref="A1279:B1279"/>
    <mergeCell ref="A1280:B1280"/>
    <mergeCell ref="A1281:B1281"/>
    <mergeCell ref="A1270:B1270"/>
    <mergeCell ref="A1271:B1271"/>
    <mergeCell ref="A1272:B1272"/>
    <mergeCell ref="A1273:B1273"/>
    <mergeCell ref="A1274:B1274"/>
    <mergeCell ref="A1275:B1275"/>
    <mergeCell ref="A1264:B1264"/>
    <mergeCell ref="A1265:B1265"/>
    <mergeCell ref="A1266:B1266"/>
    <mergeCell ref="A1267:B1267"/>
    <mergeCell ref="A1268:B1268"/>
    <mergeCell ref="A1269:B1269"/>
    <mergeCell ref="A1258:B1258"/>
    <mergeCell ref="A1259:B1259"/>
    <mergeCell ref="A1260:B1260"/>
    <mergeCell ref="A1261:B1261"/>
    <mergeCell ref="A1262:B1262"/>
    <mergeCell ref="A1263:B1263"/>
    <mergeCell ref="A1252:B1252"/>
    <mergeCell ref="A1253:B1253"/>
    <mergeCell ref="A1254:B1254"/>
    <mergeCell ref="A1255:B1255"/>
    <mergeCell ref="A1256:B1256"/>
    <mergeCell ref="A1257:B1257"/>
    <mergeCell ref="A1246:B1246"/>
    <mergeCell ref="A1247:B1247"/>
    <mergeCell ref="A1248:B1248"/>
    <mergeCell ref="A1249:B1249"/>
    <mergeCell ref="A1250:B1250"/>
    <mergeCell ref="A1251:B1251"/>
    <mergeCell ref="A1240:B1240"/>
    <mergeCell ref="A1241:B1241"/>
    <mergeCell ref="A1242:B1242"/>
    <mergeCell ref="A1243:B1243"/>
    <mergeCell ref="A1244:B1244"/>
    <mergeCell ref="A1245:B1245"/>
    <mergeCell ref="A1234:B1234"/>
    <mergeCell ref="A1235:B1235"/>
    <mergeCell ref="A1236:B1236"/>
    <mergeCell ref="A1237:B1237"/>
    <mergeCell ref="A1238:B1238"/>
    <mergeCell ref="A1239:B1239"/>
    <mergeCell ref="A1228:B1228"/>
    <mergeCell ref="A1229:B1229"/>
    <mergeCell ref="A1230:B1230"/>
    <mergeCell ref="A1231:B1231"/>
    <mergeCell ref="A1232:B1232"/>
    <mergeCell ref="A1233:B1233"/>
    <mergeCell ref="A1222:B1222"/>
    <mergeCell ref="A1223:B1223"/>
    <mergeCell ref="A1224:B1224"/>
    <mergeCell ref="A1225:B1225"/>
    <mergeCell ref="A1226:B1226"/>
    <mergeCell ref="A1227:B1227"/>
    <mergeCell ref="A1216:B1216"/>
    <mergeCell ref="A1217:B1217"/>
    <mergeCell ref="A1218:B1218"/>
    <mergeCell ref="A1219:B1219"/>
    <mergeCell ref="A1220:B1220"/>
    <mergeCell ref="A1221:B1221"/>
    <mergeCell ref="A1210:B1210"/>
    <mergeCell ref="A1211:B1211"/>
    <mergeCell ref="A1212:B1212"/>
    <mergeCell ref="A1213:B1213"/>
    <mergeCell ref="A1214:B1214"/>
    <mergeCell ref="A1215:B1215"/>
    <mergeCell ref="A1204:B1204"/>
    <mergeCell ref="A1205:B1205"/>
    <mergeCell ref="A1206:B1206"/>
    <mergeCell ref="A1207:B1207"/>
    <mergeCell ref="A1208:B1208"/>
    <mergeCell ref="A1209:B1209"/>
    <mergeCell ref="A1198:B1198"/>
    <mergeCell ref="A1199:B1199"/>
    <mergeCell ref="A1200:B1200"/>
    <mergeCell ref="A1201:B1201"/>
    <mergeCell ref="A1202:B1202"/>
    <mergeCell ref="A1203:B1203"/>
    <mergeCell ref="A1192:B1192"/>
    <mergeCell ref="A1193:B1193"/>
    <mergeCell ref="A1194:B1194"/>
    <mergeCell ref="A1195:B1195"/>
    <mergeCell ref="A1196:B1196"/>
    <mergeCell ref="A1197:B1197"/>
    <mergeCell ref="A1186:B1186"/>
    <mergeCell ref="A1187:B1187"/>
    <mergeCell ref="A1188:B1188"/>
    <mergeCell ref="A1189:B1189"/>
    <mergeCell ref="A1190:B1190"/>
    <mergeCell ref="A1191:B1191"/>
    <mergeCell ref="A1180:B1180"/>
    <mergeCell ref="A1181:B1181"/>
    <mergeCell ref="A1182:B1182"/>
    <mergeCell ref="A1183:B1183"/>
    <mergeCell ref="A1184:B1184"/>
    <mergeCell ref="A1185:B1185"/>
    <mergeCell ref="A1174:B1174"/>
    <mergeCell ref="A1175:B1175"/>
    <mergeCell ref="A1176:B1176"/>
    <mergeCell ref="A1177:B1177"/>
    <mergeCell ref="A1178:B1178"/>
    <mergeCell ref="A1179:B1179"/>
    <mergeCell ref="A1168:B1168"/>
    <mergeCell ref="A1169:B1169"/>
    <mergeCell ref="A1170:B1170"/>
    <mergeCell ref="A1171:B1171"/>
    <mergeCell ref="A1172:B1172"/>
    <mergeCell ref="A1173:B1173"/>
    <mergeCell ref="A1162:B1162"/>
    <mergeCell ref="A1163:B1163"/>
    <mergeCell ref="A1164:B1164"/>
    <mergeCell ref="A1165:B1165"/>
    <mergeCell ref="A1166:B1166"/>
    <mergeCell ref="A1167:B1167"/>
    <mergeCell ref="A1156:B1156"/>
    <mergeCell ref="A1157:B1157"/>
    <mergeCell ref="A1158:B1158"/>
    <mergeCell ref="A1159:B1159"/>
    <mergeCell ref="A1160:B1160"/>
    <mergeCell ref="A1161:B1161"/>
    <mergeCell ref="A1150:B1150"/>
    <mergeCell ref="A1151:B1151"/>
    <mergeCell ref="A1152:B1152"/>
    <mergeCell ref="A1153:B1153"/>
    <mergeCell ref="A1154:B1154"/>
    <mergeCell ref="A1155:B1155"/>
    <mergeCell ref="A1144:B1144"/>
    <mergeCell ref="A1145:B1145"/>
    <mergeCell ref="A1146:B1146"/>
    <mergeCell ref="A1147:B1147"/>
    <mergeCell ref="A1148:B1148"/>
    <mergeCell ref="A1149:B1149"/>
    <mergeCell ref="A1138:B1138"/>
    <mergeCell ref="A1139:B1139"/>
    <mergeCell ref="A1140:B1140"/>
    <mergeCell ref="A1141:B1141"/>
    <mergeCell ref="A1142:B1142"/>
    <mergeCell ref="A1143:B1143"/>
    <mergeCell ref="A1132:B1132"/>
    <mergeCell ref="A1133:B1133"/>
    <mergeCell ref="A1134:B1134"/>
    <mergeCell ref="A1135:B1135"/>
    <mergeCell ref="A1136:B1136"/>
    <mergeCell ref="A1137:B1137"/>
    <mergeCell ref="A1126:B1126"/>
    <mergeCell ref="A1127:B1127"/>
    <mergeCell ref="A1128:B1128"/>
    <mergeCell ref="A1129:B1129"/>
    <mergeCell ref="A1130:B1130"/>
    <mergeCell ref="A1131:B1131"/>
    <mergeCell ref="A1120:B1120"/>
    <mergeCell ref="A1121:B1121"/>
    <mergeCell ref="A1122:B1122"/>
    <mergeCell ref="A1123:B1123"/>
    <mergeCell ref="A1124:B1124"/>
    <mergeCell ref="A1125:B1125"/>
    <mergeCell ref="A1114:B1114"/>
    <mergeCell ref="A1115:B1115"/>
    <mergeCell ref="A1116:B1116"/>
    <mergeCell ref="A1117:B1117"/>
    <mergeCell ref="A1118:B1118"/>
    <mergeCell ref="A1119:B1119"/>
    <mergeCell ref="A1108:B1108"/>
    <mergeCell ref="A1109:B1109"/>
    <mergeCell ref="A1110:B1110"/>
    <mergeCell ref="A1111:B1111"/>
    <mergeCell ref="A1112:B1112"/>
    <mergeCell ref="A1113:B1113"/>
    <mergeCell ref="A1102:B1102"/>
    <mergeCell ref="A1103:B1103"/>
    <mergeCell ref="A1104:B1104"/>
    <mergeCell ref="A1105:B1105"/>
    <mergeCell ref="A1106:B1106"/>
    <mergeCell ref="A1107:B1107"/>
    <mergeCell ref="A1096:B1096"/>
    <mergeCell ref="A1097:B1097"/>
    <mergeCell ref="A1098:B1098"/>
    <mergeCell ref="A1099:B1099"/>
    <mergeCell ref="A1100:B1100"/>
    <mergeCell ref="A1101:B1101"/>
    <mergeCell ref="A1090:B1090"/>
    <mergeCell ref="A1091:B1091"/>
    <mergeCell ref="A1092:B1092"/>
    <mergeCell ref="A1093:B1093"/>
    <mergeCell ref="A1094:B1094"/>
    <mergeCell ref="A1095:B1095"/>
    <mergeCell ref="A1084:B1084"/>
    <mergeCell ref="A1085:B1085"/>
    <mergeCell ref="A1086:B1086"/>
    <mergeCell ref="A1087:B1087"/>
    <mergeCell ref="A1088:B1088"/>
    <mergeCell ref="A1089:B1089"/>
    <mergeCell ref="A1078:B1078"/>
    <mergeCell ref="A1079:B1079"/>
    <mergeCell ref="A1080:B1080"/>
    <mergeCell ref="A1081:B1081"/>
    <mergeCell ref="A1082:B1082"/>
    <mergeCell ref="A1083:B1083"/>
    <mergeCell ref="A1072:B1072"/>
    <mergeCell ref="A1073:B1073"/>
    <mergeCell ref="A1074:B1074"/>
    <mergeCell ref="A1075:B1075"/>
    <mergeCell ref="A1076:B1076"/>
    <mergeCell ref="A1077:B1077"/>
    <mergeCell ref="A1066:B1066"/>
    <mergeCell ref="A1067:B1067"/>
    <mergeCell ref="A1068:B1068"/>
    <mergeCell ref="A1069:B1069"/>
    <mergeCell ref="A1070:B1070"/>
    <mergeCell ref="A1071:B1071"/>
    <mergeCell ref="A1060:B1060"/>
    <mergeCell ref="A1061:B1061"/>
    <mergeCell ref="A1062:B1062"/>
    <mergeCell ref="A1063:B1063"/>
    <mergeCell ref="A1064:B1064"/>
    <mergeCell ref="A1065:B1065"/>
    <mergeCell ref="A1054:B1054"/>
    <mergeCell ref="A1055:B1055"/>
    <mergeCell ref="A1056:B1056"/>
    <mergeCell ref="A1057:B1057"/>
    <mergeCell ref="A1058:B1058"/>
    <mergeCell ref="A1059:B1059"/>
    <mergeCell ref="A1048:B1048"/>
    <mergeCell ref="A1049:B1049"/>
    <mergeCell ref="A1050:B1050"/>
    <mergeCell ref="A1051:B1051"/>
    <mergeCell ref="A1052:B1052"/>
    <mergeCell ref="A1053:B1053"/>
    <mergeCell ref="A1042:B1042"/>
    <mergeCell ref="A1043:B1043"/>
    <mergeCell ref="A1044:B1044"/>
    <mergeCell ref="A1045:B1045"/>
    <mergeCell ref="A1046:B1046"/>
    <mergeCell ref="A1047:B1047"/>
    <mergeCell ref="A1036:B1036"/>
    <mergeCell ref="A1037:B1037"/>
    <mergeCell ref="A1038:B1038"/>
    <mergeCell ref="A1039:B1039"/>
    <mergeCell ref="A1040:B1040"/>
    <mergeCell ref="A1041:B1041"/>
    <mergeCell ref="A1030:B1030"/>
    <mergeCell ref="A1031:B1031"/>
    <mergeCell ref="A1032:B1032"/>
    <mergeCell ref="A1033:B1033"/>
    <mergeCell ref="A1034:B1034"/>
    <mergeCell ref="A1035:B1035"/>
    <mergeCell ref="A1024:B1024"/>
    <mergeCell ref="A1025:B1025"/>
    <mergeCell ref="A1026:B1026"/>
    <mergeCell ref="A1027:B1027"/>
    <mergeCell ref="A1028:B1028"/>
    <mergeCell ref="A1029:B1029"/>
    <mergeCell ref="A1018:B1018"/>
    <mergeCell ref="A1019:B1019"/>
    <mergeCell ref="A1020:B1020"/>
    <mergeCell ref="A1021:B1021"/>
    <mergeCell ref="A1022:B1022"/>
    <mergeCell ref="A1023:B1023"/>
    <mergeCell ref="A1012:B1012"/>
    <mergeCell ref="A1013:B1013"/>
    <mergeCell ref="A1014:B1014"/>
    <mergeCell ref="A1015:B1015"/>
    <mergeCell ref="A1016:B1016"/>
    <mergeCell ref="A1017:B1017"/>
    <mergeCell ref="A1006:B1006"/>
    <mergeCell ref="A1007:B1007"/>
    <mergeCell ref="A1008:B1008"/>
    <mergeCell ref="A1009:B1009"/>
    <mergeCell ref="A1010:B1010"/>
    <mergeCell ref="A1011:B1011"/>
    <mergeCell ref="A1000:B1000"/>
    <mergeCell ref="A1001:B1001"/>
    <mergeCell ref="A1002:B1002"/>
    <mergeCell ref="A1003:B1003"/>
    <mergeCell ref="A1004:B1004"/>
    <mergeCell ref="A1005:B1005"/>
    <mergeCell ref="A994:B994"/>
    <mergeCell ref="A995:B995"/>
    <mergeCell ref="A996:B996"/>
    <mergeCell ref="A997:B997"/>
    <mergeCell ref="A998:B998"/>
    <mergeCell ref="A999:B999"/>
    <mergeCell ref="A988:B988"/>
    <mergeCell ref="A989:B989"/>
    <mergeCell ref="A990:B990"/>
    <mergeCell ref="A991:B991"/>
    <mergeCell ref="A992:B992"/>
    <mergeCell ref="A993:B993"/>
    <mergeCell ref="A982:B982"/>
    <mergeCell ref="A983:B983"/>
    <mergeCell ref="A984:B984"/>
    <mergeCell ref="A985:B985"/>
    <mergeCell ref="A986:B986"/>
    <mergeCell ref="A987:B987"/>
    <mergeCell ref="A976:B976"/>
    <mergeCell ref="A977:B977"/>
    <mergeCell ref="A978:B978"/>
    <mergeCell ref="A979:B979"/>
    <mergeCell ref="A980:B980"/>
    <mergeCell ref="A981:B981"/>
    <mergeCell ref="A970:B970"/>
    <mergeCell ref="A971:B971"/>
    <mergeCell ref="A972:B972"/>
    <mergeCell ref="A973:B973"/>
    <mergeCell ref="A974:B974"/>
    <mergeCell ref="A975:B975"/>
    <mergeCell ref="A964:B964"/>
    <mergeCell ref="A965:B965"/>
    <mergeCell ref="A966:B966"/>
    <mergeCell ref="A967:B967"/>
    <mergeCell ref="A968:B968"/>
    <mergeCell ref="A969:B969"/>
    <mergeCell ref="A958:B958"/>
    <mergeCell ref="A959:B959"/>
    <mergeCell ref="A960:B960"/>
    <mergeCell ref="A961:B961"/>
    <mergeCell ref="A962:B962"/>
    <mergeCell ref="A963:B963"/>
    <mergeCell ref="A952:B952"/>
    <mergeCell ref="A953:B953"/>
    <mergeCell ref="A954:B954"/>
    <mergeCell ref="A955:B955"/>
    <mergeCell ref="A956:B956"/>
    <mergeCell ref="A957:B957"/>
    <mergeCell ref="A946:B946"/>
    <mergeCell ref="A947:B947"/>
    <mergeCell ref="A948:B948"/>
    <mergeCell ref="A949:B949"/>
    <mergeCell ref="A950:B950"/>
    <mergeCell ref="A951:B951"/>
    <mergeCell ref="A940:B940"/>
    <mergeCell ref="A941:B941"/>
    <mergeCell ref="A942:B942"/>
    <mergeCell ref="A943:B943"/>
    <mergeCell ref="A944:B944"/>
    <mergeCell ref="A945:B945"/>
    <mergeCell ref="A934:B934"/>
    <mergeCell ref="A935:B935"/>
    <mergeCell ref="A936:B936"/>
    <mergeCell ref="A937:B937"/>
    <mergeCell ref="A938:B938"/>
    <mergeCell ref="A939:B939"/>
    <mergeCell ref="A928:B928"/>
    <mergeCell ref="A929:B929"/>
    <mergeCell ref="A930:B930"/>
    <mergeCell ref="A931:B931"/>
    <mergeCell ref="A932:B932"/>
    <mergeCell ref="A933:B933"/>
    <mergeCell ref="A922:B922"/>
    <mergeCell ref="A923:B923"/>
    <mergeCell ref="A924:B924"/>
    <mergeCell ref="A925:B925"/>
    <mergeCell ref="A926:B926"/>
    <mergeCell ref="A927:B927"/>
    <mergeCell ref="A916:B916"/>
    <mergeCell ref="A917:B917"/>
    <mergeCell ref="A918:B918"/>
    <mergeCell ref="A919:B919"/>
    <mergeCell ref="A920:B920"/>
    <mergeCell ref="A921:B921"/>
    <mergeCell ref="A910:B910"/>
    <mergeCell ref="A911:B911"/>
    <mergeCell ref="A912:B912"/>
    <mergeCell ref="A913:B913"/>
    <mergeCell ref="A914:B914"/>
    <mergeCell ref="A915:B915"/>
    <mergeCell ref="A904:B904"/>
    <mergeCell ref="A905:B905"/>
    <mergeCell ref="A906:B906"/>
    <mergeCell ref="A907:B907"/>
    <mergeCell ref="A908:B908"/>
    <mergeCell ref="A909:B909"/>
    <mergeCell ref="A898:B898"/>
    <mergeCell ref="A899:B899"/>
    <mergeCell ref="A900:B900"/>
    <mergeCell ref="A901:B901"/>
    <mergeCell ref="A902:B902"/>
    <mergeCell ref="A903:B903"/>
    <mergeCell ref="A892:B892"/>
    <mergeCell ref="A893:B893"/>
    <mergeCell ref="A894:B894"/>
    <mergeCell ref="A895:B895"/>
    <mergeCell ref="A896:B896"/>
    <mergeCell ref="A897:B897"/>
    <mergeCell ref="A886:B886"/>
    <mergeCell ref="A887:B887"/>
    <mergeCell ref="A888:B888"/>
    <mergeCell ref="A889:B889"/>
    <mergeCell ref="A890:B890"/>
    <mergeCell ref="A891:B891"/>
    <mergeCell ref="A880:B880"/>
    <mergeCell ref="A881:B881"/>
    <mergeCell ref="A882:B882"/>
    <mergeCell ref="A883:B883"/>
    <mergeCell ref="A884:B884"/>
    <mergeCell ref="A885:B885"/>
    <mergeCell ref="A874:B874"/>
    <mergeCell ref="A875:B875"/>
    <mergeCell ref="A876:B876"/>
    <mergeCell ref="A877:B877"/>
    <mergeCell ref="A878:B878"/>
    <mergeCell ref="A879:B879"/>
    <mergeCell ref="A868:B868"/>
    <mergeCell ref="A869:B869"/>
    <mergeCell ref="A870:B870"/>
    <mergeCell ref="A871:B871"/>
    <mergeCell ref="A872:B872"/>
    <mergeCell ref="A873:B873"/>
    <mergeCell ref="A862:B862"/>
    <mergeCell ref="A863:B863"/>
    <mergeCell ref="A864:B864"/>
    <mergeCell ref="A865:B865"/>
    <mergeCell ref="A866:B866"/>
    <mergeCell ref="A867:B867"/>
    <mergeCell ref="A856:B856"/>
    <mergeCell ref="A857:B857"/>
    <mergeCell ref="A858:B858"/>
    <mergeCell ref="A859:B859"/>
    <mergeCell ref="A860:B860"/>
    <mergeCell ref="A861:B861"/>
    <mergeCell ref="A850:B850"/>
    <mergeCell ref="A851:B851"/>
    <mergeCell ref="A852:B852"/>
    <mergeCell ref="A853:B853"/>
    <mergeCell ref="A854:B854"/>
    <mergeCell ref="A855:B855"/>
    <mergeCell ref="A844:B844"/>
    <mergeCell ref="A845:B845"/>
    <mergeCell ref="A846:B846"/>
    <mergeCell ref="A847:B847"/>
    <mergeCell ref="A848:B848"/>
    <mergeCell ref="A849:B849"/>
    <mergeCell ref="A838:B838"/>
    <mergeCell ref="A839:B839"/>
    <mergeCell ref="A840:B840"/>
    <mergeCell ref="A841:B841"/>
    <mergeCell ref="A842:B842"/>
    <mergeCell ref="A843:B843"/>
    <mergeCell ref="A832:B832"/>
    <mergeCell ref="A833:B833"/>
    <mergeCell ref="A834:B834"/>
    <mergeCell ref="A835:B835"/>
    <mergeCell ref="A836:B836"/>
    <mergeCell ref="A837:B837"/>
    <mergeCell ref="A826:B826"/>
    <mergeCell ref="A827:B827"/>
    <mergeCell ref="A828:B828"/>
    <mergeCell ref="A829:B829"/>
    <mergeCell ref="A830:B830"/>
    <mergeCell ref="A831:B831"/>
    <mergeCell ref="A820:B820"/>
    <mergeCell ref="A821:B821"/>
    <mergeCell ref="A822:B822"/>
    <mergeCell ref="A823:B823"/>
    <mergeCell ref="A824:B824"/>
    <mergeCell ref="A825:B825"/>
    <mergeCell ref="A814:B814"/>
    <mergeCell ref="A815:B815"/>
    <mergeCell ref="A816:B816"/>
    <mergeCell ref="A817:B817"/>
    <mergeCell ref="A818:B818"/>
    <mergeCell ref="A819:B819"/>
    <mergeCell ref="A808:B808"/>
    <mergeCell ref="A809:B809"/>
    <mergeCell ref="A810:B810"/>
    <mergeCell ref="A811:B811"/>
    <mergeCell ref="A812:B812"/>
    <mergeCell ref="A813:B813"/>
    <mergeCell ref="A802:B802"/>
    <mergeCell ref="A803:B803"/>
    <mergeCell ref="A804:B804"/>
    <mergeCell ref="A805:B805"/>
    <mergeCell ref="A806:B806"/>
    <mergeCell ref="A807:B807"/>
    <mergeCell ref="A796:B796"/>
    <mergeCell ref="A797:B797"/>
    <mergeCell ref="A798:B798"/>
    <mergeCell ref="A799:B799"/>
    <mergeCell ref="A800:B800"/>
    <mergeCell ref="A801:B801"/>
    <mergeCell ref="A790:B790"/>
    <mergeCell ref="A791:B791"/>
    <mergeCell ref="A792:B792"/>
    <mergeCell ref="A793:B793"/>
    <mergeCell ref="A794:B794"/>
    <mergeCell ref="A795:B795"/>
    <mergeCell ref="A784:B784"/>
    <mergeCell ref="A785:B785"/>
    <mergeCell ref="A786:B786"/>
    <mergeCell ref="A787:B787"/>
    <mergeCell ref="A788:B788"/>
    <mergeCell ref="A789:B789"/>
    <mergeCell ref="A778:B778"/>
    <mergeCell ref="A779:B779"/>
    <mergeCell ref="A780:B780"/>
    <mergeCell ref="A781:B781"/>
    <mergeCell ref="A782:B782"/>
    <mergeCell ref="A783:B783"/>
    <mergeCell ref="A772:B772"/>
    <mergeCell ref="A773:B773"/>
    <mergeCell ref="A774:B774"/>
    <mergeCell ref="A775:B775"/>
    <mergeCell ref="A776:B776"/>
    <mergeCell ref="A777:B777"/>
    <mergeCell ref="A766:B766"/>
    <mergeCell ref="A767:B767"/>
    <mergeCell ref="A768:B768"/>
    <mergeCell ref="A769:B769"/>
    <mergeCell ref="A770:B770"/>
    <mergeCell ref="A771:B771"/>
    <mergeCell ref="A760:B760"/>
    <mergeCell ref="A761:B761"/>
    <mergeCell ref="A762:B762"/>
    <mergeCell ref="A763:B763"/>
    <mergeCell ref="A764:B764"/>
    <mergeCell ref="A765:B765"/>
    <mergeCell ref="A754:B754"/>
    <mergeCell ref="A755:B755"/>
    <mergeCell ref="A756:B756"/>
    <mergeCell ref="A757:B757"/>
    <mergeCell ref="A758:B758"/>
    <mergeCell ref="A759:B759"/>
    <mergeCell ref="A748:B748"/>
    <mergeCell ref="A749:B749"/>
    <mergeCell ref="A750:B750"/>
    <mergeCell ref="A751:B751"/>
    <mergeCell ref="A752:B752"/>
    <mergeCell ref="A753:B753"/>
    <mergeCell ref="A742:B742"/>
    <mergeCell ref="A743:B743"/>
    <mergeCell ref="A744:B744"/>
    <mergeCell ref="A745:B745"/>
    <mergeCell ref="A746:B746"/>
    <mergeCell ref="A747:B747"/>
    <mergeCell ref="A736:B736"/>
    <mergeCell ref="A737:B737"/>
    <mergeCell ref="A738:B738"/>
    <mergeCell ref="A739:B739"/>
    <mergeCell ref="A740:B740"/>
    <mergeCell ref="A741:B741"/>
    <mergeCell ref="A730:B730"/>
    <mergeCell ref="A731:B731"/>
    <mergeCell ref="A732:B732"/>
    <mergeCell ref="A733:B733"/>
    <mergeCell ref="A734:B734"/>
    <mergeCell ref="A735:B735"/>
    <mergeCell ref="A724:B724"/>
    <mergeCell ref="A725:B725"/>
    <mergeCell ref="A726:B726"/>
    <mergeCell ref="A727:B727"/>
    <mergeCell ref="A728:B728"/>
    <mergeCell ref="A729:B729"/>
    <mergeCell ref="A718:B718"/>
    <mergeCell ref="A719:B719"/>
    <mergeCell ref="A720:B720"/>
    <mergeCell ref="A721:B721"/>
    <mergeCell ref="A722:B722"/>
    <mergeCell ref="A723:B723"/>
    <mergeCell ref="A712:B712"/>
    <mergeCell ref="A713:B713"/>
    <mergeCell ref="A714:B714"/>
    <mergeCell ref="A715:B715"/>
    <mergeCell ref="A716:B716"/>
    <mergeCell ref="A717:B717"/>
    <mergeCell ref="A706:B706"/>
    <mergeCell ref="A707:B707"/>
    <mergeCell ref="A708:B708"/>
    <mergeCell ref="A709:B709"/>
    <mergeCell ref="A710:B710"/>
    <mergeCell ref="A711:B711"/>
    <mergeCell ref="A700:B700"/>
    <mergeCell ref="A701:B701"/>
    <mergeCell ref="A702:B702"/>
    <mergeCell ref="A703:B703"/>
    <mergeCell ref="A704:B704"/>
    <mergeCell ref="A705:B705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682:B682"/>
    <mergeCell ref="A683:B683"/>
    <mergeCell ref="A684:B684"/>
    <mergeCell ref="A685:B685"/>
    <mergeCell ref="A686:B686"/>
    <mergeCell ref="A687:B687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B673"/>
    <mergeCell ref="A674:B674"/>
    <mergeCell ref="A675:B675"/>
    <mergeCell ref="A664:B664"/>
    <mergeCell ref="A665:B665"/>
    <mergeCell ref="A666:B666"/>
    <mergeCell ref="A667:B667"/>
    <mergeCell ref="A668:B668"/>
    <mergeCell ref="A669:B669"/>
    <mergeCell ref="A658:B658"/>
    <mergeCell ref="A659:B659"/>
    <mergeCell ref="A660:B660"/>
    <mergeCell ref="A661:B661"/>
    <mergeCell ref="A662:B662"/>
    <mergeCell ref="A663:B663"/>
    <mergeCell ref="A652:B652"/>
    <mergeCell ref="A653:B653"/>
    <mergeCell ref="A654:B654"/>
    <mergeCell ref="A655:B655"/>
    <mergeCell ref="A656:B656"/>
    <mergeCell ref="A657:B657"/>
    <mergeCell ref="A646:B646"/>
    <mergeCell ref="A647:B647"/>
    <mergeCell ref="A648:B648"/>
    <mergeCell ref="A649:B649"/>
    <mergeCell ref="A650:B650"/>
    <mergeCell ref="A651:B651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22:B622"/>
    <mergeCell ref="A623:B623"/>
    <mergeCell ref="A624:B624"/>
    <mergeCell ref="A625:B625"/>
    <mergeCell ref="A626:B626"/>
    <mergeCell ref="A627:B627"/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6:B6"/>
    <mergeCell ref="A7:B7"/>
    <mergeCell ref="A8:B8"/>
    <mergeCell ref="A9:B9"/>
    <mergeCell ref="A4:B4"/>
    <mergeCell ref="A5:B5"/>
    <mergeCell ref="A1:B2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20:B20"/>
    <mergeCell ref="A21:B21"/>
    <mergeCell ref="A14:B14"/>
    <mergeCell ref="A15:B15"/>
    <mergeCell ref="A16:B16"/>
    <mergeCell ref="A17:B17"/>
    <mergeCell ref="A12:B13"/>
    <mergeCell ref="A10:B11"/>
    <mergeCell ref="A18:B19"/>
  </mergeCells>
  <hyperlinks>
    <hyperlink ref="A1:B2" location="MENU!A1" display="DECLARACION ANUAL PERSONAS MORALES" xr:uid="{FC972047-6B87-47B4-8CD7-801A0D389E18}"/>
    <hyperlink ref="B3" location="'ISR HONORARIOS'!A1" display="►" xr:uid="{17F67632-CD30-4905-A2CB-470A04F10ABD}"/>
    <hyperlink ref="A3" location="'ISR SALARIOS'!A1" display="◄" xr:uid="{32BC38FE-7A60-4691-B5DC-15D763429090}"/>
    <hyperlink ref="A5" location="'DATOS DE LA EMPRESA'!A1" display="Datos de la empresa" xr:uid="{71C6DDBD-DDA2-4C3C-8040-EDCE67672FBB}"/>
    <hyperlink ref="A4" location="'DATOS DE LA EMPRESA'!A1" display="Datos de la empresa" xr:uid="{1BBF5019-8685-4385-8E7E-FC89C1EFCA4A}"/>
    <hyperlink ref="A4:B4" location="CONTACTO!A1" display="&gt; CONTACTO" xr:uid="{1A22108F-0ABC-4140-B534-7AC5F9332994}"/>
    <hyperlink ref="A6:B6" location="'ISR PM'!A1" display="ISR PERSONAS MORALES" xr:uid="{4C648ED1-398A-4790-84E5-F11E59C02E59}"/>
    <hyperlink ref="A7:B7" location="IVA!A1" display="IMPUESTO AL VALOR AGREGADO" xr:uid="{ACBF8457-81C9-4BE6-AB84-A23D23F1CEE8}"/>
    <hyperlink ref="A8:B8" location="'ISR SALARIOS'!A1" display="ISR RETENCION SALARIOS" xr:uid="{6C4CBDC1-D4AD-4E0A-B0F3-9B147885A492}"/>
    <hyperlink ref="A9:B9" location="'ISR ASIMILADOS'!A1" display="ISR RETENCION ASIMILADOS" xr:uid="{E6D09C05-1BCC-434D-AD30-36EB010CA07F}"/>
    <hyperlink ref="A10:B11" location="'ISR HONORARIOS'!A1" display="ISR RETENCION SERVICIOS PROFISIONALES" xr:uid="{4E7677EE-3E61-45AE-8C95-174B0C6A5930}"/>
    <hyperlink ref="A12:B13" location="'ISR ARRENDAMIENTO'!A1" display="ISR RETENCIONES ARRENDAMIENTO DE INMUEBLES" xr:uid="{6E977F87-D927-45DD-87AC-7B60BD2D494A}"/>
    <hyperlink ref="A14:B14" location="'IVA RETENCIONES'!A1" display="IVA RETENCIONES" xr:uid="{A394928E-7E97-426C-9D39-B28D0CC2CF57}"/>
    <hyperlink ref="A15:B15" location="'ISR INTERESES'!A1" display="ISR RETENCION POR INTERESES" xr:uid="{84765E99-92E1-4436-816D-A822D9EB00CD}"/>
    <hyperlink ref="A16:B16" location="'ISR DIVIDENDOS'!A1" display="ISR POR DIVIDENDOS" xr:uid="{57FFB724-7D13-4682-8E61-F40F5FD56561}"/>
    <hyperlink ref="A17:B17" location="'ISR OTRAS'!A1" display="ISR OTRAS RETENCIONES" xr:uid="{848ED51D-80EA-4360-BF5A-CF72E328747D}"/>
    <hyperlink ref="A18:B19" location="'ISR EXTRANJEROS'!A1" display="ISR RETENCION POR PAGOS AL EXTRANJERO" xr:uid="{89199DC9-F464-4BB4-8BA9-8E540C3ADF0E}"/>
    <hyperlink ref="A20:B20" location="'ISR RET DIVIDENDOS'!A1" display="ISR RETENCIONES POR DIVIDENDOS" xr:uid="{FDCEFFF5-0AE9-4BD2-B3E1-CB901C5CD704}"/>
    <hyperlink ref="A21:B21" location="Hoja1!A1" display="&gt; HOJA DE TRABAJO 1" xr:uid="{0C0CF4CC-0E83-42F6-94E2-45E713019B89}"/>
    <hyperlink ref="A22:B22" location="Hoja2!A1" display="&gt; HOJA DE TRABAJO 2" xr:uid="{78BD1B90-00E0-4A84-B8E7-4DC6F3E046F9}"/>
    <hyperlink ref="A23:B23" location="Hoja3!A1" display="&gt; HOJA DE TRABAJO 3" xr:uid="{235608BF-2981-476C-8637-7D54F6B5E6B1}"/>
    <hyperlink ref="A24:B24" location="Hoja4!A1" display="&gt; HOJA DE TRABAJO 4" xr:uid="{9B92B79F-F6EE-4F29-A483-6AF0EF890E3F}"/>
    <hyperlink ref="A25:B25" location="Hoja5!A1" display="&gt; HOJA DE TRABAJO 5" xr:uid="{B6ACA66E-650C-4CE1-8990-63CD2A52E92A}"/>
  </hyperlinks>
  <pageMargins left="0.70866141732283472" right="0.70866141732283472" top="0.74803149606299213" bottom="0.74803149606299213" header="0.31496062992125984" footer="0.31496062992125984"/>
  <pageSetup scale="47" fitToHeight="100" orientation="landscape" blackAndWhite="1" horizontalDpi="300" verticalDpi="300" r:id="rId1"/>
  <headerFooter>
    <oddHeader>&amp;R&amp;"Calibri"&amp;10 Publica&amp;1#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CEE98-5FB7-4A3A-A814-CD54AD095563}">
  <sheetPr>
    <pageSetUpPr fitToPage="1"/>
  </sheetPr>
  <dimension ref="A1:T2055"/>
  <sheetViews>
    <sheetView zoomScaleNormal="100" workbookViewId="0">
      <pane xSplit="5" ySplit="5" topLeftCell="F6" activePane="bottomRight" state="frozen"/>
      <selection sqref="A1:B2"/>
      <selection pane="topRight" sqref="A1:B2"/>
      <selection pane="bottomLeft" sqref="A1:B2"/>
      <selection pane="bottomRight" sqref="A1:B2"/>
    </sheetView>
  </sheetViews>
  <sheetFormatPr baseColWidth="10" defaultColWidth="11.42578125" defaultRowHeight="19.899999999999999" customHeight="1" x14ac:dyDescent="0.25"/>
  <cols>
    <col min="1" max="2" width="13.28515625" style="32" customWidth="1"/>
    <col min="3" max="3" width="3.7109375" style="19" customWidth="1"/>
    <col min="4" max="4" width="4.85546875" style="57" customWidth="1"/>
    <col min="5" max="5" width="53.5703125" style="19" customWidth="1"/>
    <col min="6" max="6" width="15.7109375" style="36" customWidth="1"/>
    <col min="7" max="18" width="15.7109375" style="19" customWidth="1"/>
    <col min="19" max="19" width="7.5703125" style="19" customWidth="1"/>
    <col min="20" max="20" width="16.5703125" style="35" hidden="1" customWidth="1"/>
    <col min="21" max="16384" width="11.42578125" style="19"/>
  </cols>
  <sheetData>
    <row r="1" spans="1:20" ht="19.899999999999999" customHeight="1" x14ac:dyDescent="0.25">
      <c r="A1" s="110" t="s">
        <v>133</v>
      </c>
      <c r="B1" s="111"/>
      <c r="D1" s="33" t="str">
        <f>'DATOS DE LA EMPRESA'!H6</f>
        <v>EMPRESA SA DE CV</v>
      </c>
      <c r="F1" s="19"/>
      <c r="T1" s="34"/>
    </row>
    <row r="2" spans="1:20" ht="19.899999999999999" customHeight="1" x14ac:dyDescent="0.25">
      <c r="A2" s="112"/>
      <c r="B2" s="113"/>
      <c r="D2" s="33" t="str">
        <f>"PAGOS PROVISIONALES Y DEFINITIVOS "&amp;'DATOS DE LA EMPRESA'!H12</f>
        <v>PAGOS PROVISIONALES Y DEFINITIVOS 2019</v>
      </c>
      <c r="F2" s="19"/>
    </row>
    <row r="3" spans="1:20" ht="19.899999999999999" customHeight="1" x14ac:dyDescent="0.25">
      <c r="A3" s="31" t="s">
        <v>84</v>
      </c>
      <c r="B3" s="31" t="s">
        <v>85</v>
      </c>
      <c r="D3" s="33"/>
      <c r="F3" s="19"/>
    </row>
    <row r="4" spans="1:20" ht="19.899999999999999" customHeight="1" x14ac:dyDescent="0.25">
      <c r="A4" s="115" t="s">
        <v>130</v>
      </c>
      <c r="B4" s="116"/>
      <c r="D4" s="33" t="s">
        <v>78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38"/>
    </row>
    <row r="5" spans="1:20" ht="19.899999999999999" customHeight="1" x14ac:dyDescent="0.25">
      <c r="A5" s="117" t="s">
        <v>129</v>
      </c>
      <c r="B5" s="118"/>
      <c r="D5" s="39"/>
      <c r="E5" s="40" t="s">
        <v>24</v>
      </c>
      <c r="F5" s="40" t="s">
        <v>20</v>
      </c>
      <c r="G5" s="40" t="s">
        <v>21</v>
      </c>
      <c r="H5" s="40" t="s">
        <v>22</v>
      </c>
      <c r="I5" s="40" t="s">
        <v>23</v>
      </c>
      <c r="J5" s="40" t="s">
        <v>1</v>
      </c>
      <c r="K5" s="40" t="s">
        <v>2</v>
      </c>
      <c r="L5" s="40" t="s">
        <v>3</v>
      </c>
      <c r="M5" s="40" t="s">
        <v>4</v>
      </c>
      <c r="N5" s="40" t="s">
        <v>5</v>
      </c>
      <c r="O5" s="40" t="s">
        <v>6</v>
      </c>
      <c r="P5" s="40" t="s">
        <v>7</v>
      </c>
      <c r="Q5" s="40" t="s">
        <v>8</v>
      </c>
      <c r="R5" s="41" t="s">
        <v>0</v>
      </c>
      <c r="T5" s="38"/>
    </row>
    <row r="6" spans="1:20" ht="19.899999999999999" customHeight="1" x14ac:dyDescent="0.25">
      <c r="A6" s="119" t="s">
        <v>201</v>
      </c>
      <c r="B6" s="120"/>
      <c r="D6" s="43" t="s">
        <v>15</v>
      </c>
      <c r="E6" s="49" t="s">
        <v>192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45">
        <f>SUM(F6:Q6)</f>
        <v>0</v>
      </c>
      <c r="T6" s="38"/>
    </row>
    <row r="7" spans="1:20" ht="19.899999999999999" customHeight="1" x14ac:dyDescent="0.25">
      <c r="A7" s="119" t="s">
        <v>202</v>
      </c>
      <c r="B7" s="120"/>
      <c r="D7" s="43" t="s">
        <v>15</v>
      </c>
      <c r="E7" s="49" t="s">
        <v>226</v>
      </c>
      <c r="F7" s="80"/>
      <c r="G7" s="44">
        <f>F8</f>
        <v>0</v>
      </c>
      <c r="H7" s="44">
        <f t="shared" ref="H7:Q7" si="0">G8</f>
        <v>0</v>
      </c>
      <c r="I7" s="44">
        <f t="shared" si="0"/>
        <v>0</v>
      </c>
      <c r="J7" s="44">
        <f t="shared" si="0"/>
        <v>0</v>
      </c>
      <c r="K7" s="44">
        <f t="shared" si="0"/>
        <v>0</v>
      </c>
      <c r="L7" s="44">
        <f t="shared" si="0"/>
        <v>0</v>
      </c>
      <c r="M7" s="44">
        <f t="shared" si="0"/>
        <v>0</v>
      </c>
      <c r="N7" s="44">
        <f t="shared" si="0"/>
        <v>0</v>
      </c>
      <c r="O7" s="44">
        <f t="shared" si="0"/>
        <v>0</v>
      </c>
      <c r="P7" s="44">
        <f t="shared" si="0"/>
        <v>0</v>
      </c>
      <c r="Q7" s="44">
        <f t="shared" si="0"/>
        <v>0</v>
      </c>
      <c r="R7" s="45">
        <f t="shared" ref="R7:R22" si="1">SUM(F7:Q7)</f>
        <v>0</v>
      </c>
      <c r="T7" s="46">
        <v>73273.850000000006</v>
      </c>
    </row>
    <row r="8" spans="1:20" ht="19.899999999999999" customHeight="1" x14ac:dyDescent="0.25">
      <c r="A8" s="119" t="s">
        <v>203</v>
      </c>
      <c r="B8" s="120"/>
      <c r="D8" s="43" t="s">
        <v>16</v>
      </c>
      <c r="E8" s="49" t="s">
        <v>227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45">
        <f t="shared" si="1"/>
        <v>0</v>
      </c>
      <c r="T8" s="46">
        <v>0</v>
      </c>
    </row>
    <row r="9" spans="1:20" ht="19.899999999999999" customHeight="1" x14ac:dyDescent="0.25">
      <c r="A9" s="119" t="s">
        <v>204</v>
      </c>
      <c r="B9" s="120"/>
      <c r="D9" s="43" t="s">
        <v>17</v>
      </c>
      <c r="E9" s="47" t="s">
        <v>80</v>
      </c>
      <c r="F9" s="45">
        <f>IF('DATOS DE LA EMPRESA'!$M$12="ACTIVADO",(ROUND(F6+F7-F8,0)),0)</f>
        <v>0</v>
      </c>
      <c r="G9" s="45">
        <f>IF('DATOS DE LA EMPRESA'!$M$12="ACTIVADO",(ROUND(G6+G7-G8,0)),0)</f>
        <v>0</v>
      </c>
      <c r="H9" s="45">
        <f>IF('DATOS DE LA EMPRESA'!$M$12="ACTIVADO",(ROUND(H6+H7-H8,0)),0)</f>
        <v>0</v>
      </c>
      <c r="I9" s="45">
        <f>IF('DATOS DE LA EMPRESA'!$M$12="ACTIVADO",(ROUND(I6+I7-I8,0)),0)</f>
        <v>0</v>
      </c>
      <c r="J9" s="45">
        <f>IF('DATOS DE LA EMPRESA'!$M$12="ACTIVADO",(ROUND(J6+J7-J8,0)),0)</f>
        <v>0</v>
      </c>
      <c r="K9" s="45">
        <f>IF('DATOS DE LA EMPRESA'!$M$12="ACTIVADO",(ROUND(K6+K7-K8,0)),0)</f>
        <v>0</v>
      </c>
      <c r="L9" s="45">
        <f>IF('DATOS DE LA EMPRESA'!$M$12="ACTIVADO",(ROUND(L6+L7-L8,0)),0)</f>
        <v>0</v>
      </c>
      <c r="M9" s="45">
        <f>IF('DATOS DE LA EMPRESA'!$M$12="ACTIVADO",(ROUND(M6+M7-M8,0)),0)</f>
        <v>0</v>
      </c>
      <c r="N9" s="45">
        <f>IF('DATOS DE LA EMPRESA'!$M$12="ACTIVADO",(ROUND(N6+N7-N8,0)),0)</f>
        <v>0</v>
      </c>
      <c r="O9" s="45">
        <f>IF('DATOS DE LA EMPRESA'!$M$12="ACTIVADO",(ROUND(O6+O7-O8,0)),0)</f>
        <v>0</v>
      </c>
      <c r="P9" s="45">
        <f>IF('DATOS DE LA EMPRESA'!$M$12="ACTIVADO",(ROUND(P6+P7-P8,0)),0)</f>
        <v>0</v>
      </c>
      <c r="Q9" s="45">
        <f>IF('DATOS DE LA EMPRESA'!$M$12="ACTIVADO",(ROUND(Q6+Q7-Q8,0)),0)</f>
        <v>0</v>
      </c>
      <c r="R9" s="45">
        <f t="shared" si="1"/>
        <v>0</v>
      </c>
      <c r="T9" s="46">
        <v>0</v>
      </c>
    </row>
    <row r="10" spans="1:20" ht="19.899999999999999" customHeight="1" x14ac:dyDescent="0.25">
      <c r="A10" s="106" t="s">
        <v>205</v>
      </c>
      <c r="B10" s="107"/>
      <c r="D10" s="43" t="s">
        <v>15</v>
      </c>
      <c r="E10" s="49" t="s">
        <v>62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45">
        <f t="shared" si="1"/>
        <v>0</v>
      </c>
      <c r="T10" s="48">
        <v>73274</v>
      </c>
    </row>
    <row r="11" spans="1:20" ht="19.899999999999999" customHeight="1" x14ac:dyDescent="0.25">
      <c r="A11" s="108"/>
      <c r="B11" s="109"/>
      <c r="D11" s="43" t="s">
        <v>15</v>
      </c>
      <c r="E11" s="49" t="s">
        <v>63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5">
        <f t="shared" si="1"/>
        <v>0</v>
      </c>
      <c r="T11" s="46">
        <v>0</v>
      </c>
    </row>
    <row r="12" spans="1:20" ht="19.899999999999999" customHeight="1" x14ac:dyDescent="0.25">
      <c r="A12" s="106" t="s">
        <v>206</v>
      </c>
      <c r="B12" s="107"/>
      <c r="D12" s="43" t="s">
        <v>15</v>
      </c>
      <c r="E12" s="49" t="s">
        <v>64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45">
        <f t="shared" si="1"/>
        <v>0</v>
      </c>
      <c r="T12" s="46">
        <v>0</v>
      </c>
    </row>
    <row r="13" spans="1:20" ht="19.899999999999999" customHeight="1" x14ac:dyDescent="0.25">
      <c r="A13" s="108"/>
      <c r="B13" s="109"/>
      <c r="D13" s="43" t="s">
        <v>17</v>
      </c>
      <c r="E13" s="47" t="s">
        <v>65</v>
      </c>
      <c r="F13" s="76">
        <f>ROUND(SUM(F9:F12),0)</f>
        <v>0</v>
      </c>
      <c r="G13" s="76">
        <f t="shared" ref="G13:Q13" si="2">ROUND(SUM(G9:G12),0)</f>
        <v>0</v>
      </c>
      <c r="H13" s="76">
        <f t="shared" si="2"/>
        <v>0</v>
      </c>
      <c r="I13" s="76">
        <f t="shared" si="2"/>
        <v>0</v>
      </c>
      <c r="J13" s="76">
        <f t="shared" si="2"/>
        <v>0</v>
      </c>
      <c r="K13" s="76">
        <f t="shared" si="2"/>
        <v>0</v>
      </c>
      <c r="L13" s="76">
        <f t="shared" si="2"/>
        <v>0</v>
      </c>
      <c r="M13" s="76">
        <f t="shared" si="2"/>
        <v>0</v>
      </c>
      <c r="N13" s="76">
        <f t="shared" si="2"/>
        <v>0</v>
      </c>
      <c r="O13" s="76">
        <f t="shared" si="2"/>
        <v>0</v>
      </c>
      <c r="P13" s="76">
        <f t="shared" si="2"/>
        <v>0</v>
      </c>
      <c r="Q13" s="76">
        <f t="shared" si="2"/>
        <v>0</v>
      </c>
      <c r="R13" s="45">
        <f t="shared" si="1"/>
        <v>0</v>
      </c>
      <c r="T13" s="46">
        <v>0</v>
      </c>
    </row>
    <row r="14" spans="1:20" ht="19.899999999999999" customHeight="1" x14ac:dyDescent="0.25">
      <c r="A14" s="91" t="s">
        <v>207</v>
      </c>
      <c r="B14" s="91"/>
      <c r="D14" s="43" t="s">
        <v>15</v>
      </c>
      <c r="E14" s="49" t="s">
        <v>12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45">
        <f t="shared" si="1"/>
        <v>0</v>
      </c>
      <c r="T14" s="77">
        <v>73274</v>
      </c>
    </row>
    <row r="15" spans="1:20" ht="19.899999999999999" customHeight="1" x14ac:dyDescent="0.25">
      <c r="A15" s="91" t="s">
        <v>208</v>
      </c>
      <c r="B15" s="91"/>
      <c r="D15" s="43" t="s">
        <v>15</v>
      </c>
      <c r="E15" s="49" t="s">
        <v>74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45">
        <f t="shared" si="1"/>
        <v>0</v>
      </c>
      <c r="T15" s="46">
        <v>0</v>
      </c>
    </row>
    <row r="16" spans="1:20" ht="19.899999999999999" customHeight="1" x14ac:dyDescent="0.25">
      <c r="A16" s="91" t="s">
        <v>209</v>
      </c>
      <c r="B16" s="91"/>
      <c r="D16" s="43" t="s">
        <v>15</v>
      </c>
      <c r="E16" s="49" t="s">
        <v>59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45">
        <f t="shared" si="1"/>
        <v>0</v>
      </c>
      <c r="T16" s="46">
        <v>0</v>
      </c>
    </row>
    <row r="17" spans="1:20" ht="19.899999999999999" customHeight="1" x14ac:dyDescent="0.25">
      <c r="A17" s="91" t="s">
        <v>210</v>
      </c>
      <c r="B17" s="91"/>
      <c r="D17" s="43" t="s">
        <v>15</v>
      </c>
      <c r="E17" s="49" t="s">
        <v>33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45">
        <f t="shared" si="1"/>
        <v>0</v>
      </c>
      <c r="T17" s="46">
        <v>0</v>
      </c>
    </row>
    <row r="18" spans="1:20" ht="19.899999999999999" customHeight="1" x14ac:dyDescent="0.25">
      <c r="A18" s="127" t="s">
        <v>211</v>
      </c>
      <c r="B18" s="128"/>
      <c r="D18" s="43" t="s">
        <v>15</v>
      </c>
      <c r="E18" s="49" t="s">
        <v>73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45">
        <f t="shared" si="1"/>
        <v>0</v>
      </c>
      <c r="T18" s="46">
        <v>73274</v>
      </c>
    </row>
    <row r="19" spans="1:20" ht="19.899999999999999" customHeight="1" x14ac:dyDescent="0.25">
      <c r="A19" s="129"/>
      <c r="B19" s="130"/>
      <c r="D19" s="43" t="s">
        <v>15</v>
      </c>
      <c r="E19" s="49" t="s">
        <v>75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45">
        <f t="shared" si="1"/>
        <v>0</v>
      </c>
      <c r="T19" s="46">
        <v>0</v>
      </c>
    </row>
    <row r="20" spans="1:20" ht="19.899999999999999" customHeight="1" x14ac:dyDescent="0.25">
      <c r="A20" s="91" t="s">
        <v>212</v>
      </c>
      <c r="B20" s="91"/>
      <c r="D20" s="43" t="s">
        <v>15</v>
      </c>
      <c r="E20" s="49" t="s">
        <v>69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45">
        <f t="shared" si="1"/>
        <v>0</v>
      </c>
      <c r="T20" s="46">
        <v>0</v>
      </c>
    </row>
    <row r="21" spans="1:20" ht="19.899999999999999" customHeight="1" x14ac:dyDescent="0.25">
      <c r="A21" s="91" t="s">
        <v>218</v>
      </c>
      <c r="B21" s="91"/>
      <c r="D21" s="43" t="s">
        <v>15</v>
      </c>
      <c r="E21" s="49" t="s">
        <v>189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45">
        <f t="shared" si="1"/>
        <v>0</v>
      </c>
      <c r="T21" s="46">
        <v>0</v>
      </c>
    </row>
    <row r="22" spans="1:20" ht="19.899999999999999" customHeight="1" x14ac:dyDescent="0.25">
      <c r="A22" s="91" t="s">
        <v>219</v>
      </c>
      <c r="B22" s="91"/>
      <c r="D22" s="43" t="s">
        <v>15</v>
      </c>
      <c r="E22" s="49" t="s">
        <v>76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45">
        <f t="shared" si="1"/>
        <v>0</v>
      </c>
      <c r="T22" s="46">
        <v>0</v>
      </c>
    </row>
    <row r="23" spans="1:20" ht="19.899999999999999" customHeight="1" x14ac:dyDescent="0.25">
      <c r="A23" s="91" t="s">
        <v>220</v>
      </c>
      <c r="B23" s="91"/>
      <c r="D23" s="43" t="s">
        <v>17</v>
      </c>
      <c r="E23" s="47" t="s">
        <v>72</v>
      </c>
      <c r="F23" s="78">
        <f>ROUND(SUM(F14:F22),0)</f>
        <v>0</v>
      </c>
      <c r="G23" s="78">
        <f t="shared" ref="G23:Q23" si="3">ROUND(SUM(G14:G22),0)</f>
        <v>0</v>
      </c>
      <c r="H23" s="78">
        <f t="shared" si="3"/>
        <v>0</v>
      </c>
      <c r="I23" s="78">
        <f t="shared" si="3"/>
        <v>0</v>
      </c>
      <c r="J23" s="78">
        <f t="shared" si="3"/>
        <v>0</v>
      </c>
      <c r="K23" s="78">
        <f t="shared" si="3"/>
        <v>0</v>
      </c>
      <c r="L23" s="78">
        <f t="shared" si="3"/>
        <v>0</v>
      </c>
      <c r="M23" s="78">
        <f t="shared" si="3"/>
        <v>0</v>
      </c>
      <c r="N23" s="78">
        <f t="shared" si="3"/>
        <v>0</v>
      </c>
      <c r="O23" s="78">
        <f t="shared" si="3"/>
        <v>0</v>
      </c>
      <c r="P23" s="78">
        <f t="shared" si="3"/>
        <v>0</v>
      </c>
      <c r="Q23" s="78">
        <f t="shared" si="3"/>
        <v>0</v>
      </c>
      <c r="R23" s="78">
        <f>SUM(F23:Q23)</f>
        <v>0</v>
      </c>
      <c r="T23" s="46">
        <v>0</v>
      </c>
    </row>
    <row r="24" spans="1:20" ht="19.899999999999999" customHeight="1" thickBot="1" x14ac:dyDescent="0.3">
      <c r="A24" s="91" t="s">
        <v>221</v>
      </c>
      <c r="B24" s="91"/>
      <c r="D24" s="43" t="s">
        <v>17</v>
      </c>
      <c r="E24" s="47" t="s">
        <v>60</v>
      </c>
      <c r="F24" s="55">
        <f>IF(F13-F23&lt;0,0,F13-F23)</f>
        <v>0</v>
      </c>
      <c r="G24" s="55">
        <f t="shared" ref="G24:Q24" si="4">IF(G13-G23&lt;0,0,G13-G23)</f>
        <v>0</v>
      </c>
      <c r="H24" s="55">
        <f t="shared" si="4"/>
        <v>0</v>
      </c>
      <c r="I24" s="55">
        <f t="shared" si="4"/>
        <v>0</v>
      </c>
      <c r="J24" s="55">
        <f t="shared" si="4"/>
        <v>0</v>
      </c>
      <c r="K24" s="55">
        <f t="shared" si="4"/>
        <v>0</v>
      </c>
      <c r="L24" s="55">
        <f t="shared" si="4"/>
        <v>0</v>
      </c>
      <c r="M24" s="55">
        <f t="shared" si="4"/>
        <v>0</v>
      </c>
      <c r="N24" s="55">
        <f t="shared" si="4"/>
        <v>0</v>
      </c>
      <c r="O24" s="55">
        <f t="shared" si="4"/>
        <v>0</v>
      </c>
      <c r="P24" s="55">
        <f t="shared" si="4"/>
        <v>0</v>
      </c>
      <c r="Q24" s="55">
        <f t="shared" si="4"/>
        <v>0</v>
      </c>
      <c r="R24" s="55">
        <f>SUM(F24:Q24)</f>
        <v>0</v>
      </c>
      <c r="T24" s="79">
        <v>73274</v>
      </c>
    </row>
    <row r="25" spans="1:20" ht="19.899999999999999" customHeight="1" thickTop="1" x14ac:dyDescent="0.25">
      <c r="A25" s="91" t="s">
        <v>222</v>
      </c>
      <c r="B25" s="91"/>
    </row>
    <row r="26" spans="1:20" ht="19.899999999999999" customHeight="1" x14ac:dyDescent="0.25">
      <c r="A26" s="91"/>
      <c r="B26" s="91"/>
    </row>
    <row r="27" spans="1:20" ht="19.899999999999999" customHeight="1" x14ac:dyDescent="0.25">
      <c r="A27" s="91"/>
      <c r="B27" s="91"/>
    </row>
    <row r="28" spans="1:20" ht="19.899999999999999" customHeight="1" x14ac:dyDescent="0.25">
      <c r="A28" s="91"/>
      <c r="B28" s="91"/>
    </row>
    <row r="29" spans="1:20" ht="19.899999999999999" customHeight="1" x14ac:dyDescent="0.25">
      <c r="A29" s="91"/>
      <c r="B29" s="91"/>
    </row>
    <row r="30" spans="1:20" ht="19.899999999999999" customHeight="1" x14ac:dyDescent="0.25">
      <c r="A30" s="91"/>
      <c r="B30" s="91"/>
    </row>
    <row r="31" spans="1:20" ht="19.899999999999999" customHeight="1" x14ac:dyDescent="0.25">
      <c r="A31" s="91"/>
      <c r="B31" s="91"/>
    </row>
    <row r="32" spans="1:20" ht="19.899999999999999" customHeight="1" x14ac:dyDescent="0.25">
      <c r="A32" s="91"/>
      <c r="B32" s="91"/>
    </row>
    <row r="33" spans="1:2" ht="19.899999999999999" customHeight="1" x14ac:dyDescent="0.25">
      <c r="A33" s="91"/>
      <c r="B33" s="91"/>
    </row>
    <row r="34" spans="1:2" ht="19.899999999999999" customHeight="1" x14ac:dyDescent="0.25">
      <c r="A34" s="91"/>
      <c r="B34" s="91"/>
    </row>
    <row r="35" spans="1:2" ht="19.899999999999999" customHeight="1" x14ac:dyDescent="0.25">
      <c r="A35" s="91"/>
      <c r="B35" s="91"/>
    </row>
    <row r="36" spans="1:2" ht="19.899999999999999" customHeight="1" x14ac:dyDescent="0.25">
      <c r="A36" s="91"/>
      <c r="B36" s="91"/>
    </row>
    <row r="37" spans="1:2" ht="19.899999999999999" customHeight="1" x14ac:dyDescent="0.25">
      <c r="A37" s="91"/>
      <c r="B37" s="91"/>
    </row>
    <row r="38" spans="1:2" ht="19.899999999999999" customHeight="1" x14ac:dyDescent="0.25">
      <c r="A38" s="91"/>
      <c r="B38" s="91"/>
    </row>
    <row r="39" spans="1:2" ht="19.899999999999999" customHeight="1" x14ac:dyDescent="0.25">
      <c r="A39" s="91"/>
      <c r="B39" s="91"/>
    </row>
    <row r="40" spans="1:2" ht="19.899999999999999" customHeight="1" x14ac:dyDescent="0.25">
      <c r="A40" s="91"/>
      <c r="B40" s="91"/>
    </row>
    <row r="41" spans="1:2" ht="19.899999999999999" customHeight="1" x14ac:dyDescent="0.25">
      <c r="A41" s="91"/>
      <c r="B41" s="91"/>
    </row>
    <row r="42" spans="1:2" ht="19.899999999999999" customHeight="1" x14ac:dyDescent="0.25">
      <c r="A42" s="91"/>
      <c r="B42" s="91"/>
    </row>
    <row r="43" spans="1:2" ht="19.899999999999999" customHeight="1" x14ac:dyDescent="0.25">
      <c r="A43" s="91"/>
      <c r="B43" s="91"/>
    </row>
    <row r="44" spans="1:2" ht="19.899999999999999" customHeight="1" x14ac:dyDescent="0.25">
      <c r="A44" s="91"/>
      <c r="B44" s="91"/>
    </row>
    <row r="45" spans="1:2" ht="19.899999999999999" customHeight="1" x14ac:dyDescent="0.25">
      <c r="A45" s="91"/>
      <c r="B45" s="91"/>
    </row>
    <row r="46" spans="1:2" ht="19.899999999999999" customHeight="1" x14ac:dyDescent="0.25">
      <c r="A46" s="91"/>
      <c r="B46" s="91"/>
    </row>
    <row r="47" spans="1:2" ht="19.899999999999999" customHeight="1" x14ac:dyDescent="0.25">
      <c r="A47" s="91"/>
      <c r="B47" s="91"/>
    </row>
    <row r="48" spans="1:2" ht="19.899999999999999" customHeight="1" x14ac:dyDescent="0.25">
      <c r="A48" s="91"/>
      <c r="B48" s="91"/>
    </row>
    <row r="49" spans="1:2" ht="19.899999999999999" customHeight="1" x14ac:dyDescent="0.25">
      <c r="A49" s="91"/>
      <c r="B49" s="91"/>
    </row>
    <row r="50" spans="1:2" ht="19.899999999999999" customHeight="1" x14ac:dyDescent="0.25">
      <c r="A50" s="91"/>
      <c r="B50" s="91"/>
    </row>
    <row r="51" spans="1:2" ht="19.899999999999999" customHeight="1" x14ac:dyDescent="0.25">
      <c r="A51" s="91"/>
      <c r="B51" s="91"/>
    </row>
    <row r="52" spans="1:2" ht="19.899999999999999" customHeight="1" x14ac:dyDescent="0.25">
      <c r="A52" s="91"/>
      <c r="B52" s="91"/>
    </row>
    <row r="53" spans="1:2" ht="19.899999999999999" customHeight="1" x14ac:dyDescent="0.25">
      <c r="A53" s="91"/>
      <c r="B53" s="91"/>
    </row>
    <row r="54" spans="1:2" ht="19.899999999999999" customHeight="1" x14ac:dyDescent="0.25">
      <c r="A54" s="91"/>
      <c r="B54" s="91"/>
    </row>
    <row r="55" spans="1:2" ht="19.899999999999999" customHeight="1" x14ac:dyDescent="0.25">
      <c r="A55" s="91"/>
      <c r="B55" s="91"/>
    </row>
    <row r="56" spans="1:2" ht="19.899999999999999" customHeight="1" x14ac:dyDescent="0.25">
      <c r="A56" s="91"/>
      <c r="B56" s="91"/>
    </row>
    <row r="57" spans="1:2" ht="19.899999999999999" customHeight="1" x14ac:dyDescent="0.25">
      <c r="A57" s="91"/>
      <c r="B57" s="91"/>
    </row>
    <row r="58" spans="1:2" ht="19.899999999999999" customHeight="1" x14ac:dyDescent="0.25">
      <c r="A58" s="91"/>
      <c r="B58" s="91"/>
    </row>
    <row r="59" spans="1:2" ht="19.899999999999999" customHeight="1" x14ac:dyDescent="0.25">
      <c r="A59" s="91"/>
      <c r="B59" s="91"/>
    </row>
    <row r="60" spans="1:2" ht="19.899999999999999" customHeight="1" x14ac:dyDescent="0.25">
      <c r="A60" s="91"/>
      <c r="B60" s="91"/>
    </row>
    <row r="61" spans="1:2" ht="19.899999999999999" customHeight="1" x14ac:dyDescent="0.25">
      <c r="A61" s="91"/>
      <c r="B61" s="91"/>
    </row>
    <row r="62" spans="1:2" ht="19.899999999999999" customHeight="1" x14ac:dyDescent="0.25">
      <c r="A62" s="91"/>
      <c r="B62" s="91"/>
    </row>
    <row r="63" spans="1:2" ht="19.899999999999999" customHeight="1" x14ac:dyDescent="0.25">
      <c r="A63" s="91"/>
      <c r="B63" s="91"/>
    </row>
    <row r="64" spans="1:2" ht="19.899999999999999" customHeight="1" x14ac:dyDescent="0.25">
      <c r="A64" s="91"/>
      <c r="B64" s="91"/>
    </row>
    <row r="65" spans="1:2" ht="19.899999999999999" customHeight="1" x14ac:dyDescent="0.25">
      <c r="A65" s="91"/>
      <c r="B65" s="91"/>
    </row>
    <row r="66" spans="1:2" ht="19.899999999999999" customHeight="1" x14ac:dyDescent="0.25">
      <c r="A66" s="91"/>
      <c r="B66" s="91"/>
    </row>
    <row r="67" spans="1:2" ht="19.899999999999999" customHeight="1" x14ac:dyDescent="0.25">
      <c r="A67" s="91"/>
      <c r="B67" s="91"/>
    </row>
    <row r="68" spans="1:2" ht="19.899999999999999" customHeight="1" x14ac:dyDescent="0.25">
      <c r="A68" s="91"/>
      <c r="B68" s="91"/>
    </row>
    <row r="69" spans="1:2" ht="19.899999999999999" customHeight="1" x14ac:dyDescent="0.25">
      <c r="A69" s="91"/>
      <c r="B69" s="91"/>
    </row>
    <row r="70" spans="1:2" ht="19.899999999999999" customHeight="1" x14ac:dyDescent="0.25">
      <c r="A70" s="91"/>
      <c r="B70" s="91"/>
    </row>
    <row r="71" spans="1:2" ht="19.899999999999999" customHeight="1" x14ac:dyDescent="0.25">
      <c r="A71" s="91"/>
      <c r="B71" s="91"/>
    </row>
    <row r="72" spans="1:2" ht="19.899999999999999" customHeight="1" x14ac:dyDescent="0.25">
      <c r="A72" s="91"/>
      <c r="B72" s="91"/>
    </row>
    <row r="73" spans="1:2" ht="19.899999999999999" customHeight="1" x14ac:dyDescent="0.25">
      <c r="A73" s="91"/>
      <c r="B73" s="91"/>
    </row>
    <row r="74" spans="1:2" ht="19.899999999999999" customHeight="1" x14ac:dyDescent="0.25">
      <c r="A74" s="91"/>
      <c r="B74" s="91"/>
    </row>
    <row r="75" spans="1:2" ht="19.899999999999999" customHeight="1" x14ac:dyDescent="0.25">
      <c r="A75" s="91"/>
      <c r="B75" s="91"/>
    </row>
    <row r="76" spans="1:2" ht="19.899999999999999" customHeight="1" x14ac:dyDescent="0.25">
      <c r="A76" s="91"/>
      <c r="B76" s="91"/>
    </row>
    <row r="77" spans="1:2" ht="19.899999999999999" customHeight="1" x14ac:dyDescent="0.25">
      <c r="A77" s="91"/>
      <c r="B77" s="91"/>
    </row>
    <row r="78" spans="1:2" ht="19.899999999999999" customHeight="1" x14ac:dyDescent="0.25">
      <c r="A78" s="91"/>
      <c r="B78" s="91"/>
    </row>
    <row r="79" spans="1:2" ht="19.899999999999999" customHeight="1" x14ac:dyDescent="0.25">
      <c r="A79" s="91"/>
      <c r="B79" s="91"/>
    </row>
    <row r="80" spans="1:2" ht="19.899999999999999" customHeight="1" x14ac:dyDescent="0.25">
      <c r="A80" s="91"/>
      <c r="B80" s="91"/>
    </row>
    <row r="81" spans="1:2" ht="19.899999999999999" customHeight="1" x14ac:dyDescent="0.25">
      <c r="A81" s="91"/>
      <c r="B81" s="91"/>
    </row>
    <row r="82" spans="1:2" ht="19.899999999999999" customHeight="1" x14ac:dyDescent="0.25">
      <c r="A82" s="91"/>
      <c r="B82" s="91"/>
    </row>
    <row r="83" spans="1:2" ht="19.899999999999999" customHeight="1" x14ac:dyDescent="0.25">
      <c r="A83" s="91"/>
      <c r="B83" s="91"/>
    </row>
    <row r="84" spans="1:2" ht="19.899999999999999" customHeight="1" x14ac:dyDescent="0.25">
      <c r="A84" s="91"/>
      <c r="B84" s="91"/>
    </row>
    <row r="85" spans="1:2" ht="19.899999999999999" customHeight="1" x14ac:dyDescent="0.25">
      <c r="A85" s="91"/>
      <c r="B85" s="91"/>
    </row>
    <row r="86" spans="1:2" ht="19.899999999999999" customHeight="1" x14ac:dyDescent="0.25">
      <c r="A86" s="91"/>
      <c r="B86" s="91"/>
    </row>
    <row r="87" spans="1:2" ht="19.899999999999999" customHeight="1" x14ac:dyDescent="0.25">
      <c r="A87" s="91"/>
      <c r="B87" s="91"/>
    </row>
    <row r="88" spans="1:2" ht="19.899999999999999" customHeight="1" x14ac:dyDescent="0.25">
      <c r="A88" s="91"/>
      <c r="B88" s="91"/>
    </row>
    <row r="89" spans="1:2" ht="19.899999999999999" customHeight="1" x14ac:dyDescent="0.25">
      <c r="A89" s="91"/>
      <c r="B89" s="91"/>
    </row>
    <row r="90" spans="1:2" ht="19.899999999999999" customHeight="1" x14ac:dyDescent="0.25">
      <c r="A90" s="91"/>
      <c r="B90" s="91"/>
    </row>
    <row r="91" spans="1:2" ht="19.899999999999999" customHeight="1" x14ac:dyDescent="0.25">
      <c r="A91" s="91"/>
      <c r="B91" s="91"/>
    </row>
    <row r="92" spans="1:2" ht="19.899999999999999" customHeight="1" x14ac:dyDescent="0.25">
      <c r="A92" s="91"/>
      <c r="B92" s="91"/>
    </row>
    <row r="93" spans="1:2" ht="19.899999999999999" customHeight="1" x14ac:dyDescent="0.25">
      <c r="A93" s="91"/>
      <c r="B93" s="91"/>
    </row>
    <row r="94" spans="1:2" ht="19.899999999999999" customHeight="1" x14ac:dyDescent="0.25">
      <c r="A94" s="91"/>
      <c r="B94" s="91"/>
    </row>
    <row r="95" spans="1:2" ht="19.899999999999999" customHeight="1" x14ac:dyDescent="0.25">
      <c r="A95" s="91"/>
      <c r="B95" s="91"/>
    </row>
    <row r="96" spans="1:2" ht="19.899999999999999" customHeight="1" x14ac:dyDescent="0.25">
      <c r="A96" s="91"/>
      <c r="B96" s="91"/>
    </row>
    <row r="97" spans="1:2" ht="19.899999999999999" customHeight="1" x14ac:dyDescent="0.25">
      <c r="A97" s="91"/>
      <c r="B97" s="91"/>
    </row>
    <row r="98" spans="1:2" ht="19.899999999999999" customHeight="1" x14ac:dyDescent="0.25">
      <c r="A98" s="91"/>
      <c r="B98" s="91"/>
    </row>
    <row r="99" spans="1:2" ht="19.899999999999999" customHeight="1" x14ac:dyDescent="0.25">
      <c r="A99" s="91"/>
      <c r="B99" s="91"/>
    </row>
    <row r="100" spans="1:2" ht="19.899999999999999" customHeight="1" x14ac:dyDescent="0.25">
      <c r="A100" s="91"/>
      <c r="B100" s="91"/>
    </row>
    <row r="101" spans="1:2" ht="19.899999999999999" customHeight="1" x14ac:dyDescent="0.25">
      <c r="A101" s="91"/>
      <c r="B101" s="91"/>
    </row>
    <row r="102" spans="1:2" ht="19.899999999999999" customHeight="1" x14ac:dyDescent="0.25">
      <c r="A102" s="91"/>
      <c r="B102" s="91"/>
    </row>
    <row r="103" spans="1:2" ht="19.899999999999999" customHeight="1" x14ac:dyDescent="0.25">
      <c r="A103" s="91"/>
      <c r="B103" s="91"/>
    </row>
    <row r="104" spans="1:2" ht="19.899999999999999" customHeight="1" x14ac:dyDescent="0.25">
      <c r="A104" s="91"/>
      <c r="B104" s="91"/>
    </row>
    <row r="105" spans="1:2" ht="19.899999999999999" customHeight="1" x14ac:dyDescent="0.25">
      <c r="A105" s="91"/>
      <c r="B105" s="91"/>
    </row>
    <row r="106" spans="1:2" ht="19.899999999999999" customHeight="1" x14ac:dyDescent="0.25">
      <c r="A106" s="91"/>
      <c r="B106" s="91"/>
    </row>
    <row r="107" spans="1:2" ht="19.899999999999999" customHeight="1" x14ac:dyDescent="0.25">
      <c r="A107" s="91"/>
      <c r="B107" s="91"/>
    </row>
    <row r="108" spans="1:2" ht="19.899999999999999" customHeight="1" x14ac:dyDescent="0.25">
      <c r="A108" s="91"/>
      <c r="B108" s="91"/>
    </row>
    <row r="109" spans="1:2" ht="19.899999999999999" customHeight="1" x14ac:dyDescent="0.25">
      <c r="A109" s="91"/>
      <c r="B109" s="91"/>
    </row>
    <row r="110" spans="1:2" ht="19.899999999999999" customHeight="1" x14ac:dyDescent="0.25">
      <c r="A110" s="91"/>
      <c r="B110" s="91"/>
    </row>
    <row r="111" spans="1:2" ht="19.899999999999999" customHeight="1" x14ac:dyDescent="0.25">
      <c r="A111" s="91"/>
      <c r="B111" s="91"/>
    </row>
    <row r="112" spans="1:2" ht="19.899999999999999" customHeight="1" x14ac:dyDescent="0.25">
      <c r="A112" s="91"/>
      <c r="B112" s="91"/>
    </row>
    <row r="113" spans="1:2" ht="19.899999999999999" customHeight="1" x14ac:dyDescent="0.25">
      <c r="A113" s="91"/>
      <c r="B113" s="91"/>
    </row>
    <row r="114" spans="1:2" ht="19.899999999999999" customHeight="1" x14ac:dyDescent="0.25">
      <c r="A114" s="91"/>
      <c r="B114" s="91"/>
    </row>
    <row r="115" spans="1:2" ht="19.899999999999999" customHeight="1" x14ac:dyDescent="0.25">
      <c r="A115" s="91"/>
      <c r="B115" s="91"/>
    </row>
    <row r="116" spans="1:2" ht="19.899999999999999" customHeight="1" x14ac:dyDescent="0.25">
      <c r="A116" s="91"/>
      <c r="B116" s="91"/>
    </row>
    <row r="117" spans="1:2" ht="19.899999999999999" customHeight="1" x14ac:dyDescent="0.25">
      <c r="A117" s="91"/>
      <c r="B117" s="91"/>
    </row>
    <row r="118" spans="1:2" ht="19.899999999999999" customHeight="1" x14ac:dyDescent="0.25">
      <c r="A118" s="91"/>
      <c r="B118" s="91"/>
    </row>
    <row r="119" spans="1:2" ht="19.899999999999999" customHeight="1" x14ac:dyDescent="0.25">
      <c r="A119" s="91"/>
      <c r="B119" s="91"/>
    </row>
    <row r="120" spans="1:2" ht="19.899999999999999" customHeight="1" x14ac:dyDescent="0.25">
      <c r="A120" s="91"/>
      <c r="B120" s="91"/>
    </row>
    <row r="121" spans="1:2" ht="19.899999999999999" customHeight="1" x14ac:dyDescent="0.25">
      <c r="A121" s="91"/>
      <c r="B121" s="91"/>
    </row>
    <row r="122" spans="1:2" ht="19.899999999999999" customHeight="1" x14ac:dyDescent="0.25">
      <c r="A122" s="91"/>
      <c r="B122" s="91"/>
    </row>
    <row r="123" spans="1:2" ht="19.899999999999999" customHeight="1" x14ac:dyDescent="0.25">
      <c r="A123" s="91"/>
      <c r="B123" s="91"/>
    </row>
    <row r="124" spans="1:2" ht="19.899999999999999" customHeight="1" x14ac:dyDescent="0.25">
      <c r="A124" s="91"/>
      <c r="B124" s="91"/>
    </row>
    <row r="125" spans="1:2" ht="19.899999999999999" customHeight="1" x14ac:dyDescent="0.25">
      <c r="A125" s="91"/>
      <c r="B125" s="91"/>
    </row>
    <row r="126" spans="1:2" ht="19.899999999999999" customHeight="1" x14ac:dyDescent="0.25">
      <c r="A126" s="91"/>
      <c r="B126" s="91"/>
    </row>
    <row r="127" spans="1:2" ht="19.899999999999999" customHeight="1" x14ac:dyDescent="0.25">
      <c r="A127" s="91"/>
      <c r="B127" s="91"/>
    </row>
    <row r="128" spans="1:2" ht="19.899999999999999" customHeight="1" x14ac:dyDescent="0.25">
      <c r="A128" s="91"/>
      <c r="B128" s="91"/>
    </row>
    <row r="129" spans="1:2" ht="19.899999999999999" customHeight="1" x14ac:dyDescent="0.25">
      <c r="A129" s="91"/>
      <c r="B129" s="91"/>
    </row>
    <row r="130" spans="1:2" ht="19.899999999999999" customHeight="1" x14ac:dyDescent="0.25">
      <c r="A130" s="91"/>
      <c r="B130" s="91"/>
    </row>
    <row r="131" spans="1:2" ht="19.899999999999999" customHeight="1" x14ac:dyDescent="0.25">
      <c r="A131" s="91"/>
      <c r="B131" s="91"/>
    </row>
    <row r="132" spans="1:2" ht="19.899999999999999" customHeight="1" x14ac:dyDescent="0.25">
      <c r="A132" s="91"/>
      <c r="B132" s="91"/>
    </row>
    <row r="133" spans="1:2" ht="19.899999999999999" customHeight="1" x14ac:dyDescent="0.25">
      <c r="A133" s="91"/>
      <c r="B133" s="91"/>
    </row>
    <row r="134" spans="1:2" ht="19.899999999999999" customHeight="1" x14ac:dyDescent="0.25">
      <c r="A134" s="91"/>
      <c r="B134" s="91"/>
    </row>
    <row r="135" spans="1:2" ht="19.899999999999999" customHeight="1" x14ac:dyDescent="0.25">
      <c r="A135" s="91"/>
      <c r="B135" s="91"/>
    </row>
    <row r="136" spans="1:2" ht="19.899999999999999" customHeight="1" x14ac:dyDescent="0.25">
      <c r="A136" s="91"/>
      <c r="B136" s="91"/>
    </row>
    <row r="137" spans="1:2" ht="19.899999999999999" customHeight="1" x14ac:dyDescent="0.25">
      <c r="A137" s="91"/>
      <c r="B137" s="91"/>
    </row>
    <row r="138" spans="1:2" ht="19.899999999999999" customHeight="1" x14ac:dyDescent="0.25">
      <c r="A138" s="91"/>
      <c r="B138" s="91"/>
    </row>
    <row r="139" spans="1:2" ht="19.899999999999999" customHeight="1" x14ac:dyDescent="0.25">
      <c r="A139" s="91"/>
      <c r="B139" s="91"/>
    </row>
    <row r="140" spans="1:2" ht="19.899999999999999" customHeight="1" x14ac:dyDescent="0.25">
      <c r="A140" s="91"/>
      <c r="B140" s="91"/>
    </row>
    <row r="141" spans="1:2" ht="19.899999999999999" customHeight="1" x14ac:dyDescent="0.25">
      <c r="A141" s="91"/>
      <c r="B141" s="91"/>
    </row>
    <row r="142" spans="1:2" ht="19.899999999999999" customHeight="1" x14ac:dyDescent="0.25">
      <c r="A142" s="91"/>
      <c r="B142" s="91"/>
    </row>
    <row r="143" spans="1:2" ht="19.899999999999999" customHeight="1" x14ac:dyDescent="0.25">
      <c r="A143" s="91"/>
      <c r="B143" s="91"/>
    </row>
    <row r="144" spans="1:2" ht="19.899999999999999" customHeight="1" x14ac:dyDescent="0.25">
      <c r="A144" s="91"/>
      <c r="B144" s="91"/>
    </row>
    <row r="145" spans="1:2" ht="19.899999999999999" customHeight="1" x14ac:dyDescent="0.25">
      <c r="A145" s="91"/>
      <c r="B145" s="91"/>
    </row>
    <row r="146" spans="1:2" ht="19.899999999999999" customHeight="1" x14ac:dyDescent="0.25">
      <c r="A146" s="91"/>
      <c r="B146" s="91"/>
    </row>
    <row r="147" spans="1:2" ht="19.899999999999999" customHeight="1" x14ac:dyDescent="0.25">
      <c r="A147" s="91"/>
      <c r="B147" s="91"/>
    </row>
    <row r="148" spans="1:2" ht="19.899999999999999" customHeight="1" x14ac:dyDescent="0.25">
      <c r="A148" s="91"/>
      <c r="B148" s="91"/>
    </row>
    <row r="149" spans="1:2" ht="19.899999999999999" customHeight="1" x14ac:dyDescent="0.25">
      <c r="A149" s="91"/>
      <c r="B149" s="91"/>
    </row>
    <row r="150" spans="1:2" ht="19.899999999999999" customHeight="1" x14ac:dyDescent="0.25">
      <c r="A150" s="91"/>
      <c r="B150" s="91"/>
    </row>
    <row r="151" spans="1:2" ht="19.899999999999999" customHeight="1" x14ac:dyDescent="0.25">
      <c r="A151" s="91"/>
      <c r="B151" s="91"/>
    </row>
    <row r="152" spans="1:2" ht="19.899999999999999" customHeight="1" x14ac:dyDescent="0.25">
      <c r="A152" s="91"/>
      <c r="B152" s="91"/>
    </row>
    <row r="153" spans="1:2" ht="19.899999999999999" customHeight="1" x14ac:dyDescent="0.25">
      <c r="A153" s="91"/>
      <c r="B153" s="91"/>
    </row>
    <row r="154" spans="1:2" ht="19.899999999999999" customHeight="1" x14ac:dyDescent="0.25">
      <c r="A154" s="91"/>
      <c r="B154" s="91"/>
    </row>
    <row r="155" spans="1:2" ht="19.899999999999999" customHeight="1" x14ac:dyDescent="0.25">
      <c r="A155" s="91"/>
      <c r="B155" s="91"/>
    </row>
    <row r="156" spans="1:2" ht="19.899999999999999" customHeight="1" x14ac:dyDescent="0.25">
      <c r="A156" s="91"/>
      <c r="B156" s="91"/>
    </row>
    <row r="157" spans="1:2" ht="19.899999999999999" customHeight="1" x14ac:dyDescent="0.25">
      <c r="A157" s="91"/>
      <c r="B157" s="91"/>
    </row>
    <row r="158" spans="1:2" ht="19.899999999999999" customHeight="1" x14ac:dyDescent="0.25">
      <c r="A158" s="91"/>
      <c r="B158" s="91"/>
    </row>
    <row r="159" spans="1:2" ht="19.899999999999999" customHeight="1" x14ac:dyDescent="0.25">
      <c r="A159" s="91"/>
      <c r="B159" s="91"/>
    </row>
    <row r="160" spans="1:2" ht="19.899999999999999" customHeight="1" x14ac:dyDescent="0.25">
      <c r="A160" s="91"/>
      <c r="B160" s="91"/>
    </row>
    <row r="161" spans="1:2" ht="19.899999999999999" customHeight="1" x14ac:dyDescent="0.25">
      <c r="A161" s="91"/>
      <c r="B161" s="91"/>
    </row>
    <row r="162" spans="1:2" ht="19.899999999999999" customHeight="1" x14ac:dyDescent="0.25">
      <c r="A162" s="91"/>
      <c r="B162" s="91"/>
    </row>
    <row r="163" spans="1:2" ht="19.899999999999999" customHeight="1" x14ac:dyDescent="0.25">
      <c r="A163" s="91"/>
      <c r="B163" s="91"/>
    </row>
    <row r="164" spans="1:2" ht="19.899999999999999" customHeight="1" x14ac:dyDescent="0.25">
      <c r="A164" s="91"/>
      <c r="B164" s="91"/>
    </row>
    <row r="165" spans="1:2" ht="19.899999999999999" customHeight="1" x14ac:dyDescent="0.25">
      <c r="A165" s="91"/>
      <c r="B165" s="91"/>
    </row>
    <row r="166" spans="1:2" ht="19.899999999999999" customHeight="1" x14ac:dyDescent="0.25">
      <c r="A166" s="91"/>
      <c r="B166" s="91"/>
    </row>
    <row r="167" spans="1:2" ht="19.899999999999999" customHeight="1" x14ac:dyDescent="0.25">
      <c r="A167" s="91"/>
      <c r="B167" s="91"/>
    </row>
    <row r="168" spans="1:2" ht="19.899999999999999" customHeight="1" x14ac:dyDescent="0.25">
      <c r="A168" s="91"/>
      <c r="B168" s="91"/>
    </row>
    <row r="169" spans="1:2" ht="19.899999999999999" customHeight="1" x14ac:dyDescent="0.25">
      <c r="A169" s="91"/>
      <c r="B169" s="91"/>
    </row>
    <row r="170" spans="1:2" ht="19.899999999999999" customHeight="1" x14ac:dyDescent="0.25">
      <c r="A170" s="91"/>
      <c r="B170" s="91"/>
    </row>
    <row r="171" spans="1:2" ht="19.899999999999999" customHeight="1" x14ac:dyDescent="0.25">
      <c r="A171" s="91"/>
      <c r="B171" s="91"/>
    </row>
    <row r="172" spans="1:2" ht="19.899999999999999" customHeight="1" x14ac:dyDescent="0.25">
      <c r="A172" s="91"/>
      <c r="B172" s="91"/>
    </row>
    <row r="173" spans="1:2" ht="19.899999999999999" customHeight="1" x14ac:dyDescent="0.25">
      <c r="A173" s="91"/>
      <c r="B173" s="91"/>
    </row>
    <row r="174" spans="1:2" ht="19.899999999999999" customHeight="1" x14ac:dyDescent="0.25">
      <c r="A174" s="91"/>
      <c r="B174" s="91"/>
    </row>
    <row r="175" spans="1:2" ht="19.899999999999999" customHeight="1" x14ac:dyDescent="0.25">
      <c r="A175" s="91"/>
      <c r="B175" s="91"/>
    </row>
    <row r="176" spans="1:2" ht="19.899999999999999" customHeight="1" x14ac:dyDescent="0.25">
      <c r="A176" s="91"/>
      <c r="B176" s="91"/>
    </row>
    <row r="177" spans="1:2" ht="19.899999999999999" customHeight="1" x14ac:dyDescent="0.25">
      <c r="A177" s="91"/>
      <c r="B177" s="91"/>
    </row>
    <row r="178" spans="1:2" ht="19.899999999999999" customHeight="1" x14ac:dyDescent="0.25">
      <c r="A178" s="91"/>
      <c r="B178" s="91"/>
    </row>
    <row r="179" spans="1:2" ht="19.899999999999999" customHeight="1" x14ac:dyDescent="0.25">
      <c r="A179" s="91"/>
      <c r="B179" s="91"/>
    </row>
    <row r="180" spans="1:2" ht="19.899999999999999" customHeight="1" x14ac:dyDescent="0.25">
      <c r="A180" s="91"/>
      <c r="B180" s="91"/>
    </row>
    <row r="181" spans="1:2" ht="19.899999999999999" customHeight="1" x14ac:dyDescent="0.25">
      <c r="A181" s="91"/>
      <c r="B181" s="91"/>
    </row>
    <row r="182" spans="1:2" ht="19.899999999999999" customHeight="1" x14ac:dyDescent="0.25">
      <c r="A182" s="91"/>
      <c r="B182" s="91"/>
    </row>
    <row r="183" spans="1:2" ht="19.899999999999999" customHeight="1" x14ac:dyDescent="0.25">
      <c r="A183" s="91"/>
      <c r="B183" s="91"/>
    </row>
    <row r="184" spans="1:2" ht="19.899999999999999" customHeight="1" x14ac:dyDescent="0.25">
      <c r="A184" s="91"/>
      <c r="B184" s="91"/>
    </row>
    <row r="185" spans="1:2" ht="19.899999999999999" customHeight="1" x14ac:dyDescent="0.25">
      <c r="A185" s="91"/>
      <c r="B185" s="91"/>
    </row>
    <row r="186" spans="1:2" ht="19.899999999999999" customHeight="1" x14ac:dyDescent="0.25">
      <c r="A186" s="91"/>
      <c r="B186" s="91"/>
    </row>
    <row r="187" spans="1:2" ht="19.899999999999999" customHeight="1" x14ac:dyDescent="0.25">
      <c r="A187" s="91"/>
      <c r="B187" s="91"/>
    </row>
    <row r="188" spans="1:2" ht="19.899999999999999" customHeight="1" x14ac:dyDescent="0.25">
      <c r="A188" s="91"/>
      <c r="B188" s="91"/>
    </row>
    <row r="189" spans="1:2" ht="19.899999999999999" customHeight="1" x14ac:dyDescent="0.25">
      <c r="A189" s="91"/>
      <c r="B189" s="91"/>
    </row>
    <row r="190" spans="1:2" ht="19.899999999999999" customHeight="1" x14ac:dyDescent="0.25">
      <c r="A190" s="91"/>
      <c r="B190" s="91"/>
    </row>
    <row r="191" spans="1:2" ht="19.899999999999999" customHeight="1" x14ac:dyDescent="0.25">
      <c r="A191" s="91"/>
      <c r="B191" s="91"/>
    </row>
    <row r="192" spans="1:2" ht="19.899999999999999" customHeight="1" x14ac:dyDescent="0.25">
      <c r="A192" s="91"/>
      <c r="B192" s="91"/>
    </row>
    <row r="193" spans="1:2" ht="19.899999999999999" customHeight="1" x14ac:dyDescent="0.25">
      <c r="A193" s="91"/>
      <c r="B193" s="91"/>
    </row>
    <row r="194" spans="1:2" ht="19.899999999999999" customHeight="1" x14ac:dyDescent="0.25">
      <c r="A194" s="91"/>
      <c r="B194" s="91"/>
    </row>
    <row r="195" spans="1:2" ht="19.899999999999999" customHeight="1" x14ac:dyDescent="0.25">
      <c r="A195" s="91"/>
      <c r="B195" s="91"/>
    </row>
    <row r="196" spans="1:2" ht="19.899999999999999" customHeight="1" x14ac:dyDescent="0.25">
      <c r="A196" s="91"/>
      <c r="B196" s="91"/>
    </row>
    <row r="197" spans="1:2" ht="19.899999999999999" customHeight="1" x14ac:dyDescent="0.25">
      <c r="A197" s="91"/>
      <c r="B197" s="91"/>
    </row>
    <row r="198" spans="1:2" ht="19.899999999999999" customHeight="1" x14ac:dyDescent="0.25">
      <c r="A198" s="91"/>
      <c r="B198" s="91"/>
    </row>
    <row r="199" spans="1:2" ht="19.899999999999999" customHeight="1" x14ac:dyDescent="0.25">
      <c r="A199" s="91"/>
      <c r="B199" s="91"/>
    </row>
    <row r="200" spans="1:2" ht="19.899999999999999" customHeight="1" x14ac:dyDescent="0.25">
      <c r="A200" s="91"/>
      <c r="B200" s="91"/>
    </row>
    <row r="201" spans="1:2" ht="19.899999999999999" customHeight="1" x14ac:dyDescent="0.25">
      <c r="A201" s="91"/>
      <c r="B201" s="91"/>
    </row>
    <row r="202" spans="1:2" ht="19.899999999999999" customHeight="1" x14ac:dyDescent="0.25">
      <c r="A202" s="91"/>
      <c r="B202" s="91"/>
    </row>
    <row r="203" spans="1:2" ht="19.899999999999999" customHeight="1" x14ac:dyDescent="0.25">
      <c r="A203" s="91"/>
      <c r="B203" s="91"/>
    </row>
    <row r="204" spans="1:2" ht="19.899999999999999" customHeight="1" x14ac:dyDescent="0.25">
      <c r="A204" s="91"/>
      <c r="B204" s="91"/>
    </row>
    <row r="205" spans="1:2" ht="19.899999999999999" customHeight="1" x14ac:dyDescent="0.25">
      <c r="A205" s="91"/>
      <c r="B205" s="91"/>
    </row>
    <row r="206" spans="1:2" ht="19.899999999999999" customHeight="1" x14ac:dyDescent="0.25">
      <c r="A206" s="91"/>
      <c r="B206" s="91"/>
    </row>
    <row r="207" spans="1:2" ht="19.899999999999999" customHeight="1" x14ac:dyDescent="0.25">
      <c r="A207" s="91"/>
      <c r="B207" s="91"/>
    </row>
    <row r="208" spans="1:2" ht="19.899999999999999" customHeight="1" x14ac:dyDescent="0.25">
      <c r="A208" s="91"/>
      <c r="B208" s="91"/>
    </row>
    <row r="209" spans="1:2" ht="19.899999999999999" customHeight="1" x14ac:dyDescent="0.25">
      <c r="A209" s="91"/>
      <c r="B209" s="91"/>
    </row>
    <row r="210" spans="1:2" ht="19.899999999999999" customHeight="1" x14ac:dyDescent="0.25">
      <c r="A210" s="91"/>
      <c r="B210" s="91"/>
    </row>
    <row r="211" spans="1:2" ht="19.899999999999999" customHeight="1" x14ac:dyDescent="0.25">
      <c r="A211" s="91"/>
      <c r="B211" s="91"/>
    </row>
    <row r="212" spans="1:2" ht="19.899999999999999" customHeight="1" x14ac:dyDescent="0.25">
      <c r="A212" s="91"/>
      <c r="B212" s="91"/>
    </row>
    <row r="213" spans="1:2" ht="19.899999999999999" customHeight="1" x14ac:dyDescent="0.25">
      <c r="A213" s="91"/>
      <c r="B213" s="91"/>
    </row>
    <row r="214" spans="1:2" ht="19.899999999999999" customHeight="1" x14ac:dyDescent="0.25">
      <c r="A214" s="91"/>
      <c r="B214" s="91"/>
    </row>
    <row r="215" spans="1:2" ht="19.899999999999999" customHeight="1" x14ac:dyDescent="0.25">
      <c r="A215" s="91"/>
      <c r="B215" s="91"/>
    </row>
    <row r="216" spans="1:2" ht="19.899999999999999" customHeight="1" x14ac:dyDescent="0.25">
      <c r="A216" s="91"/>
      <c r="B216" s="91"/>
    </row>
    <row r="217" spans="1:2" ht="19.899999999999999" customHeight="1" x14ac:dyDescent="0.25">
      <c r="A217" s="91"/>
      <c r="B217" s="91"/>
    </row>
    <row r="218" spans="1:2" ht="19.899999999999999" customHeight="1" x14ac:dyDescent="0.25">
      <c r="A218" s="91"/>
      <c r="B218" s="91"/>
    </row>
    <row r="219" spans="1:2" ht="19.899999999999999" customHeight="1" x14ac:dyDescent="0.25">
      <c r="A219" s="91"/>
      <c r="B219" s="91"/>
    </row>
    <row r="220" spans="1:2" ht="19.899999999999999" customHeight="1" x14ac:dyDescent="0.25">
      <c r="A220" s="91"/>
      <c r="B220" s="91"/>
    </row>
    <row r="221" spans="1:2" ht="19.899999999999999" customHeight="1" x14ac:dyDescent="0.25">
      <c r="A221" s="91"/>
      <c r="B221" s="91"/>
    </row>
    <row r="222" spans="1:2" ht="19.899999999999999" customHeight="1" x14ac:dyDescent="0.25">
      <c r="A222" s="91"/>
      <c r="B222" s="91"/>
    </row>
    <row r="223" spans="1:2" ht="19.899999999999999" customHeight="1" x14ac:dyDescent="0.25">
      <c r="A223" s="91"/>
      <c r="B223" s="91"/>
    </row>
    <row r="224" spans="1:2" ht="19.899999999999999" customHeight="1" x14ac:dyDescent="0.25">
      <c r="A224" s="91"/>
      <c r="B224" s="91"/>
    </row>
    <row r="225" spans="1:2" ht="19.899999999999999" customHeight="1" x14ac:dyDescent="0.25">
      <c r="A225" s="91"/>
      <c r="B225" s="91"/>
    </row>
    <row r="226" spans="1:2" ht="19.899999999999999" customHeight="1" x14ac:dyDescent="0.25">
      <c r="A226" s="91"/>
      <c r="B226" s="91"/>
    </row>
    <row r="227" spans="1:2" ht="19.899999999999999" customHeight="1" x14ac:dyDescent="0.25">
      <c r="A227" s="91"/>
      <c r="B227" s="91"/>
    </row>
    <row r="228" spans="1:2" ht="19.899999999999999" customHeight="1" x14ac:dyDescent="0.25">
      <c r="A228" s="91"/>
      <c r="B228" s="91"/>
    </row>
    <row r="229" spans="1:2" ht="19.899999999999999" customHeight="1" x14ac:dyDescent="0.25">
      <c r="A229" s="91"/>
      <c r="B229" s="91"/>
    </row>
    <row r="230" spans="1:2" ht="19.899999999999999" customHeight="1" x14ac:dyDescent="0.25">
      <c r="A230" s="91"/>
      <c r="B230" s="91"/>
    </row>
    <row r="231" spans="1:2" ht="19.899999999999999" customHeight="1" x14ac:dyDescent="0.25">
      <c r="A231" s="91"/>
      <c r="B231" s="91"/>
    </row>
    <row r="232" spans="1:2" ht="19.899999999999999" customHeight="1" x14ac:dyDescent="0.25">
      <c r="A232" s="91"/>
      <c r="B232" s="91"/>
    </row>
    <row r="233" spans="1:2" ht="19.899999999999999" customHeight="1" x14ac:dyDescent="0.25">
      <c r="A233" s="91"/>
      <c r="B233" s="91"/>
    </row>
    <row r="234" spans="1:2" ht="19.899999999999999" customHeight="1" x14ac:dyDescent="0.25">
      <c r="A234" s="91"/>
      <c r="B234" s="91"/>
    </row>
    <row r="235" spans="1:2" ht="19.899999999999999" customHeight="1" x14ac:dyDescent="0.25">
      <c r="A235" s="91"/>
      <c r="B235" s="91"/>
    </row>
    <row r="236" spans="1:2" ht="19.899999999999999" customHeight="1" x14ac:dyDescent="0.25">
      <c r="A236" s="91"/>
      <c r="B236" s="91"/>
    </row>
    <row r="237" spans="1:2" ht="19.899999999999999" customHeight="1" x14ac:dyDescent="0.25">
      <c r="A237" s="91"/>
      <c r="B237" s="91"/>
    </row>
    <row r="238" spans="1:2" ht="19.899999999999999" customHeight="1" x14ac:dyDescent="0.25">
      <c r="A238" s="91"/>
      <c r="B238" s="91"/>
    </row>
    <row r="239" spans="1:2" ht="19.899999999999999" customHeight="1" x14ac:dyDescent="0.25">
      <c r="A239" s="91"/>
      <c r="B239" s="91"/>
    </row>
    <row r="240" spans="1:2" ht="19.899999999999999" customHeight="1" x14ac:dyDescent="0.25">
      <c r="A240" s="91"/>
      <c r="B240" s="91"/>
    </row>
    <row r="241" spans="1:2" ht="19.899999999999999" customHeight="1" x14ac:dyDescent="0.25">
      <c r="A241" s="91"/>
      <c r="B241" s="91"/>
    </row>
    <row r="242" spans="1:2" ht="19.899999999999999" customHeight="1" x14ac:dyDescent="0.25">
      <c r="A242" s="91"/>
      <c r="B242" s="91"/>
    </row>
    <row r="243" spans="1:2" ht="19.899999999999999" customHeight="1" x14ac:dyDescent="0.25">
      <c r="A243" s="91"/>
      <c r="B243" s="91"/>
    </row>
    <row r="244" spans="1:2" ht="19.899999999999999" customHeight="1" x14ac:dyDescent="0.25">
      <c r="A244" s="91"/>
      <c r="B244" s="91"/>
    </row>
    <row r="245" spans="1:2" ht="19.899999999999999" customHeight="1" x14ac:dyDescent="0.25">
      <c r="A245" s="91"/>
      <c r="B245" s="91"/>
    </row>
    <row r="246" spans="1:2" ht="19.899999999999999" customHeight="1" x14ac:dyDescent="0.25">
      <c r="A246" s="91"/>
      <c r="B246" s="91"/>
    </row>
    <row r="247" spans="1:2" ht="19.899999999999999" customHeight="1" x14ac:dyDescent="0.25">
      <c r="A247" s="91"/>
      <c r="B247" s="91"/>
    </row>
    <row r="248" spans="1:2" ht="19.899999999999999" customHeight="1" x14ac:dyDescent="0.25">
      <c r="A248" s="91"/>
      <c r="B248" s="91"/>
    </row>
    <row r="249" spans="1:2" ht="19.899999999999999" customHeight="1" x14ac:dyDescent="0.25">
      <c r="A249" s="91"/>
      <c r="B249" s="91"/>
    </row>
    <row r="250" spans="1:2" ht="19.899999999999999" customHeight="1" x14ac:dyDescent="0.25">
      <c r="A250" s="91"/>
      <c r="B250" s="91"/>
    </row>
    <row r="251" spans="1:2" ht="19.899999999999999" customHeight="1" x14ac:dyDescent="0.25">
      <c r="A251" s="91"/>
      <c r="B251" s="91"/>
    </row>
    <row r="252" spans="1:2" ht="19.899999999999999" customHeight="1" x14ac:dyDescent="0.25">
      <c r="A252" s="91"/>
      <c r="B252" s="91"/>
    </row>
    <row r="253" spans="1:2" ht="19.899999999999999" customHeight="1" x14ac:dyDescent="0.25">
      <c r="A253" s="91"/>
      <c r="B253" s="91"/>
    </row>
    <row r="254" spans="1:2" ht="19.899999999999999" customHeight="1" x14ac:dyDescent="0.25">
      <c r="A254" s="91"/>
      <c r="B254" s="91"/>
    </row>
    <row r="255" spans="1:2" ht="19.899999999999999" customHeight="1" x14ac:dyDescent="0.25">
      <c r="A255" s="91"/>
      <c r="B255" s="91"/>
    </row>
    <row r="256" spans="1:2" ht="19.899999999999999" customHeight="1" x14ac:dyDescent="0.25">
      <c r="A256" s="91"/>
      <c r="B256" s="91"/>
    </row>
    <row r="257" spans="1:2" ht="19.899999999999999" customHeight="1" x14ac:dyDescent="0.25">
      <c r="A257" s="91"/>
      <c r="B257" s="91"/>
    </row>
    <row r="258" spans="1:2" ht="19.899999999999999" customHeight="1" x14ac:dyDescent="0.25">
      <c r="A258" s="91"/>
      <c r="B258" s="91"/>
    </row>
    <row r="259" spans="1:2" ht="19.899999999999999" customHeight="1" x14ac:dyDescent="0.25">
      <c r="A259" s="91"/>
      <c r="B259" s="91"/>
    </row>
    <row r="260" spans="1:2" ht="19.899999999999999" customHeight="1" x14ac:dyDescent="0.25">
      <c r="A260" s="91"/>
      <c r="B260" s="91"/>
    </row>
    <row r="261" spans="1:2" ht="19.899999999999999" customHeight="1" x14ac:dyDescent="0.25">
      <c r="A261" s="91"/>
      <c r="B261" s="91"/>
    </row>
    <row r="262" spans="1:2" ht="19.899999999999999" customHeight="1" x14ac:dyDescent="0.25">
      <c r="A262" s="91"/>
      <c r="B262" s="91"/>
    </row>
    <row r="263" spans="1:2" ht="19.899999999999999" customHeight="1" x14ac:dyDescent="0.25">
      <c r="A263" s="91"/>
      <c r="B263" s="91"/>
    </row>
    <row r="264" spans="1:2" ht="19.899999999999999" customHeight="1" x14ac:dyDescent="0.25">
      <c r="A264" s="91"/>
      <c r="B264" s="91"/>
    </row>
    <row r="265" spans="1:2" ht="19.899999999999999" customHeight="1" x14ac:dyDescent="0.25">
      <c r="A265" s="91"/>
      <c r="B265" s="91"/>
    </row>
    <row r="266" spans="1:2" ht="19.899999999999999" customHeight="1" x14ac:dyDescent="0.25">
      <c r="A266" s="91"/>
      <c r="B266" s="91"/>
    </row>
    <row r="267" spans="1:2" ht="19.899999999999999" customHeight="1" x14ac:dyDescent="0.25">
      <c r="A267" s="91"/>
      <c r="B267" s="91"/>
    </row>
    <row r="268" spans="1:2" ht="19.899999999999999" customHeight="1" x14ac:dyDescent="0.25">
      <c r="A268" s="91"/>
      <c r="B268" s="91"/>
    </row>
    <row r="269" spans="1:2" ht="19.899999999999999" customHeight="1" x14ac:dyDescent="0.25">
      <c r="A269" s="91"/>
      <c r="B269" s="91"/>
    </row>
    <row r="270" spans="1:2" ht="19.899999999999999" customHeight="1" x14ac:dyDescent="0.25">
      <c r="A270" s="91"/>
      <c r="B270" s="91"/>
    </row>
    <row r="271" spans="1:2" ht="19.899999999999999" customHeight="1" x14ac:dyDescent="0.25">
      <c r="A271" s="91"/>
      <c r="B271" s="91"/>
    </row>
    <row r="272" spans="1:2" ht="19.899999999999999" customHeight="1" x14ac:dyDescent="0.25">
      <c r="A272" s="91"/>
      <c r="B272" s="91"/>
    </row>
    <row r="273" spans="1:2" ht="19.899999999999999" customHeight="1" x14ac:dyDescent="0.25">
      <c r="A273" s="91"/>
      <c r="B273" s="91"/>
    </row>
    <row r="274" spans="1:2" ht="19.899999999999999" customHeight="1" x14ac:dyDescent="0.25">
      <c r="A274" s="91"/>
      <c r="B274" s="91"/>
    </row>
    <row r="275" spans="1:2" ht="19.899999999999999" customHeight="1" x14ac:dyDescent="0.25">
      <c r="A275" s="91"/>
      <c r="B275" s="91"/>
    </row>
    <row r="276" spans="1:2" ht="19.899999999999999" customHeight="1" x14ac:dyDescent="0.25">
      <c r="A276" s="91"/>
      <c r="B276" s="91"/>
    </row>
    <row r="277" spans="1:2" ht="19.899999999999999" customHeight="1" x14ac:dyDescent="0.25">
      <c r="A277" s="91"/>
      <c r="B277" s="91"/>
    </row>
    <row r="278" spans="1:2" ht="19.899999999999999" customHeight="1" x14ac:dyDescent="0.25">
      <c r="A278" s="91"/>
      <c r="B278" s="91"/>
    </row>
    <row r="279" spans="1:2" ht="19.899999999999999" customHeight="1" x14ac:dyDescent="0.25">
      <c r="A279" s="91"/>
      <c r="B279" s="91"/>
    </row>
    <row r="280" spans="1:2" ht="19.899999999999999" customHeight="1" x14ac:dyDescent="0.25">
      <c r="A280" s="91"/>
      <c r="B280" s="91"/>
    </row>
    <row r="281" spans="1:2" ht="19.899999999999999" customHeight="1" x14ac:dyDescent="0.25">
      <c r="A281" s="91"/>
      <c r="B281" s="91"/>
    </row>
    <row r="282" spans="1:2" ht="19.899999999999999" customHeight="1" x14ac:dyDescent="0.25">
      <c r="A282" s="91"/>
      <c r="B282" s="91"/>
    </row>
    <row r="283" spans="1:2" ht="19.899999999999999" customHeight="1" x14ac:dyDescent="0.25">
      <c r="A283" s="91"/>
      <c r="B283" s="91"/>
    </row>
    <row r="284" spans="1:2" ht="19.899999999999999" customHeight="1" x14ac:dyDescent="0.25">
      <c r="A284" s="91"/>
      <c r="B284" s="91"/>
    </row>
    <row r="285" spans="1:2" ht="19.899999999999999" customHeight="1" x14ac:dyDescent="0.25">
      <c r="A285" s="91"/>
      <c r="B285" s="91"/>
    </row>
    <row r="286" spans="1:2" ht="19.899999999999999" customHeight="1" x14ac:dyDescent="0.25">
      <c r="A286" s="91"/>
      <c r="B286" s="91"/>
    </row>
    <row r="287" spans="1:2" ht="19.899999999999999" customHeight="1" x14ac:dyDescent="0.25">
      <c r="A287" s="91"/>
      <c r="B287" s="91"/>
    </row>
    <row r="288" spans="1:2" ht="19.899999999999999" customHeight="1" x14ac:dyDescent="0.25">
      <c r="A288" s="91"/>
      <c r="B288" s="91"/>
    </row>
    <row r="289" spans="1:2" ht="19.899999999999999" customHeight="1" x14ac:dyDescent="0.25">
      <c r="A289" s="91"/>
      <c r="B289" s="91"/>
    </row>
    <row r="290" spans="1:2" ht="19.899999999999999" customHeight="1" x14ac:dyDescent="0.25">
      <c r="A290" s="91"/>
      <c r="B290" s="91"/>
    </row>
    <row r="291" spans="1:2" ht="19.899999999999999" customHeight="1" x14ac:dyDescent="0.25">
      <c r="A291" s="91"/>
      <c r="B291" s="91"/>
    </row>
    <row r="292" spans="1:2" ht="19.899999999999999" customHeight="1" x14ac:dyDescent="0.25">
      <c r="A292" s="91"/>
      <c r="B292" s="91"/>
    </row>
    <row r="293" spans="1:2" ht="19.899999999999999" customHeight="1" x14ac:dyDescent="0.25">
      <c r="A293" s="91"/>
      <c r="B293" s="91"/>
    </row>
    <row r="294" spans="1:2" ht="19.899999999999999" customHeight="1" x14ac:dyDescent="0.25">
      <c r="A294" s="91"/>
      <c r="B294" s="91"/>
    </row>
    <row r="295" spans="1:2" ht="19.899999999999999" customHeight="1" x14ac:dyDescent="0.25">
      <c r="A295" s="91"/>
      <c r="B295" s="91"/>
    </row>
    <row r="296" spans="1:2" ht="19.899999999999999" customHeight="1" x14ac:dyDescent="0.25">
      <c r="A296" s="91"/>
      <c r="B296" s="91"/>
    </row>
    <row r="297" spans="1:2" ht="19.899999999999999" customHeight="1" x14ac:dyDescent="0.25">
      <c r="A297" s="91"/>
      <c r="B297" s="91"/>
    </row>
    <row r="298" spans="1:2" ht="19.899999999999999" customHeight="1" x14ac:dyDescent="0.25">
      <c r="A298" s="91"/>
      <c r="B298" s="91"/>
    </row>
    <row r="299" spans="1:2" ht="19.899999999999999" customHeight="1" x14ac:dyDescent="0.25">
      <c r="A299" s="91"/>
      <c r="B299" s="91"/>
    </row>
    <row r="300" spans="1:2" ht="19.899999999999999" customHeight="1" x14ac:dyDescent="0.25">
      <c r="A300" s="91"/>
      <c r="B300" s="91"/>
    </row>
    <row r="301" spans="1:2" ht="19.899999999999999" customHeight="1" x14ac:dyDescent="0.25">
      <c r="A301" s="91"/>
      <c r="B301" s="91"/>
    </row>
    <row r="302" spans="1:2" ht="19.899999999999999" customHeight="1" x14ac:dyDescent="0.25">
      <c r="A302" s="91"/>
      <c r="B302" s="91"/>
    </row>
    <row r="303" spans="1:2" ht="19.899999999999999" customHeight="1" x14ac:dyDescent="0.25">
      <c r="A303" s="91"/>
      <c r="B303" s="91"/>
    </row>
    <row r="304" spans="1:2" ht="19.899999999999999" customHeight="1" x14ac:dyDescent="0.25">
      <c r="A304" s="91"/>
      <c r="B304" s="91"/>
    </row>
    <row r="305" spans="1:2" ht="19.899999999999999" customHeight="1" x14ac:dyDescent="0.25">
      <c r="A305" s="91"/>
      <c r="B305" s="91"/>
    </row>
    <row r="306" spans="1:2" ht="19.899999999999999" customHeight="1" x14ac:dyDescent="0.25">
      <c r="A306" s="91"/>
      <c r="B306" s="91"/>
    </row>
    <row r="307" spans="1:2" ht="19.899999999999999" customHeight="1" x14ac:dyDescent="0.25">
      <c r="A307" s="91"/>
      <c r="B307" s="91"/>
    </row>
    <row r="308" spans="1:2" ht="19.899999999999999" customHeight="1" x14ac:dyDescent="0.25">
      <c r="A308" s="91"/>
      <c r="B308" s="91"/>
    </row>
    <row r="309" spans="1:2" ht="19.899999999999999" customHeight="1" x14ac:dyDescent="0.25">
      <c r="A309" s="91"/>
      <c r="B309" s="91"/>
    </row>
    <row r="310" spans="1:2" ht="19.899999999999999" customHeight="1" x14ac:dyDescent="0.25">
      <c r="A310" s="91"/>
      <c r="B310" s="91"/>
    </row>
    <row r="311" spans="1:2" ht="19.899999999999999" customHeight="1" x14ac:dyDescent="0.25">
      <c r="A311" s="91"/>
      <c r="B311" s="91"/>
    </row>
    <row r="312" spans="1:2" ht="19.899999999999999" customHeight="1" x14ac:dyDescent="0.25">
      <c r="A312" s="91"/>
      <c r="B312" s="91"/>
    </row>
    <row r="313" spans="1:2" ht="19.899999999999999" customHeight="1" x14ac:dyDescent="0.25">
      <c r="A313" s="91"/>
      <c r="B313" s="91"/>
    </row>
    <row r="314" spans="1:2" ht="19.899999999999999" customHeight="1" x14ac:dyDescent="0.25">
      <c r="A314" s="91"/>
      <c r="B314" s="91"/>
    </row>
    <row r="315" spans="1:2" ht="19.899999999999999" customHeight="1" x14ac:dyDescent="0.25">
      <c r="A315" s="91"/>
      <c r="B315" s="91"/>
    </row>
    <row r="316" spans="1:2" ht="19.899999999999999" customHeight="1" x14ac:dyDescent="0.25">
      <c r="A316" s="91"/>
      <c r="B316" s="91"/>
    </row>
    <row r="317" spans="1:2" ht="19.899999999999999" customHeight="1" x14ac:dyDescent="0.25">
      <c r="A317" s="91"/>
      <c r="B317" s="91"/>
    </row>
    <row r="318" spans="1:2" ht="19.899999999999999" customHeight="1" x14ac:dyDescent="0.25">
      <c r="A318" s="91"/>
      <c r="B318" s="91"/>
    </row>
    <row r="319" spans="1:2" ht="19.899999999999999" customHeight="1" x14ac:dyDescent="0.25">
      <c r="A319" s="91"/>
      <c r="B319" s="91"/>
    </row>
    <row r="320" spans="1:2" ht="19.899999999999999" customHeight="1" x14ac:dyDescent="0.25">
      <c r="A320" s="91"/>
      <c r="B320" s="91"/>
    </row>
    <row r="321" spans="1:2" ht="19.899999999999999" customHeight="1" x14ac:dyDescent="0.25">
      <c r="A321" s="91"/>
      <c r="B321" s="91"/>
    </row>
    <row r="322" spans="1:2" ht="19.899999999999999" customHeight="1" x14ac:dyDescent="0.25">
      <c r="A322" s="91"/>
      <c r="B322" s="91"/>
    </row>
    <row r="323" spans="1:2" ht="19.899999999999999" customHeight="1" x14ac:dyDescent="0.25">
      <c r="A323" s="91"/>
      <c r="B323" s="91"/>
    </row>
    <row r="324" spans="1:2" ht="19.899999999999999" customHeight="1" x14ac:dyDescent="0.25">
      <c r="A324" s="91"/>
      <c r="B324" s="91"/>
    </row>
    <row r="325" spans="1:2" ht="19.899999999999999" customHeight="1" x14ac:dyDescent="0.25">
      <c r="A325" s="91"/>
      <c r="B325" s="91"/>
    </row>
    <row r="326" spans="1:2" ht="19.899999999999999" customHeight="1" x14ac:dyDescent="0.25">
      <c r="A326" s="91"/>
      <c r="B326" s="91"/>
    </row>
    <row r="327" spans="1:2" ht="19.899999999999999" customHeight="1" x14ac:dyDescent="0.25">
      <c r="A327" s="91"/>
      <c r="B327" s="91"/>
    </row>
    <row r="328" spans="1:2" ht="19.899999999999999" customHeight="1" x14ac:dyDescent="0.25">
      <c r="A328" s="91"/>
      <c r="B328" s="91"/>
    </row>
    <row r="329" spans="1:2" ht="19.899999999999999" customHeight="1" x14ac:dyDescent="0.25">
      <c r="A329" s="91"/>
      <c r="B329" s="91"/>
    </row>
    <row r="330" spans="1:2" ht="19.899999999999999" customHeight="1" x14ac:dyDescent="0.25">
      <c r="A330" s="91"/>
      <c r="B330" s="91"/>
    </row>
    <row r="331" spans="1:2" ht="19.899999999999999" customHeight="1" x14ac:dyDescent="0.25">
      <c r="A331" s="91"/>
      <c r="B331" s="91"/>
    </row>
    <row r="332" spans="1:2" ht="19.899999999999999" customHeight="1" x14ac:dyDescent="0.25">
      <c r="A332" s="91"/>
      <c r="B332" s="91"/>
    </row>
    <row r="333" spans="1:2" ht="19.899999999999999" customHeight="1" x14ac:dyDescent="0.25">
      <c r="A333" s="91"/>
      <c r="B333" s="91"/>
    </row>
    <row r="334" spans="1:2" ht="19.899999999999999" customHeight="1" x14ac:dyDescent="0.25">
      <c r="A334" s="91"/>
      <c r="B334" s="91"/>
    </row>
    <row r="335" spans="1:2" ht="19.899999999999999" customHeight="1" x14ac:dyDescent="0.25">
      <c r="A335" s="91"/>
      <c r="B335" s="91"/>
    </row>
    <row r="336" spans="1:2" ht="19.899999999999999" customHeight="1" x14ac:dyDescent="0.25">
      <c r="A336" s="91"/>
      <c r="B336" s="91"/>
    </row>
    <row r="337" spans="1:2" ht="19.899999999999999" customHeight="1" x14ac:dyDescent="0.25">
      <c r="A337" s="91"/>
      <c r="B337" s="91"/>
    </row>
    <row r="338" spans="1:2" ht="19.899999999999999" customHeight="1" x14ac:dyDescent="0.25">
      <c r="A338" s="91"/>
      <c r="B338" s="91"/>
    </row>
    <row r="339" spans="1:2" ht="19.899999999999999" customHeight="1" x14ac:dyDescent="0.25">
      <c r="A339" s="91"/>
      <c r="B339" s="91"/>
    </row>
    <row r="340" spans="1:2" ht="19.899999999999999" customHeight="1" x14ac:dyDescent="0.25">
      <c r="A340" s="91"/>
      <c r="B340" s="91"/>
    </row>
    <row r="341" spans="1:2" ht="19.899999999999999" customHeight="1" x14ac:dyDescent="0.25">
      <c r="A341" s="91"/>
      <c r="B341" s="91"/>
    </row>
    <row r="342" spans="1:2" ht="19.899999999999999" customHeight="1" x14ac:dyDescent="0.25">
      <c r="A342" s="91"/>
      <c r="B342" s="91"/>
    </row>
    <row r="343" spans="1:2" ht="19.899999999999999" customHeight="1" x14ac:dyDescent="0.25">
      <c r="A343" s="91"/>
      <c r="B343" s="91"/>
    </row>
    <row r="344" spans="1:2" ht="19.899999999999999" customHeight="1" x14ac:dyDescent="0.25">
      <c r="A344" s="91"/>
      <c r="B344" s="91"/>
    </row>
    <row r="345" spans="1:2" ht="19.899999999999999" customHeight="1" x14ac:dyDescent="0.25">
      <c r="A345" s="91"/>
      <c r="B345" s="91"/>
    </row>
    <row r="346" spans="1:2" ht="19.899999999999999" customHeight="1" x14ac:dyDescent="0.25">
      <c r="A346" s="91"/>
      <c r="B346" s="91"/>
    </row>
    <row r="347" spans="1:2" ht="19.899999999999999" customHeight="1" x14ac:dyDescent="0.25">
      <c r="A347" s="91"/>
      <c r="B347" s="91"/>
    </row>
    <row r="348" spans="1:2" ht="19.899999999999999" customHeight="1" x14ac:dyDescent="0.25">
      <c r="A348" s="91"/>
      <c r="B348" s="91"/>
    </row>
    <row r="349" spans="1:2" ht="19.899999999999999" customHeight="1" x14ac:dyDescent="0.25">
      <c r="A349" s="91"/>
      <c r="B349" s="91"/>
    </row>
    <row r="350" spans="1:2" ht="19.899999999999999" customHeight="1" x14ac:dyDescent="0.25">
      <c r="A350" s="91"/>
      <c r="B350" s="91"/>
    </row>
    <row r="351" spans="1:2" ht="19.899999999999999" customHeight="1" x14ac:dyDescent="0.25">
      <c r="A351" s="91"/>
      <c r="B351" s="91"/>
    </row>
    <row r="352" spans="1:2" ht="19.899999999999999" customHeight="1" x14ac:dyDescent="0.25">
      <c r="A352" s="91"/>
      <c r="B352" s="91"/>
    </row>
    <row r="353" spans="1:2" ht="19.899999999999999" customHeight="1" x14ac:dyDescent="0.25">
      <c r="A353" s="91"/>
      <c r="B353" s="91"/>
    </row>
    <row r="354" spans="1:2" ht="19.899999999999999" customHeight="1" x14ac:dyDescent="0.25">
      <c r="A354" s="91"/>
      <c r="B354" s="91"/>
    </row>
    <row r="355" spans="1:2" ht="19.899999999999999" customHeight="1" x14ac:dyDescent="0.25">
      <c r="A355" s="91"/>
      <c r="B355" s="91"/>
    </row>
    <row r="356" spans="1:2" ht="19.899999999999999" customHeight="1" x14ac:dyDescent="0.25">
      <c r="A356" s="91"/>
      <c r="B356" s="91"/>
    </row>
    <row r="357" spans="1:2" ht="19.899999999999999" customHeight="1" x14ac:dyDescent="0.25">
      <c r="A357" s="91"/>
      <c r="B357" s="91"/>
    </row>
    <row r="358" spans="1:2" ht="19.899999999999999" customHeight="1" x14ac:dyDescent="0.25">
      <c r="A358" s="91"/>
      <c r="B358" s="91"/>
    </row>
    <row r="359" spans="1:2" ht="19.899999999999999" customHeight="1" x14ac:dyDescent="0.25">
      <c r="A359" s="91"/>
      <c r="B359" s="91"/>
    </row>
    <row r="360" spans="1:2" ht="19.899999999999999" customHeight="1" x14ac:dyDescent="0.25">
      <c r="A360" s="91"/>
      <c r="B360" s="91"/>
    </row>
    <row r="361" spans="1:2" ht="19.899999999999999" customHeight="1" x14ac:dyDescent="0.25">
      <c r="A361" s="91"/>
      <c r="B361" s="91"/>
    </row>
    <row r="362" spans="1:2" ht="19.899999999999999" customHeight="1" x14ac:dyDescent="0.25">
      <c r="A362" s="91"/>
      <c r="B362" s="91"/>
    </row>
    <row r="363" spans="1:2" ht="19.899999999999999" customHeight="1" x14ac:dyDescent="0.25">
      <c r="A363" s="91"/>
      <c r="B363" s="91"/>
    </row>
    <row r="364" spans="1:2" ht="19.899999999999999" customHeight="1" x14ac:dyDescent="0.25">
      <c r="A364" s="91"/>
      <c r="B364" s="91"/>
    </row>
    <row r="365" spans="1:2" ht="19.899999999999999" customHeight="1" x14ac:dyDescent="0.25">
      <c r="A365" s="91"/>
      <c r="B365" s="91"/>
    </row>
    <row r="366" spans="1:2" ht="19.899999999999999" customHeight="1" x14ac:dyDescent="0.25">
      <c r="A366" s="91"/>
      <c r="B366" s="91"/>
    </row>
    <row r="367" spans="1:2" ht="19.899999999999999" customHeight="1" x14ac:dyDescent="0.25">
      <c r="A367" s="91"/>
      <c r="B367" s="91"/>
    </row>
    <row r="368" spans="1:2" ht="19.899999999999999" customHeight="1" x14ac:dyDescent="0.25">
      <c r="A368" s="91"/>
      <c r="B368" s="91"/>
    </row>
    <row r="369" spans="1:2" ht="19.899999999999999" customHeight="1" x14ac:dyDescent="0.25">
      <c r="A369" s="91"/>
      <c r="B369" s="91"/>
    </row>
    <row r="370" spans="1:2" ht="19.899999999999999" customHeight="1" x14ac:dyDescent="0.25">
      <c r="A370" s="91"/>
      <c r="B370" s="91"/>
    </row>
    <row r="371" spans="1:2" ht="19.899999999999999" customHeight="1" x14ac:dyDescent="0.25">
      <c r="A371" s="91"/>
      <c r="B371" s="91"/>
    </row>
    <row r="372" spans="1:2" ht="19.899999999999999" customHeight="1" x14ac:dyDescent="0.25">
      <c r="A372" s="91"/>
      <c r="B372" s="91"/>
    </row>
    <row r="373" spans="1:2" ht="19.899999999999999" customHeight="1" x14ac:dyDescent="0.25">
      <c r="A373" s="91"/>
      <c r="B373" s="91"/>
    </row>
    <row r="374" spans="1:2" ht="19.899999999999999" customHeight="1" x14ac:dyDescent="0.25">
      <c r="A374" s="91"/>
      <c r="B374" s="91"/>
    </row>
    <row r="375" spans="1:2" ht="19.899999999999999" customHeight="1" x14ac:dyDescent="0.25">
      <c r="A375" s="91"/>
      <c r="B375" s="91"/>
    </row>
    <row r="376" spans="1:2" ht="19.899999999999999" customHeight="1" x14ac:dyDescent="0.25">
      <c r="A376" s="91"/>
      <c r="B376" s="91"/>
    </row>
    <row r="377" spans="1:2" ht="19.899999999999999" customHeight="1" x14ac:dyDescent="0.25">
      <c r="A377" s="91"/>
      <c r="B377" s="91"/>
    </row>
    <row r="378" spans="1:2" ht="19.899999999999999" customHeight="1" x14ac:dyDescent="0.25">
      <c r="A378" s="91"/>
      <c r="B378" s="91"/>
    </row>
    <row r="379" spans="1:2" ht="19.899999999999999" customHeight="1" x14ac:dyDescent="0.25">
      <c r="A379" s="91"/>
      <c r="B379" s="91"/>
    </row>
    <row r="380" spans="1:2" ht="19.899999999999999" customHeight="1" x14ac:dyDescent="0.25">
      <c r="A380" s="91"/>
      <c r="B380" s="91"/>
    </row>
    <row r="381" spans="1:2" ht="19.899999999999999" customHeight="1" x14ac:dyDescent="0.25">
      <c r="A381" s="91"/>
      <c r="B381" s="91"/>
    </row>
    <row r="382" spans="1:2" ht="19.899999999999999" customHeight="1" x14ac:dyDescent="0.25">
      <c r="A382" s="91"/>
      <c r="B382" s="91"/>
    </row>
    <row r="383" spans="1:2" ht="19.899999999999999" customHeight="1" x14ac:dyDescent="0.25">
      <c r="A383" s="91"/>
      <c r="B383" s="91"/>
    </row>
    <row r="384" spans="1:2" ht="19.899999999999999" customHeight="1" x14ac:dyDescent="0.25">
      <c r="A384" s="91"/>
      <c r="B384" s="91"/>
    </row>
    <row r="385" spans="1:2" ht="19.899999999999999" customHeight="1" x14ac:dyDescent="0.25">
      <c r="A385" s="91"/>
      <c r="B385" s="91"/>
    </row>
    <row r="386" spans="1:2" ht="19.899999999999999" customHeight="1" x14ac:dyDescent="0.25">
      <c r="A386" s="91"/>
      <c r="B386" s="91"/>
    </row>
    <row r="387" spans="1:2" ht="19.899999999999999" customHeight="1" x14ac:dyDescent="0.25">
      <c r="A387" s="91"/>
      <c r="B387" s="91"/>
    </row>
    <row r="388" spans="1:2" ht="19.899999999999999" customHeight="1" x14ac:dyDescent="0.25">
      <c r="A388" s="91"/>
      <c r="B388" s="91"/>
    </row>
    <row r="389" spans="1:2" ht="19.899999999999999" customHeight="1" x14ac:dyDescent="0.25">
      <c r="A389" s="91"/>
      <c r="B389" s="91"/>
    </row>
    <row r="390" spans="1:2" ht="19.899999999999999" customHeight="1" x14ac:dyDescent="0.25">
      <c r="A390" s="91"/>
      <c r="B390" s="91"/>
    </row>
    <row r="391" spans="1:2" ht="19.899999999999999" customHeight="1" x14ac:dyDescent="0.25">
      <c r="A391" s="91"/>
      <c r="B391" s="91"/>
    </row>
    <row r="392" spans="1:2" ht="19.899999999999999" customHeight="1" x14ac:dyDescent="0.25">
      <c r="A392" s="91"/>
      <c r="B392" s="91"/>
    </row>
    <row r="393" spans="1:2" ht="19.899999999999999" customHeight="1" x14ac:dyDescent="0.25">
      <c r="A393" s="91"/>
      <c r="B393" s="91"/>
    </row>
    <row r="394" spans="1:2" ht="19.899999999999999" customHeight="1" x14ac:dyDescent="0.25">
      <c r="A394" s="91"/>
      <c r="B394" s="91"/>
    </row>
    <row r="395" spans="1:2" ht="19.899999999999999" customHeight="1" x14ac:dyDescent="0.25">
      <c r="A395" s="91"/>
      <c r="B395" s="91"/>
    </row>
    <row r="396" spans="1:2" ht="19.899999999999999" customHeight="1" x14ac:dyDescent="0.25">
      <c r="A396" s="91"/>
      <c r="B396" s="91"/>
    </row>
    <row r="397" spans="1:2" ht="19.899999999999999" customHeight="1" x14ac:dyDescent="0.25">
      <c r="A397" s="91"/>
      <c r="B397" s="91"/>
    </row>
    <row r="398" spans="1:2" ht="19.899999999999999" customHeight="1" x14ac:dyDescent="0.25">
      <c r="A398" s="91"/>
      <c r="B398" s="91"/>
    </row>
    <row r="399" spans="1:2" ht="19.899999999999999" customHeight="1" x14ac:dyDescent="0.25">
      <c r="A399" s="91"/>
      <c r="B399" s="91"/>
    </row>
    <row r="400" spans="1:2" ht="19.899999999999999" customHeight="1" x14ac:dyDescent="0.25">
      <c r="A400" s="91"/>
      <c r="B400" s="91"/>
    </row>
    <row r="401" spans="1:2" ht="19.899999999999999" customHeight="1" x14ac:dyDescent="0.25">
      <c r="A401" s="91"/>
      <c r="B401" s="91"/>
    </row>
    <row r="402" spans="1:2" ht="19.899999999999999" customHeight="1" x14ac:dyDescent="0.25">
      <c r="A402" s="91"/>
      <c r="B402" s="91"/>
    </row>
    <row r="403" spans="1:2" ht="19.899999999999999" customHeight="1" x14ac:dyDescent="0.25">
      <c r="A403" s="91"/>
      <c r="B403" s="91"/>
    </row>
    <row r="404" spans="1:2" ht="19.899999999999999" customHeight="1" x14ac:dyDescent="0.25">
      <c r="A404" s="91"/>
      <c r="B404" s="91"/>
    </row>
    <row r="405" spans="1:2" ht="19.899999999999999" customHeight="1" x14ac:dyDescent="0.25">
      <c r="A405" s="91"/>
      <c r="B405" s="91"/>
    </row>
    <row r="406" spans="1:2" ht="19.899999999999999" customHeight="1" x14ac:dyDescent="0.25">
      <c r="A406" s="91"/>
      <c r="B406" s="91"/>
    </row>
    <row r="407" spans="1:2" ht="19.899999999999999" customHeight="1" x14ac:dyDescent="0.25">
      <c r="A407" s="91"/>
      <c r="B407" s="91"/>
    </row>
    <row r="408" spans="1:2" ht="19.899999999999999" customHeight="1" x14ac:dyDescent="0.25">
      <c r="A408" s="91"/>
      <c r="B408" s="91"/>
    </row>
    <row r="409" spans="1:2" ht="19.899999999999999" customHeight="1" x14ac:dyDescent="0.25">
      <c r="A409" s="91"/>
      <c r="B409" s="91"/>
    </row>
    <row r="410" spans="1:2" ht="19.899999999999999" customHeight="1" x14ac:dyDescent="0.25">
      <c r="A410" s="91"/>
      <c r="B410" s="91"/>
    </row>
    <row r="411" spans="1:2" ht="19.899999999999999" customHeight="1" x14ac:dyDescent="0.25">
      <c r="A411" s="91"/>
      <c r="B411" s="91"/>
    </row>
    <row r="412" spans="1:2" ht="19.899999999999999" customHeight="1" x14ac:dyDescent="0.25">
      <c r="A412" s="91"/>
      <c r="B412" s="91"/>
    </row>
    <row r="413" spans="1:2" ht="19.899999999999999" customHeight="1" x14ac:dyDescent="0.25">
      <c r="A413" s="91"/>
      <c r="B413" s="91"/>
    </row>
    <row r="414" spans="1:2" ht="19.899999999999999" customHeight="1" x14ac:dyDescent="0.25">
      <c r="A414" s="91"/>
      <c r="B414" s="91"/>
    </row>
    <row r="415" spans="1:2" ht="19.899999999999999" customHeight="1" x14ac:dyDescent="0.25">
      <c r="A415" s="91"/>
      <c r="B415" s="91"/>
    </row>
    <row r="416" spans="1:2" ht="19.899999999999999" customHeight="1" x14ac:dyDescent="0.25">
      <c r="A416" s="91"/>
      <c r="B416" s="91"/>
    </row>
    <row r="417" spans="1:2" ht="19.899999999999999" customHeight="1" x14ac:dyDescent="0.25">
      <c r="A417" s="91"/>
      <c r="B417" s="91"/>
    </row>
    <row r="418" spans="1:2" ht="19.899999999999999" customHeight="1" x14ac:dyDescent="0.25">
      <c r="A418" s="91"/>
      <c r="B418" s="91"/>
    </row>
    <row r="419" spans="1:2" ht="19.899999999999999" customHeight="1" x14ac:dyDescent="0.25">
      <c r="A419" s="91"/>
      <c r="B419" s="91"/>
    </row>
    <row r="420" spans="1:2" ht="19.899999999999999" customHeight="1" x14ac:dyDescent="0.25">
      <c r="A420" s="91"/>
      <c r="B420" s="91"/>
    </row>
    <row r="421" spans="1:2" ht="19.899999999999999" customHeight="1" x14ac:dyDescent="0.25">
      <c r="A421" s="91"/>
      <c r="B421" s="91"/>
    </row>
    <row r="422" spans="1:2" ht="19.899999999999999" customHeight="1" x14ac:dyDescent="0.25">
      <c r="A422" s="91"/>
      <c r="B422" s="91"/>
    </row>
    <row r="423" spans="1:2" ht="19.899999999999999" customHeight="1" x14ac:dyDescent="0.25">
      <c r="A423" s="91"/>
      <c r="B423" s="91"/>
    </row>
    <row r="424" spans="1:2" ht="19.899999999999999" customHeight="1" x14ac:dyDescent="0.25">
      <c r="A424" s="91"/>
      <c r="B424" s="91"/>
    </row>
    <row r="425" spans="1:2" ht="19.899999999999999" customHeight="1" x14ac:dyDescent="0.25">
      <c r="A425" s="91"/>
      <c r="B425" s="91"/>
    </row>
    <row r="426" spans="1:2" ht="19.899999999999999" customHeight="1" x14ac:dyDescent="0.25">
      <c r="A426" s="91"/>
      <c r="B426" s="91"/>
    </row>
    <row r="427" spans="1:2" ht="19.899999999999999" customHeight="1" x14ac:dyDescent="0.25">
      <c r="A427" s="91"/>
      <c r="B427" s="91"/>
    </row>
    <row r="428" spans="1:2" ht="19.899999999999999" customHeight="1" x14ac:dyDescent="0.25">
      <c r="A428" s="91"/>
      <c r="B428" s="91"/>
    </row>
    <row r="429" spans="1:2" ht="19.899999999999999" customHeight="1" x14ac:dyDescent="0.25">
      <c r="A429" s="91"/>
      <c r="B429" s="91"/>
    </row>
    <row r="430" spans="1:2" ht="19.899999999999999" customHeight="1" x14ac:dyDescent="0.25">
      <c r="A430" s="91"/>
      <c r="B430" s="91"/>
    </row>
    <row r="431" spans="1:2" ht="19.899999999999999" customHeight="1" x14ac:dyDescent="0.25">
      <c r="A431" s="91"/>
      <c r="B431" s="91"/>
    </row>
    <row r="432" spans="1:2" ht="19.899999999999999" customHeight="1" x14ac:dyDescent="0.25">
      <c r="A432" s="91"/>
      <c r="B432" s="91"/>
    </row>
    <row r="433" spans="1:2" ht="19.899999999999999" customHeight="1" x14ac:dyDescent="0.25">
      <c r="A433" s="91"/>
      <c r="B433" s="91"/>
    </row>
    <row r="434" spans="1:2" ht="19.899999999999999" customHeight="1" x14ac:dyDescent="0.25">
      <c r="A434" s="91"/>
      <c r="B434" s="91"/>
    </row>
    <row r="435" spans="1:2" ht="19.899999999999999" customHeight="1" x14ac:dyDescent="0.25">
      <c r="A435" s="91"/>
      <c r="B435" s="91"/>
    </row>
    <row r="436" spans="1:2" ht="19.899999999999999" customHeight="1" x14ac:dyDescent="0.25">
      <c r="A436" s="91"/>
      <c r="B436" s="91"/>
    </row>
    <row r="437" spans="1:2" ht="19.899999999999999" customHeight="1" x14ac:dyDescent="0.25">
      <c r="A437" s="91"/>
      <c r="B437" s="91"/>
    </row>
    <row r="438" spans="1:2" ht="19.899999999999999" customHeight="1" x14ac:dyDescent="0.25">
      <c r="A438" s="91"/>
      <c r="B438" s="91"/>
    </row>
    <row r="439" spans="1:2" ht="19.899999999999999" customHeight="1" x14ac:dyDescent="0.25">
      <c r="A439" s="91"/>
      <c r="B439" s="91"/>
    </row>
    <row r="440" spans="1:2" ht="19.899999999999999" customHeight="1" x14ac:dyDescent="0.25">
      <c r="A440" s="91"/>
      <c r="B440" s="91"/>
    </row>
    <row r="441" spans="1:2" ht="19.899999999999999" customHeight="1" x14ac:dyDescent="0.25">
      <c r="A441" s="91"/>
      <c r="B441" s="91"/>
    </row>
    <row r="442" spans="1:2" ht="19.899999999999999" customHeight="1" x14ac:dyDescent="0.25">
      <c r="A442" s="91"/>
      <c r="B442" s="91"/>
    </row>
    <row r="443" spans="1:2" ht="19.899999999999999" customHeight="1" x14ac:dyDescent="0.25">
      <c r="A443" s="91"/>
      <c r="B443" s="91"/>
    </row>
    <row r="444" spans="1:2" ht="19.899999999999999" customHeight="1" x14ac:dyDescent="0.25">
      <c r="A444" s="91"/>
      <c r="B444" s="91"/>
    </row>
    <row r="445" spans="1:2" ht="19.899999999999999" customHeight="1" x14ac:dyDescent="0.25">
      <c r="A445" s="91"/>
      <c r="B445" s="91"/>
    </row>
    <row r="446" spans="1:2" ht="19.899999999999999" customHeight="1" x14ac:dyDescent="0.25">
      <c r="A446" s="91"/>
      <c r="B446" s="91"/>
    </row>
    <row r="447" spans="1:2" ht="19.899999999999999" customHeight="1" x14ac:dyDescent="0.25">
      <c r="A447" s="91"/>
      <c r="B447" s="91"/>
    </row>
    <row r="448" spans="1:2" ht="19.899999999999999" customHeight="1" x14ac:dyDescent="0.25">
      <c r="A448" s="91"/>
      <c r="B448" s="91"/>
    </row>
    <row r="449" spans="1:2" ht="19.899999999999999" customHeight="1" x14ac:dyDescent="0.25">
      <c r="A449" s="91"/>
      <c r="B449" s="91"/>
    </row>
    <row r="450" spans="1:2" ht="19.899999999999999" customHeight="1" x14ac:dyDescent="0.25">
      <c r="A450" s="91"/>
      <c r="B450" s="91"/>
    </row>
    <row r="451" spans="1:2" ht="19.899999999999999" customHeight="1" x14ac:dyDescent="0.25">
      <c r="A451" s="91"/>
      <c r="B451" s="91"/>
    </row>
    <row r="452" spans="1:2" ht="19.899999999999999" customHeight="1" x14ac:dyDescent="0.25">
      <c r="A452" s="91"/>
      <c r="B452" s="91"/>
    </row>
    <row r="453" spans="1:2" ht="19.899999999999999" customHeight="1" x14ac:dyDescent="0.25">
      <c r="A453" s="91"/>
      <c r="B453" s="91"/>
    </row>
    <row r="454" spans="1:2" ht="19.899999999999999" customHeight="1" x14ac:dyDescent="0.25">
      <c r="A454" s="91"/>
      <c r="B454" s="91"/>
    </row>
    <row r="455" spans="1:2" ht="19.899999999999999" customHeight="1" x14ac:dyDescent="0.25">
      <c r="A455" s="91"/>
      <c r="B455" s="91"/>
    </row>
    <row r="456" spans="1:2" ht="19.899999999999999" customHeight="1" x14ac:dyDescent="0.25">
      <c r="A456" s="91"/>
      <c r="B456" s="91"/>
    </row>
    <row r="457" spans="1:2" ht="19.899999999999999" customHeight="1" x14ac:dyDescent="0.25">
      <c r="A457" s="91"/>
      <c r="B457" s="91"/>
    </row>
    <row r="458" spans="1:2" ht="19.899999999999999" customHeight="1" x14ac:dyDescent="0.25">
      <c r="A458" s="91"/>
      <c r="B458" s="91"/>
    </row>
    <row r="459" spans="1:2" ht="19.899999999999999" customHeight="1" x14ac:dyDescent="0.25">
      <c r="A459" s="91"/>
      <c r="B459" s="91"/>
    </row>
    <row r="460" spans="1:2" ht="19.899999999999999" customHeight="1" x14ac:dyDescent="0.25">
      <c r="A460" s="91"/>
      <c r="B460" s="91"/>
    </row>
    <row r="461" spans="1:2" ht="19.899999999999999" customHeight="1" x14ac:dyDescent="0.25">
      <c r="A461" s="91"/>
      <c r="B461" s="91"/>
    </row>
    <row r="462" spans="1:2" ht="19.899999999999999" customHeight="1" x14ac:dyDescent="0.25">
      <c r="A462" s="91"/>
      <c r="B462" s="91"/>
    </row>
    <row r="463" spans="1:2" ht="19.899999999999999" customHeight="1" x14ac:dyDescent="0.25">
      <c r="A463" s="91"/>
      <c r="B463" s="91"/>
    </row>
    <row r="464" spans="1:2" ht="19.899999999999999" customHeight="1" x14ac:dyDescent="0.25">
      <c r="A464" s="91"/>
      <c r="B464" s="91"/>
    </row>
    <row r="465" spans="1:2" ht="19.899999999999999" customHeight="1" x14ac:dyDescent="0.25">
      <c r="A465" s="91"/>
      <c r="B465" s="91"/>
    </row>
    <row r="466" spans="1:2" ht="19.899999999999999" customHeight="1" x14ac:dyDescent="0.25">
      <c r="A466" s="91"/>
      <c r="B466" s="91"/>
    </row>
    <row r="467" spans="1:2" ht="19.899999999999999" customHeight="1" x14ac:dyDescent="0.25">
      <c r="A467" s="91"/>
      <c r="B467" s="91"/>
    </row>
    <row r="468" spans="1:2" ht="19.899999999999999" customHeight="1" x14ac:dyDescent="0.25">
      <c r="A468" s="91"/>
      <c r="B468" s="91"/>
    </row>
    <row r="469" spans="1:2" ht="19.899999999999999" customHeight="1" x14ac:dyDescent="0.25">
      <c r="A469" s="91"/>
      <c r="B469" s="91"/>
    </row>
    <row r="470" spans="1:2" ht="19.899999999999999" customHeight="1" x14ac:dyDescent="0.25">
      <c r="A470" s="91"/>
      <c r="B470" s="91"/>
    </row>
    <row r="471" spans="1:2" ht="19.899999999999999" customHeight="1" x14ac:dyDescent="0.25">
      <c r="A471" s="91"/>
      <c r="B471" s="91"/>
    </row>
    <row r="472" spans="1:2" ht="19.899999999999999" customHeight="1" x14ac:dyDescent="0.25">
      <c r="A472" s="91"/>
      <c r="B472" s="91"/>
    </row>
    <row r="473" spans="1:2" ht="19.899999999999999" customHeight="1" x14ac:dyDescent="0.25">
      <c r="A473" s="91"/>
      <c r="B473" s="91"/>
    </row>
    <row r="474" spans="1:2" ht="19.899999999999999" customHeight="1" x14ac:dyDescent="0.25">
      <c r="A474" s="91"/>
      <c r="B474" s="91"/>
    </row>
    <row r="475" spans="1:2" ht="19.899999999999999" customHeight="1" x14ac:dyDescent="0.25">
      <c r="A475" s="91"/>
      <c r="B475" s="91"/>
    </row>
    <row r="476" spans="1:2" ht="19.899999999999999" customHeight="1" x14ac:dyDescent="0.25">
      <c r="A476" s="91"/>
      <c r="B476" s="91"/>
    </row>
    <row r="477" spans="1:2" ht="19.899999999999999" customHeight="1" x14ac:dyDescent="0.25">
      <c r="A477" s="91"/>
      <c r="B477" s="91"/>
    </row>
    <row r="478" spans="1:2" ht="19.899999999999999" customHeight="1" x14ac:dyDescent="0.25">
      <c r="A478" s="91"/>
      <c r="B478" s="91"/>
    </row>
    <row r="479" spans="1:2" ht="19.899999999999999" customHeight="1" x14ac:dyDescent="0.25">
      <c r="A479" s="91"/>
      <c r="B479" s="91"/>
    </row>
    <row r="480" spans="1:2" ht="19.899999999999999" customHeight="1" x14ac:dyDescent="0.25">
      <c r="A480" s="91"/>
      <c r="B480" s="91"/>
    </row>
    <row r="481" spans="1:2" ht="19.899999999999999" customHeight="1" x14ac:dyDescent="0.25">
      <c r="A481" s="91"/>
      <c r="B481" s="91"/>
    </row>
    <row r="482" spans="1:2" ht="19.899999999999999" customHeight="1" x14ac:dyDescent="0.25">
      <c r="A482" s="91"/>
      <c r="B482" s="91"/>
    </row>
    <row r="483" spans="1:2" ht="19.899999999999999" customHeight="1" x14ac:dyDescent="0.25">
      <c r="A483" s="91"/>
      <c r="B483" s="91"/>
    </row>
    <row r="484" spans="1:2" ht="19.899999999999999" customHeight="1" x14ac:dyDescent="0.25">
      <c r="A484" s="91"/>
      <c r="B484" s="91"/>
    </row>
    <row r="485" spans="1:2" ht="19.899999999999999" customHeight="1" x14ac:dyDescent="0.25">
      <c r="A485" s="91"/>
      <c r="B485" s="91"/>
    </row>
    <row r="486" spans="1:2" ht="19.899999999999999" customHeight="1" x14ac:dyDescent="0.25">
      <c r="A486" s="91"/>
      <c r="B486" s="91"/>
    </row>
    <row r="487" spans="1:2" ht="19.899999999999999" customHeight="1" x14ac:dyDescent="0.25">
      <c r="A487" s="91"/>
      <c r="B487" s="91"/>
    </row>
    <row r="488" spans="1:2" ht="19.899999999999999" customHeight="1" x14ac:dyDescent="0.25">
      <c r="A488" s="91"/>
      <c r="B488" s="91"/>
    </row>
    <row r="489" spans="1:2" ht="19.899999999999999" customHeight="1" x14ac:dyDescent="0.25">
      <c r="A489" s="91"/>
      <c r="B489" s="91"/>
    </row>
    <row r="490" spans="1:2" ht="19.899999999999999" customHeight="1" x14ac:dyDescent="0.25">
      <c r="A490" s="91"/>
      <c r="B490" s="91"/>
    </row>
    <row r="491" spans="1:2" ht="19.899999999999999" customHeight="1" x14ac:dyDescent="0.25">
      <c r="A491" s="91"/>
      <c r="B491" s="91"/>
    </row>
    <row r="492" spans="1:2" ht="19.899999999999999" customHeight="1" x14ac:dyDescent="0.25">
      <c r="A492" s="91"/>
      <c r="B492" s="91"/>
    </row>
    <row r="493" spans="1:2" ht="19.899999999999999" customHeight="1" x14ac:dyDescent="0.25">
      <c r="A493" s="91"/>
      <c r="B493" s="91"/>
    </row>
    <row r="494" spans="1:2" ht="19.899999999999999" customHeight="1" x14ac:dyDescent="0.25">
      <c r="A494" s="91"/>
      <c r="B494" s="91"/>
    </row>
    <row r="495" spans="1:2" ht="19.899999999999999" customHeight="1" x14ac:dyDescent="0.25">
      <c r="A495" s="91"/>
      <c r="B495" s="91"/>
    </row>
    <row r="496" spans="1:2" ht="19.899999999999999" customHeight="1" x14ac:dyDescent="0.25">
      <c r="A496" s="91"/>
      <c r="B496" s="91"/>
    </row>
    <row r="497" spans="1:2" ht="19.899999999999999" customHeight="1" x14ac:dyDescent="0.25">
      <c r="A497" s="91"/>
      <c r="B497" s="91"/>
    </row>
    <row r="498" spans="1:2" ht="19.899999999999999" customHeight="1" x14ac:dyDescent="0.25">
      <c r="A498" s="91"/>
      <c r="B498" s="91"/>
    </row>
    <row r="499" spans="1:2" ht="19.899999999999999" customHeight="1" x14ac:dyDescent="0.25">
      <c r="A499" s="91"/>
      <c r="B499" s="91"/>
    </row>
    <row r="500" spans="1:2" ht="19.899999999999999" customHeight="1" x14ac:dyDescent="0.25">
      <c r="A500" s="91"/>
      <c r="B500" s="91"/>
    </row>
    <row r="501" spans="1:2" ht="19.899999999999999" customHeight="1" x14ac:dyDescent="0.25">
      <c r="A501" s="91"/>
      <c r="B501" s="91"/>
    </row>
    <row r="502" spans="1:2" ht="19.899999999999999" customHeight="1" x14ac:dyDescent="0.25">
      <c r="A502" s="91"/>
      <c r="B502" s="91"/>
    </row>
    <row r="503" spans="1:2" ht="19.899999999999999" customHeight="1" x14ac:dyDescent="0.25">
      <c r="A503" s="91"/>
      <c r="B503" s="91"/>
    </row>
    <row r="504" spans="1:2" ht="19.899999999999999" customHeight="1" x14ac:dyDescent="0.25">
      <c r="A504" s="91"/>
      <c r="B504" s="91"/>
    </row>
    <row r="505" spans="1:2" ht="19.899999999999999" customHeight="1" x14ac:dyDescent="0.25">
      <c r="A505" s="91"/>
      <c r="B505" s="91"/>
    </row>
    <row r="506" spans="1:2" ht="19.899999999999999" customHeight="1" x14ac:dyDescent="0.25">
      <c r="A506" s="91"/>
      <c r="B506" s="91"/>
    </row>
    <row r="507" spans="1:2" ht="19.899999999999999" customHeight="1" x14ac:dyDescent="0.25">
      <c r="A507" s="91"/>
      <c r="B507" s="91"/>
    </row>
    <row r="508" spans="1:2" ht="19.899999999999999" customHeight="1" x14ac:dyDescent="0.25">
      <c r="A508" s="91"/>
      <c r="B508" s="91"/>
    </row>
    <row r="509" spans="1:2" ht="19.899999999999999" customHeight="1" x14ac:dyDescent="0.25">
      <c r="A509" s="91"/>
      <c r="B509" s="91"/>
    </row>
    <row r="510" spans="1:2" ht="19.899999999999999" customHeight="1" x14ac:dyDescent="0.25">
      <c r="A510" s="91"/>
      <c r="B510" s="91"/>
    </row>
    <row r="511" spans="1:2" ht="19.899999999999999" customHeight="1" x14ac:dyDescent="0.25">
      <c r="A511" s="91"/>
      <c r="B511" s="91"/>
    </row>
    <row r="512" spans="1:2" ht="19.899999999999999" customHeight="1" x14ac:dyDescent="0.25">
      <c r="A512" s="91"/>
      <c r="B512" s="91"/>
    </row>
    <row r="513" spans="1:2" ht="19.899999999999999" customHeight="1" x14ac:dyDescent="0.25">
      <c r="A513" s="91"/>
      <c r="B513" s="91"/>
    </row>
    <row r="514" spans="1:2" ht="19.899999999999999" customHeight="1" x14ac:dyDescent="0.25">
      <c r="A514" s="91"/>
      <c r="B514" s="91"/>
    </row>
    <row r="515" spans="1:2" ht="19.899999999999999" customHeight="1" x14ac:dyDescent="0.25">
      <c r="A515" s="91"/>
      <c r="B515" s="91"/>
    </row>
    <row r="516" spans="1:2" ht="19.899999999999999" customHeight="1" x14ac:dyDescent="0.25">
      <c r="A516" s="91"/>
      <c r="B516" s="91"/>
    </row>
    <row r="517" spans="1:2" ht="19.899999999999999" customHeight="1" x14ac:dyDescent="0.25">
      <c r="A517" s="91"/>
      <c r="B517" s="91"/>
    </row>
    <row r="518" spans="1:2" ht="19.899999999999999" customHeight="1" x14ac:dyDescent="0.25">
      <c r="A518" s="91"/>
      <c r="B518" s="91"/>
    </row>
    <row r="519" spans="1:2" ht="19.899999999999999" customHeight="1" x14ac:dyDescent="0.25">
      <c r="A519" s="91"/>
      <c r="B519" s="91"/>
    </row>
    <row r="520" spans="1:2" ht="19.899999999999999" customHeight="1" x14ac:dyDescent="0.25">
      <c r="A520" s="91"/>
      <c r="B520" s="91"/>
    </row>
    <row r="521" spans="1:2" ht="19.899999999999999" customHeight="1" x14ac:dyDescent="0.25">
      <c r="A521" s="91"/>
      <c r="B521" s="91"/>
    </row>
    <row r="522" spans="1:2" ht="19.899999999999999" customHeight="1" x14ac:dyDescent="0.25">
      <c r="A522" s="91"/>
      <c r="B522" s="91"/>
    </row>
    <row r="523" spans="1:2" ht="19.899999999999999" customHeight="1" x14ac:dyDescent="0.25">
      <c r="A523" s="91"/>
      <c r="B523" s="91"/>
    </row>
    <row r="524" spans="1:2" ht="19.899999999999999" customHeight="1" x14ac:dyDescent="0.25">
      <c r="A524" s="91"/>
      <c r="B524" s="91"/>
    </row>
    <row r="525" spans="1:2" ht="19.899999999999999" customHeight="1" x14ac:dyDescent="0.25">
      <c r="A525" s="91"/>
      <c r="B525" s="91"/>
    </row>
    <row r="526" spans="1:2" ht="19.899999999999999" customHeight="1" x14ac:dyDescent="0.25">
      <c r="A526" s="91"/>
      <c r="B526" s="91"/>
    </row>
    <row r="527" spans="1:2" ht="19.899999999999999" customHeight="1" x14ac:dyDescent="0.25">
      <c r="A527" s="91"/>
      <c r="B527" s="91"/>
    </row>
    <row r="528" spans="1:2" ht="19.899999999999999" customHeight="1" x14ac:dyDescent="0.25">
      <c r="A528" s="91"/>
      <c r="B528" s="91"/>
    </row>
    <row r="529" spans="1:2" ht="19.899999999999999" customHeight="1" x14ac:dyDescent="0.25">
      <c r="A529" s="91"/>
      <c r="B529" s="91"/>
    </row>
    <row r="530" spans="1:2" ht="19.899999999999999" customHeight="1" x14ac:dyDescent="0.25">
      <c r="A530" s="91"/>
      <c r="B530" s="91"/>
    </row>
    <row r="531" spans="1:2" ht="19.899999999999999" customHeight="1" x14ac:dyDescent="0.25">
      <c r="A531" s="91"/>
      <c r="B531" s="91"/>
    </row>
    <row r="532" spans="1:2" ht="19.899999999999999" customHeight="1" x14ac:dyDescent="0.25">
      <c r="A532" s="91"/>
      <c r="B532" s="91"/>
    </row>
    <row r="533" spans="1:2" ht="19.899999999999999" customHeight="1" x14ac:dyDescent="0.25">
      <c r="A533" s="91"/>
      <c r="B533" s="91"/>
    </row>
    <row r="534" spans="1:2" ht="19.899999999999999" customHeight="1" x14ac:dyDescent="0.25">
      <c r="A534" s="91"/>
      <c r="B534" s="91"/>
    </row>
    <row r="535" spans="1:2" ht="19.899999999999999" customHeight="1" x14ac:dyDescent="0.25">
      <c r="A535" s="91"/>
      <c r="B535" s="91"/>
    </row>
    <row r="536" spans="1:2" ht="19.899999999999999" customHeight="1" x14ac:dyDescent="0.25">
      <c r="A536" s="91"/>
      <c r="B536" s="91"/>
    </row>
    <row r="537" spans="1:2" ht="19.899999999999999" customHeight="1" x14ac:dyDescent="0.25">
      <c r="A537" s="91"/>
      <c r="B537" s="91"/>
    </row>
    <row r="538" spans="1:2" ht="19.899999999999999" customHeight="1" x14ac:dyDescent="0.25">
      <c r="A538" s="91"/>
      <c r="B538" s="91"/>
    </row>
    <row r="539" spans="1:2" ht="19.899999999999999" customHeight="1" x14ac:dyDescent="0.25">
      <c r="A539" s="91"/>
      <c r="B539" s="91"/>
    </row>
    <row r="540" spans="1:2" ht="19.899999999999999" customHeight="1" x14ac:dyDescent="0.25">
      <c r="A540" s="91"/>
      <c r="B540" s="91"/>
    </row>
    <row r="541" spans="1:2" ht="19.899999999999999" customHeight="1" x14ac:dyDescent="0.25">
      <c r="A541" s="91"/>
      <c r="B541" s="91"/>
    </row>
    <row r="542" spans="1:2" ht="19.899999999999999" customHeight="1" x14ac:dyDescent="0.25">
      <c r="A542" s="91"/>
      <c r="B542" s="91"/>
    </row>
    <row r="543" spans="1:2" ht="19.899999999999999" customHeight="1" x14ac:dyDescent="0.25">
      <c r="A543" s="91"/>
      <c r="B543" s="91"/>
    </row>
    <row r="544" spans="1:2" ht="19.899999999999999" customHeight="1" x14ac:dyDescent="0.25">
      <c r="A544" s="91"/>
      <c r="B544" s="91"/>
    </row>
    <row r="545" spans="1:2" ht="19.899999999999999" customHeight="1" x14ac:dyDescent="0.25">
      <c r="A545" s="91"/>
      <c r="B545" s="91"/>
    </row>
    <row r="546" spans="1:2" ht="19.899999999999999" customHeight="1" x14ac:dyDescent="0.25">
      <c r="A546" s="91"/>
      <c r="B546" s="91"/>
    </row>
    <row r="547" spans="1:2" ht="19.899999999999999" customHeight="1" x14ac:dyDescent="0.25">
      <c r="A547" s="91"/>
      <c r="B547" s="91"/>
    </row>
    <row r="548" spans="1:2" ht="19.899999999999999" customHeight="1" x14ac:dyDescent="0.25">
      <c r="A548" s="91"/>
      <c r="B548" s="91"/>
    </row>
    <row r="549" spans="1:2" ht="19.899999999999999" customHeight="1" x14ac:dyDescent="0.25">
      <c r="A549" s="91"/>
      <c r="B549" s="91"/>
    </row>
    <row r="550" spans="1:2" ht="19.899999999999999" customHeight="1" x14ac:dyDescent="0.25">
      <c r="A550" s="91"/>
      <c r="B550" s="91"/>
    </row>
    <row r="551" spans="1:2" ht="19.899999999999999" customHeight="1" x14ac:dyDescent="0.25">
      <c r="A551" s="91"/>
      <c r="B551" s="91"/>
    </row>
    <row r="552" spans="1:2" ht="19.899999999999999" customHeight="1" x14ac:dyDescent="0.25">
      <c r="A552" s="91"/>
      <c r="B552" s="91"/>
    </row>
    <row r="553" spans="1:2" ht="19.899999999999999" customHeight="1" x14ac:dyDescent="0.25">
      <c r="A553" s="91"/>
      <c r="B553" s="91"/>
    </row>
    <row r="554" spans="1:2" ht="19.899999999999999" customHeight="1" x14ac:dyDescent="0.25">
      <c r="A554" s="91"/>
      <c r="B554" s="91"/>
    </row>
    <row r="555" spans="1:2" ht="19.899999999999999" customHeight="1" x14ac:dyDescent="0.25">
      <c r="A555" s="91"/>
      <c r="B555" s="91"/>
    </row>
    <row r="556" spans="1:2" ht="19.899999999999999" customHeight="1" x14ac:dyDescent="0.25">
      <c r="A556" s="91"/>
      <c r="B556" s="91"/>
    </row>
    <row r="557" spans="1:2" ht="19.899999999999999" customHeight="1" x14ac:dyDescent="0.25">
      <c r="A557" s="91"/>
      <c r="B557" s="91"/>
    </row>
    <row r="558" spans="1:2" ht="19.899999999999999" customHeight="1" x14ac:dyDescent="0.25">
      <c r="A558" s="91"/>
      <c r="B558" s="91"/>
    </row>
    <row r="559" spans="1:2" ht="19.899999999999999" customHeight="1" x14ac:dyDescent="0.25">
      <c r="A559" s="91"/>
      <c r="B559" s="91"/>
    </row>
    <row r="560" spans="1:2" ht="19.899999999999999" customHeight="1" x14ac:dyDescent="0.25">
      <c r="A560" s="91"/>
      <c r="B560" s="91"/>
    </row>
    <row r="561" spans="1:2" ht="19.899999999999999" customHeight="1" x14ac:dyDescent="0.25">
      <c r="A561" s="91"/>
      <c r="B561" s="91"/>
    </row>
    <row r="562" spans="1:2" ht="19.899999999999999" customHeight="1" x14ac:dyDescent="0.25">
      <c r="A562" s="91"/>
      <c r="B562" s="91"/>
    </row>
    <row r="563" spans="1:2" ht="19.899999999999999" customHeight="1" x14ac:dyDescent="0.25">
      <c r="A563" s="91"/>
      <c r="B563" s="91"/>
    </row>
    <row r="564" spans="1:2" ht="19.899999999999999" customHeight="1" x14ac:dyDescent="0.25">
      <c r="A564" s="91"/>
      <c r="B564" s="91"/>
    </row>
    <row r="565" spans="1:2" ht="19.899999999999999" customHeight="1" x14ac:dyDescent="0.25">
      <c r="A565" s="91"/>
      <c r="B565" s="91"/>
    </row>
    <row r="566" spans="1:2" ht="19.899999999999999" customHeight="1" x14ac:dyDescent="0.25">
      <c r="A566" s="91"/>
      <c r="B566" s="91"/>
    </row>
    <row r="567" spans="1:2" ht="19.899999999999999" customHeight="1" x14ac:dyDescent="0.25">
      <c r="A567" s="91"/>
      <c r="B567" s="91"/>
    </row>
    <row r="568" spans="1:2" ht="19.899999999999999" customHeight="1" x14ac:dyDescent="0.25">
      <c r="A568" s="91"/>
      <c r="B568" s="91"/>
    </row>
    <row r="569" spans="1:2" ht="19.899999999999999" customHeight="1" x14ac:dyDescent="0.25">
      <c r="A569" s="91"/>
      <c r="B569" s="91"/>
    </row>
    <row r="570" spans="1:2" ht="19.899999999999999" customHeight="1" x14ac:dyDescent="0.25">
      <c r="A570" s="91"/>
      <c r="B570" s="91"/>
    </row>
    <row r="571" spans="1:2" ht="19.899999999999999" customHeight="1" x14ac:dyDescent="0.25">
      <c r="A571" s="91"/>
      <c r="B571" s="91"/>
    </row>
    <row r="572" spans="1:2" ht="19.899999999999999" customHeight="1" x14ac:dyDescent="0.25">
      <c r="A572" s="91"/>
      <c r="B572" s="91"/>
    </row>
    <row r="573" spans="1:2" ht="19.899999999999999" customHeight="1" x14ac:dyDescent="0.25">
      <c r="A573" s="91"/>
      <c r="B573" s="91"/>
    </row>
    <row r="574" spans="1:2" ht="19.899999999999999" customHeight="1" x14ac:dyDescent="0.25">
      <c r="A574" s="91"/>
      <c r="B574" s="91"/>
    </row>
    <row r="575" spans="1:2" ht="19.899999999999999" customHeight="1" x14ac:dyDescent="0.25">
      <c r="A575" s="91"/>
      <c r="B575" s="91"/>
    </row>
    <row r="576" spans="1:2" ht="19.899999999999999" customHeight="1" x14ac:dyDescent="0.25">
      <c r="A576" s="91"/>
      <c r="B576" s="91"/>
    </row>
    <row r="577" spans="1:2" ht="19.899999999999999" customHeight="1" x14ac:dyDescent="0.25">
      <c r="A577" s="91"/>
      <c r="B577" s="91"/>
    </row>
    <row r="578" spans="1:2" ht="19.899999999999999" customHeight="1" x14ac:dyDescent="0.25">
      <c r="A578" s="91"/>
      <c r="B578" s="91"/>
    </row>
    <row r="579" spans="1:2" ht="19.899999999999999" customHeight="1" x14ac:dyDescent="0.25">
      <c r="A579" s="91"/>
      <c r="B579" s="91"/>
    </row>
    <row r="580" spans="1:2" ht="19.899999999999999" customHeight="1" x14ac:dyDescent="0.25">
      <c r="A580" s="91"/>
      <c r="B580" s="91"/>
    </row>
    <row r="581" spans="1:2" ht="19.899999999999999" customHeight="1" x14ac:dyDescent="0.25">
      <c r="A581" s="91"/>
      <c r="B581" s="91"/>
    </row>
    <row r="582" spans="1:2" ht="19.899999999999999" customHeight="1" x14ac:dyDescent="0.25">
      <c r="A582" s="91"/>
      <c r="B582" s="91"/>
    </row>
    <row r="583" spans="1:2" ht="19.899999999999999" customHeight="1" x14ac:dyDescent="0.25">
      <c r="A583" s="91"/>
      <c r="B583" s="91"/>
    </row>
    <row r="584" spans="1:2" ht="19.899999999999999" customHeight="1" x14ac:dyDescent="0.25">
      <c r="A584" s="91"/>
      <c r="B584" s="91"/>
    </row>
    <row r="585" spans="1:2" ht="19.899999999999999" customHeight="1" x14ac:dyDescent="0.25">
      <c r="A585" s="91"/>
      <c r="B585" s="91"/>
    </row>
    <row r="586" spans="1:2" ht="19.899999999999999" customHeight="1" x14ac:dyDescent="0.25">
      <c r="A586" s="91"/>
      <c r="B586" s="91"/>
    </row>
    <row r="587" spans="1:2" ht="19.899999999999999" customHeight="1" x14ac:dyDescent="0.25">
      <c r="A587" s="91"/>
      <c r="B587" s="91"/>
    </row>
    <row r="588" spans="1:2" ht="19.899999999999999" customHeight="1" x14ac:dyDescent="0.25">
      <c r="A588" s="91"/>
      <c r="B588" s="91"/>
    </row>
    <row r="589" spans="1:2" ht="19.899999999999999" customHeight="1" x14ac:dyDescent="0.25">
      <c r="A589" s="91"/>
      <c r="B589" s="91"/>
    </row>
    <row r="590" spans="1:2" ht="19.899999999999999" customHeight="1" x14ac:dyDescent="0.25">
      <c r="A590" s="91"/>
      <c r="B590" s="91"/>
    </row>
    <row r="591" spans="1:2" ht="19.899999999999999" customHeight="1" x14ac:dyDescent="0.25">
      <c r="A591" s="91"/>
      <c r="B591" s="91"/>
    </row>
    <row r="592" spans="1:2" ht="19.899999999999999" customHeight="1" x14ac:dyDescent="0.25">
      <c r="A592" s="91"/>
      <c r="B592" s="91"/>
    </row>
    <row r="593" spans="1:2" ht="19.899999999999999" customHeight="1" x14ac:dyDescent="0.25">
      <c r="A593" s="91"/>
      <c r="B593" s="91"/>
    </row>
    <row r="594" spans="1:2" ht="19.899999999999999" customHeight="1" x14ac:dyDescent="0.25">
      <c r="A594" s="91"/>
      <c r="B594" s="91"/>
    </row>
    <row r="595" spans="1:2" ht="19.899999999999999" customHeight="1" x14ac:dyDescent="0.25">
      <c r="A595" s="91"/>
      <c r="B595" s="91"/>
    </row>
    <row r="596" spans="1:2" ht="19.899999999999999" customHeight="1" x14ac:dyDescent="0.25">
      <c r="A596" s="91"/>
      <c r="B596" s="91"/>
    </row>
    <row r="597" spans="1:2" ht="19.899999999999999" customHeight="1" x14ac:dyDescent="0.25">
      <c r="A597" s="91"/>
      <c r="B597" s="91"/>
    </row>
    <row r="598" spans="1:2" ht="19.899999999999999" customHeight="1" x14ac:dyDescent="0.25">
      <c r="A598" s="91"/>
      <c r="B598" s="91"/>
    </row>
    <row r="599" spans="1:2" ht="19.899999999999999" customHeight="1" x14ac:dyDescent="0.25">
      <c r="A599" s="91"/>
      <c r="B599" s="91"/>
    </row>
    <row r="600" spans="1:2" ht="19.899999999999999" customHeight="1" x14ac:dyDescent="0.25">
      <c r="A600" s="91"/>
      <c r="B600" s="91"/>
    </row>
    <row r="601" spans="1:2" ht="19.899999999999999" customHeight="1" x14ac:dyDescent="0.25">
      <c r="A601" s="91"/>
      <c r="B601" s="91"/>
    </row>
    <row r="602" spans="1:2" ht="19.899999999999999" customHeight="1" x14ac:dyDescent="0.25">
      <c r="A602" s="91"/>
      <c r="B602" s="91"/>
    </row>
    <row r="603" spans="1:2" ht="19.899999999999999" customHeight="1" x14ac:dyDescent="0.25">
      <c r="A603" s="91"/>
      <c r="B603" s="91"/>
    </row>
    <row r="604" spans="1:2" ht="19.899999999999999" customHeight="1" x14ac:dyDescent="0.25">
      <c r="A604" s="91"/>
      <c r="B604" s="91"/>
    </row>
    <row r="605" spans="1:2" ht="19.899999999999999" customHeight="1" x14ac:dyDescent="0.25">
      <c r="A605" s="91"/>
      <c r="B605" s="91"/>
    </row>
    <row r="606" spans="1:2" ht="19.899999999999999" customHeight="1" x14ac:dyDescent="0.25">
      <c r="A606" s="91"/>
      <c r="B606" s="91"/>
    </row>
    <row r="607" spans="1:2" ht="19.899999999999999" customHeight="1" x14ac:dyDescent="0.25">
      <c r="A607" s="91"/>
      <c r="B607" s="91"/>
    </row>
    <row r="608" spans="1:2" ht="19.899999999999999" customHeight="1" x14ac:dyDescent="0.25">
      <c r="A608" s="91"/>
      <c r="B608" s="91"/>
    </row>
    <row r="609" spans="1:2" ht="19.899999999999999" customHeight="1" x14ac:dyDescent="0.25">
      <c r="A609" s="91"/>
      <c r="B609" s="91"/>
    </row>
    <row r="610" spans="1:2" ht="19.899999999999999" customHeight="1" x14ac:dyDescent="0.25">
      <c r="A610" s="91"/>
      <c r="B610" s="91"/>
    </row>
    <row r="611" spans="1:2" ht="19.899999999999999" customHeight="1" x14ac:dyDescent="0.25">
      <c r="A611" s="91"/>
      <c r="B611" s="91"/>
    </row>
    <row r="612" spans="1:2" ht="19.899999999999999" customHeight="1" x14ac:dyDescent="0.25">
      <c r="A612" s="91"/>
      <c r="B612" s="91"/>
    </row>
    <row r="613" spans="1:2" ht="19.899999999999999" customHeight="1" x14ac:dyDescent="0.25">
      <c r="A613" s="91"/>
      <c r="B613" s="91"/>
    </row>
    <row r="614" spans="1:2" ht="19.899999999999999" customHeight="1" x14ac:dyDescent="0.25">
      <c r="A614" s="91"/>
      <c r="B614" s="91"/>
    </row>
    <row r="615" spans="1:2" ht="19.899999999999999" customHeight="1" x14ac:dyDescent="0.25">
      <c r="A615" s="91"/>
      <c r="B615" s="91"/>
    </row>
    <row r="616" spans="1:2" ht="19.899999999999999" customHeight="1" x14ac:dyDescent="0.25">
      <c r="A616" s="91"/>
      <c r="B616" s="91"/>
    </row>
    <row r="617" spans="1:2" ht="19.899999999999999" customHeight="1" x14ac:dyDescent="0.25">
      <c r="A617" s="91"/>
      <c r="B617" s="91"/>
    </row>
    <row r="618" spans="1:2" ht="19.899999999999999" customHeight="1" x14ac:dyDescent="0.25">
      <c r="A618" s="91"/>
      <c r="B618" s="91"/>
    </row>
    <row r="619" spans="1:2" ht="19.899999999999999" customHeight="1" x14ac:dyDescent="0.25">
      <c r="A619" s="91"/>
      <c r="B619" s="91"/>
    </row>
    <row r="620" spans="1:2" ht="19.899999999999999" customHeight="1" x14ac:dyDescent="0.25">
      <c r="A620" s="91"/>
      <c r="B620" s="91"/>
    </row>
    <row r="621" spans="1:2" ht="19.899999999999999" customHeight="1" x14ac:dyDescent="0.25">
      <c r="A621" s="91"/>
      <c r="B621" s="91"/>
    </row>
    <row r="622" spans="1:2" ht="19.899999999999999" customHeight="1" x14ac:dyDescent="0.25">
      <c r="A622" s="91"/>
      <c r="B622" s="91"/>
    </row>
    <row r="623" spans="1:2" ht="19.899999999999999" customHeight="1" x14ac:dyDescent="0.25">
      <c r="A623" s="91"/>
      <c r="B623" s="91"/>
    </row>
    <row r="624" spans="1:2" ht="19.899999999999999" customHeight="1" x14ac:dyDescent="0.25">
      <c r="A624" s="91"/>
      <c r="B624" s="91"/>
    </row>
    <row r="625" spans="1:2" ht="19.899999999999999" customHeight="1" x14ac:dyDescent="0.25">
      <c r="A625" s="91"/>
      <c r="B625" s="91"/>
    </row>
    <row r="626" spans="1:2" ht="19.899999999999999" customHeight="1" x14ac:dyDescent="0.25">
      <c r="A626" s="91"/>
      <c r="B626" s="91"/>
    </row>
    <row r="627" spans="1:2" ht="19.899999999999999" customHeight="1" x14ac:dyDescent="0.25">
      <c r="A627" s="91"/>
      <c r="B627" s="91"/>
    </row>
    <row r="628" spans="1:2" ht="19.899999999999999" customHeight="1" x14ac:dyDescent="0.25">
      <c r="A628" s="91"/>
      <c r="B628" s="91"/>
    </row>
    <row r="629" spans="1:2" ht="19.899999999999999" customHeight="1" x14ac:dyDescent="0.25">
      <c r="A629" s="91"/>
      <c r="B629" s="91"/>
    </row>
    <row r="630" spans="1:2" ht="19.899999999999999" customHeight="1" x14ac:dyDescent="0.25">
      <c r="A630" s="91"/>
      <c r="B630" s="91"/>
    </row>
    <row r="631" spans="1:2" ht="19.899999999999999" customHeight="1" x14ac:dyDescent="0.25">
      <c r="A631" s="91"/>
      <c r="B631" s="91"/>
    </row>
    <row r="632" spans="1:2" ht="19.899999999999999" customHeight="1" x14ac:dyDescent="0.25">
      <c r="A632" s="91"/>
      <c r="B632" s="91"/>
    </row>
    <row r="633" spans="1:2" ht="19.899999999999999" customHeight="1" x14ac:dyDescent="0.25">
      <c r="A633" s="91"/>
      <c r="B633" s="91"/>
    </row>
    <row r="634" spans="1:2" ht="19.899999999999999" customHeight="1" x14ac:dyDescent="0.25">
      <c r="A634" s="91"/>
      <c r="B634" s="91"/>
    </row>
    <row r="635" spans="1:2" ht="19.899999999999999" customHeight="1" x14ac:dyDescent="0.25">
      <c r="A635" s="91"/>
      <c r="B635" s="91"/>
    </row>
    <row r="636" spans="1:2" ht="19.899999999999999" customHeight="1" x14ac:dyDescent="0.25">
      <c r="A636" s="91"/>
      <c r="B636" s="91"/>
    </row>
    <row r="637" spans="1:2" ht="19.899999999999999" customHeight="1" x14ac:dyDescent="0.25">
      <c r="A637" s="91"/>
      <c r="B637" s="91"/>
    </row>
    <row r="638" spans="1:2" ht="19.899999999999999" customHeight="1" x14ac:dyDescent="0.25">
      <c r="A638" s="91"/>
      <c r="B638" s="91"/>
    </row>
    <row r="639" spans="1:2" ht="19.899999999999999" customHeight="1" x14ac:dyDescent="0.25">
      <c r="A639" s="91"/>
      <c r="B639" s="91"/>
    </row>
    <row r="640" spans="1:2" ht="19.899999999999999" customHeight="1" x14ac:dyDescent="0.25">
      <c r="A640" s="91"/>
      <c r="B640" s="91"/>
    </row>
    <row r="641" spans="1:2" ht="19.899999999999999" customHeight="1" x14ac:dyDescent="0.25">
      <c r="A641" s="91"/>
      <c r="B641" s="91"/>
    </row>
    <row r="642" spans="1:2" ht="19.899999999999999" customHeight="1" x14ac:dyDescent="0.25">
      <c r="A642" s="91"/>
      <c r="B642" s="91"/>
    </row>
    <row r="643" spans="1:2" ht="19.899999999999999" customHeight="1" x14ac:dyDescent="0.25">
      <c r="A643" s="91"/>
      <c r="B643" s="91"/>
    </row>
    <row r="644" spans="1:2" ht="19.899999999999999" customHeight="1" x14ac:dyDescent="0.25">
      <c r="A644" s="91"/>
      <c r="B644" s="91"/>
    </row>
    <row r="645" spans="1:2" ht="19.899999999999999" customHeight="1" x14ac:dyDescent="0.25">
      <c r="A645" s="91"/>
      <c r="B645" s="91"/>
    </row>
    <row r="646" spans="1:2" ht="19.899999999999999" customHeight="1" x14ac:dyDescent="0.25">
      <c r="A646" s="91"/>
      <c r="B646" s="91"/>
    </row>
    <row r="647" spans="1:2" ht="19.899999999999999" customHeight="1" x14ac:dyDescent="0.25">
      <c r="A647" s="91"/>
      <c r="B647" s="91"/>
    </row>
    <row r="648" spans="1:2" ht="19.899999999999999" customHeight="1" x14ac:dyDescent="0.25">
      <c r="A648" s="91"/>
      <c r="B648" s="91"/>
    </row>
    <row r="649" spans="1:2" ht="19.899999999999999" customHeight="1" x14ac:dyDescent="0.25">
      <c r="A649" s="91"/>
      <c r="B649" s="91"/>
    </row>
    <row r="650" spans="1:2" ht="19.899999999999999" customHeight="1" x14ac:dyDescent="0.25">
      <c r="A650" s="91"/>
      <c r="B650" s="91"/>
    </row>
    <row r="651" spans="1:2" ht="19.899999999999999" customHeight="1" x14ac:dyDescent="0.25">
      <c r="A651" s="91"/>
      <c r="B651" s="91"/>
    </row>
    <row r="652" spans="1:2" ht="19.899999999999999" customHeight="1" x14ac:dyDescent="0.25">
      <c r="A652" s="91"/>
      <c r="B652" s="91"/>
    </row>
    <row r="653" spans="1:2" ht="19.899999999999999" customHeight="1" x14ac:dyDescent="0.25">
      <c r="A653" s="91"/>
      <c r="B653" s="91"/>
    </row>
    <row r="654" spans="1:2" ht="19.899999999999999" customHeight="1" x14ac:dyDescent="0.25">
      <c r="A654" s="91"/>
      <c r="B654" s="91"/>
    </row>
    <row r="655" spans="1:2" ht="19.899999999999999" customHeight="1" x14ac:dyDescent="0.25">
      <c r="A655" s="91"/>
      <c r="B655" s="91"/>
    </row>
    <row r="656" spans="1:2" ht="19.899999999999999" customHeight="1" x14ac:dyDescent="0.25">
      <c r="A656" s="91"/>
      <c r="B656" s="91"/>
    </row>
    <row r="657" spans="1:2" ht="19.899999999999999" customHeight="1" x14ac:dyDescent="0.25">
      <c r="A657" s="91"/>
      <c r="B657" s="91"/>
    </row>
    <row r="658" spans="1:2" ht="19.899999999999999" customHeight="1" x14ac:dyDescent="0.25">
      <c r="A658" s="91"/>
      <c r="B658" s="91"/>
    </row>
    <row r="659" spans="1:2" ht="19.899999999999999" customHeight="1" x14ac:dyDescent="0.25">
      <c r="A659" s="91"/>
      <c r="B659" s="91"/>
    </row>
    <row r="660" spans="1:2" ht="19.899999999999999" customHeight="1" x14ac:dyDescent="0.25">
      <c r="A660" s="91"/>
      <c r="B660" s="91"/>
    </row>
    <row r="661" spans="1:2" ht="19.899999999999999" customHeight="1" x14ac:dyDescent="0.25">
      <c r="A661" s="91"/>
      <c r="B661" s="91"/>
    </row>
    <row r="662" spans="1:2" ht="19.899999999999999" customHeight="1" x14ac:dyDescent="0.25">
      <c r="A662" s="91"/>
      <c r="B662" s="91"/>
    </row>
    <row r="663" spans="1:2" ht="19.899999999999999" customHeight="1" x14ac:dyDescent="0.25">
      <c r="A663" s="91"/>
      <c r="B663" s="91"/>
    </row>
    <row r="664" spans="1:2" ht="19.899999999999999" customHeight="1" x14ac:dyDescent="0.25">
      <c r="A664" s="91"/>
      <c r="B664" s="91"/>
    </row>
    <row r="665" spans="1:2" ht="19.899999999999999" customHeight="1" x14ac:dyDescent="0.25">
      <c r="A665" s="91"/>
      <c r="B665" s="91"/>
    </row>
    <row r="666" spans="1:2" ht="19.899999999999999" customHeight="1" x14ac:dyDescent="0.25">
      <c r="A666" s="91"/>
      <c r="B666" s="91"/>
    </row>
    <row r="667" spans="1:2" ht="19.899999999999999" customHeight="1" x14ac:dyDescent="0.25">
      <c r="A667" s="91"/>
      <c r="B667" s="91"/>
    </row>
    <row r="668" spans="1:2" ht="19.899999999999999" customHeight="1" x14ac:dyDescent="0.25">
      <c r="A668" s="91"/>
      <c r="B668" s="91"/>
    </row>
    <row r="669" spans="1:2" ht="19.899999999999999" customHeight="1" x14ac:dyDescent="0.25">
      <c r="A669" s="91"/>
      <c r="B669" s="91"/>
    </row>
    <row r="670" spans="1:2" ht="19.899999999999999" customHeight="1" x14ac:dyDescent="0.25">
      <c r="A670" s="91"/>
      <c r="B670" s="91"/>
    </row>
    <row r="671" spans="1:2" ht="19.899999999999999" customHeight="1" x14ac:dyDescent="0.25">
      <c r="A671" s="91"/>
      <c r="B671" s="91"/>
    </row>
    <row r="672" spans="1:2" ht="19.899999999999999" customHeight="1" x14ac:dyDescent="0.25">
      <c r="A672" s="91"/>
      <c r="B672" s="91"/>
    </row>
    <row r="673" spans="1:2" ht="19.899999999999999" customHeight="1" x14ac:dyDescent="0.25">
      <c r="A673" s="91"/>
      <c r="B673" s="91"/>
    </row>
    <row r="674" spans="1:2" ht="19.899999999999999" customHeight="1" x14ac:dyDescent="0.25">
      <c r="A674" s="91"/>
      <c r="B674" s="91"/>
    </row>
    <row r="675" spans="1:2" ht="19.899999999999999" customHeight="1" x14ac:dyDescent="0.25">
      <c r="A675" s="91"/>
      <c r="B675" s="91"/>
    </row>
    <row r="676" spans="1:2" ht="19.899999999999999" customHeight="1" x14ac:dyDescent="0.25">
      <c r="A676" s="91"/>
      <c r="B676" s="91"/>
    </row>
    <row r="677" spans="1:2" ht="19.899999999999999" customHeight="1" x14ac:dyDescent="0.25">
      <c r="A677" s="91"/>
      <c r="B677" s="91"/>
    </row>
    <row r="678" spans="1:2" ht="19.899999999999999" customHeight="1" x14ac:dyDescent="0.25">
      <c r="A678" s="91"/>
      <c r="B678" s="91"/>
    </row>
    <row r="679" spans="1:2" ht="19.899999999999999" customHeight="1" x14ac:dyDescent="0.25">
      <c r="A679" s="91"/>
      <c r="B679" s="91"/>
    </row>
    <row r="680" spans="1:2" ht="19.899999999999999" customHeight="1" x14ac:dyDescent="0.25">
      <c r="A680" s="91"/>
      <c r="B680" s="91"/>
    </row>
    <row r="681" spans="1:2" ht="19.899999999999999" customHeight="1" x14ac:dyDescent="0.25">
      <c r="A681" s="91"/>
      <c r="B681" s="91"/>
    </row>
    <row r="682" spans="1:2" ht="19.899999999999999" customHeight="1" x14ac:dyDescent="0.25">
      <c r="A682" s="91"/>
      <c r="B682" s="91"/>
    </row>
    <row r="683" spans="1:2" ht="19.899999999999999" customHeight="1" x14ac:dyDescent="0.25">
      <c r="A683" s="91"/>
      <c r="B683" s="91"/>
    </row>
    <row r="684" spans="1:2" ht="19.899999999999999" customHeight="1" x14ac:dyDescent="0.25">
      <c r="A684" s="91"/>
      <c r="B684" s="91"/>
    </row>
    <row r="685" spans="1:2" ht="19.899999999999999" customHeight="1" x14ac:dyDescent="0.25">
      <c r="A685" s="91"/>
      <c r="B685" s="91"/>
    </row>
    <row r="686" spans="1:2" ht="19.899999999999999" customHeight="1" x14ac:dyDescent="0.25">
      <c r="A686" s="91"/>
      <c r="B686" s="91"/>
    </row>
    <row r="687" spans="1:2" ht="19.899999999999999" customHeight="1" x14ac:dyDescent="0.25">
      <c r="A687" s="91"/>
      <c r="B687" s="91"/>
    </row>
    <row r="688" spans="1:2" ht="19.899999999999999" customHeight="1" x14ac:dyDescent="0.25">
      <c r="A688" s="91"/>
      <c r="B688" s="91"/>
    </row>
    <row r="689" spans="1:2" ht="19.899999999999999" customHeight="1" x14ac:dyDescent="0.25">
      <c r="A689" s="91"/>
      <c r="B689" s="91"/>
    </row>
    <row r="690" spans="1:2" ht="19.899999999999999" customHeight="1" x14ac:dyDescent="0.25">
      <c r="A690" s="91"/>
      <c r="B690" s="91"/>
    </row>
    <row r="691" spans="1:2" ht="19.899999999999999" customHeight="1" x14ac:dyDescent="0.25">
      <c r="A691" s="91"/>
      <c r="B691" s="91"/>
    </row>
    <row r="692" spans="1:2" ht="19.899999999999999" customHeight="1" x14ac:dyDescent="0.25">
      <c r="A692" s="91"/>
      <c r="B692" s="91"/>
    </row>
    <row r="693" spans="1:2" ht="19.899999999999999" customHeight="1" x14ac:dyDescent="0.25">
      <c r="A693" s="91"/>
      <c r="B693" s="91"/>
    </row>
    <row r="694" spans="1:2" ht="19.899999999999999" customHeight="1" x14ac:dyDescent="0.25">
      <c r="A694" s="91"/>
      <c r="B694" s="91"/>
    </row>
    <row r="695" spans="1:2" ht="19.899999999999999" customHeight="1" x14ac:dyDescent="0.25">
      <c r="A695" s="91"/>
      <c r="B695" s="91"/>
    </row>
    <row r="696" spans="1:2" ht="19.899999999999999" customHeight="1" x14ac:dyDescent="0.25">
      <c r="A696" s="91"/>
      <c r="B696" s="91"/>
    </row>
    <row r="697" spans="1:2" ht="19.899999999999999" customHeight="1" x14ac:dyDescent="0.25">
      <c r="A697" s="91"/>
      <c r="B697" s="91"/>
    </row>
    <row r="698" spans="1:2" ht="19.899999999999999" customHeight="1" x14ac:dyDescent="0.25">
      <c r="A698" s="91"/>
      <c r="B698" s="91"/>
    </row>
    <row r="699" spans="1:2" ht="19.899999999999999" customHeight="1" x14ac:dyDescent="0.25">
      <c r="A699" s="91"/>
      <c r="B699" s="91"/>
    </row>
    <row r="700" spans="1:2" ht="19.899999999999999" customHeight="1" x14ac:dyDescent="0.25">
      <c r="A700" s="91"/>
      <c r="B700" s="91"/>
    </row>
    <row r="701" spans="1:2" ht="19.899999999999999" customHeight="1" x14ac:dyDescent="0.25">
      <c r="A701" s="91"/>
      <c r="B701" s="91"/>
    </row>
    <row r="702" spans="1:2" ht="19.899999999999999" customHeight="1" x14ac:dyDescent="0.25">
      <c r="A702" s="91"/>
      <c r="B702" s="91"/>
    </row>
    <row r="703" spans="1:2" ht="19.899999999999999" customHeight="1" x14ac:dyDescent="0.25">
      <c r="A703" s="91"/>
      <c r="B703" s="91"/>
    </row>
    <row r="704" spans="1:2" ht="19.899999999999999" customHeight="1" x14ac:dyDescent="0.25">
      <c r="A704" s="91"/>
      <c r="B704" s="91"/>
    </row>
    <row r="705" spans="1:2" ht="19.899999999999999" customHeight="1" x14ac:dyDescent="0.25">
      <c r="A705" s="91"/>
      <c r="B705" s="91"/>
    </row>
    <row r="706" spans="1:2" ht="19.899999999999999" customHeight="1" x14ac:dyDescent="0.25">
      <c r="A706" s="91"/>
      <c r="B706" s="91"/>
    </row>
    <row r="707" spans="1:2" ht="19.899999999999999" customHeight="1" x14ac:dyDescent="0.25">
      <c r="A707" s="91"/>
      <c r="B707" s="91"/>
    </row>
    <row r="708" spans="1:2" ht="19.899999999999999" customHeight="1" x14ac:dyDescent="0.25">
      <c r="A708" s="91"/>
      <c r="B708" s="91"/>
    </row>
    <row r="709" spans="1:2" ht="19.899999999999999" customHeight="1" x14ac:dyDescent="0.25">
      <c r="A709" s="91"/>
      <c r="B709" s="91"/>
    </row>
    <row r="710" spans="1:2" ht="19.899999999999999" customHeight="1" x14ac:dyDescent="0.25">
      <c r="A710" s="91"/>
      <c r="B710" s="91"/>
    </row>
    <row r="711" spans="1:2" ht="19.899999999999999" customHeight="1" x14ac:dyDescent="0.25">
      <c r="A711" s="91"/>
      <c r="B711" s="91"/>
    </row>
    <row r="712" spans="1:2" ht="19.899999999999999" customHeight="1" x14ac:dyDescent="0.25">
      <c r="A712" s="91"/>
      <c r="B712" s="91"/>
    </row>
    <row r="713" spans="1:2" ht="19.899999999999999" customHeight="1" x14ac:dyDescent="0.25">
      <c r="A713" s="91"/>
      <c r="B713" s="91"/>
    </row>
    <row r="714" spans="1:2" ht="19.899999999999999" customHeight="1" x14ac:dyDescent="0.25">
      <c r="A714" s="91"/>
      <c r="B714" s="91"/>
    </row>
    <row r="715" spans="1:2" ht="19.899999999999999" customHeight="1" x14ac:dyDescent="0.25">
      <c r="A715" s="91"/>
      <c r="B715" s="91"/>
    </row>
    <row r="716" spans="1:2" ht="19.899999999999999" customHeight="1" x14ac:dyDescent="0.25">
      <c r="A716" s="91"/>
      <c r="B716" s="91"/>
    </row>
    <row r="717" spans="1:2" ht="19.899999999999999" customHeight="1" x14ac:dyDescent="0.25">
      <c r="A717" s="91"/>
      <c r="B717" s="91"/>
    </row>
    <row r="718" spans="1:2" ht="19.899999999999999" customHeight="1" x14ac:dyDescent="0.25">
      <c r="A718" s="91"/>
      <c r="B718" s="91"/>
    </row>
    <row r="719" spans="1:2" ht="19.899999999999999" customHeight="1" x14ac:dyDescent="0.25">
      <c r="A719" s="91"/>
      <c r="B719" s="91"/>
    </row>
    <row r="720" spans="1:2" ht="19.899999999999999" customHeight="1" x14ac:dyDescent="0.25">
      <c r="A720" s="91"/>
      <c r="B720" s="91"/>
    </row>
    <row r="721" spans="1:2" ht="19.899999999999999" customHeight="1" x14ac:dyDescent="0.25">
      <c r="A721" s="89"/>
      <c r="B721" s="90"/>
    </row>
    <row r="722" spans="1:2" ht="19.899999999999999" customHeight="1" x14ac:dyDescent="0.25">
      <c r="A722" s="89"/>
      <c r="B722" s="90"/>
    </row>
    <row r="723" spans="1:2" ht="19.899999999999999" customHeight="1" x14ac:dyDescent="0.25">
      <c r="A723" s="89"/>
      <c r="B723" s="90"/>
    </row>
    <row r="724" spans="1:2" ht="19.899999999999999" customHeight="1" x14ac:dyDescent="0.25">
      <c r="A724" s="89"/>
      <c r="B724" s="90"/>
    </row>
    <row r="725" spans="1:2" ht="19.899999999999999" customHeight="1" x14ac:dyDescent="0.25">
      <c r="A725" s="89"/>
      <c r="B725" s="90"/>
    </row>
    <row r="726" spans="1:2" ht="19.899999999999999" customHeight="1" x14ac:dyDescent="0.25">
      <c r="A726" s="89"/>
      <c r="B726" s="90"/>
    </row>
    <row r="727" spans="1:2" ht="19.899999999999999" customHeight="1" x14ac:dyDescent="0.25">
      <c r="A727" s="89"/>
      <c r="B727" s="90"/>
    </row>
    <row r="728" spans="1:2" ht="19.899999999999999" customHeight="1" x14ac:dyDescent="0.25">
      <c r="A728" s="89"/>
      <c r="B728" s="90"/>
    </row>
    <row r="729" spans="1:2" ht="19.899999999999999" customHeight="1" x14ac:dyDescent="0.25">
      <c r="A729" s="89"/>
      <c r="B729" s="90"/>
    </row>
    <row r="730" spans="1:2" ht="19.899999999999999" customHeight="1" x14ac:dyDescent="0.25">
      <c r="A730" s="89"/>
      <c r="B730" s="90"/>
    </row>
    <row r="731" spans="1:2" ht="19.899999999999999" customHeight="1" x14ac:dyDescent="0.25">
      <c r="A731" s="89"/>
      <c r="B731" s="90"/>
    </row>
    <row r="732" spans="1:2" ht="19.899999999999999" customHeight="1" x14ac:dyDescent="0.25">
      <c r="A732" s="89"/>
      <c r="B732" s="90"/>
    </row>
    <row r="733" spans="1:2" ht="19.899999999999999" customHeight="1" x14ac:dyDescent="0.25">
      <c r="A733" s="89"/>
      <c r="B733" s="90"/>
    </row>
    <row r="734" spans="1:2" ht="19.899999999999999" customHeight="1" x14ac:dyDescent="0.25">
      <c r="A734" s="89"/>
      <c r="B734" s="90"/>
    </row>
    <row r="735" spans="1:2" ht="19.899999999999999" customHeight="1" x14ac:dyDescent="0.25">
      <c r="A735" s="89"/>
      <c r="B735" s="90"/>
    </row>
    <row r="736" spans="1:2" ht="19.899999999999999" customHeight="1" x14ac:dyDescent="0.25">
      <c r="A736" s="89"/>
      <c r="B736" s="90"/>
    </row>
    <row r="737" spans="1:2" ht="19.899999999999999" customHeight="1" x14ac:dyDescent="0.25">
      <c r="A737" s="89"/>
      <c r="B737" s="90"/>
    </row>
    <row r="738" spans="1:2" ht="19.899999999999999" customHeight="1" x14ac:dyDescent="0.25">
      <c r="A738" s="89"/>
      <c r="B738" s="90"/>
    </row>
    <row r="739" spans="1:2" ht="19.899999999999999" customHeight="1" x14ac:dyDescent="0.25">
      <c r="A739" s="89"/>
      <c r="B739" s="90"/>
    </row>
    <row r="740" spans="1:2" ht="19.899999999999999" customHeight="1" x14ac:dyDescent="0.25">
      <c r="A740" s="89"/>
      <c r="B740" s="90"/>
    </row>
    <row r="741" spans="1:2" ht="19.899999999999999" customHeight="1" x14ac:dyDescent="0.25">
      <c r="A741" s="89"/>
      <c r="B741" s="90"/>
    </row>
    <row r="742" spans="1:2" ht="19.899999999999999" customHeight="1" x14ac:dyDescent="0.25">
      <c r="A742" s="89"/>
      <c r="B742" s="90"/>
    </row>
    <row r="743" spans="1:2" ht="19.899999999999999" customHeight="1" x14ac:dyDescent="0.25">
      <c r="A743" s="89"/>
      <c r="B743" s="90"/>
    </row>
    <row r="744" spans="1:2" ht="19.899999999999999" customHeight="1" x14ac:dyDescent="0.25">
      <c r="A744" s="89"/>
      <c r="B744" s="90"/>
    </row>
    <row r="745" spans="1:2" ht="19.899999999999999" customHeight="1" x14ac:dyDescent="0.25">
      <c r="A745" s="89"/>
      <c r="B745" s="90"/>
    </row>
    <row r="746" spans="1:2" ht="19.899999999999999" customHeight="1" x14ac:dyDescent="0.25">
      <c r="A746" s="89"/>
      <c r="B746" s="90"/>
    </row>
    <row r="747" spans="1:2" ht="19.899999999999999" customHeight="1" x14ac:dyDescent="0.25">
      <c r="A747" s="89"/>
      <c r="B747" s="90"/>
    </row>
    <row r="748" spans="1:2" ht="19.899999999999999" customHeight="1" x14ac:dyDescent="0.25">
      <c r="A748" s="89"/>
      <c r="B748" s="90"/>
    </row>
    <row r="749" spans="1:2" ht="19.899999999999999" customHeight="1" x14ac:dyDescent="0.25">
      <c r="A749" s="89"/>
      <c r="B749" s="90"/>
    </row>
    <row r="750" spans="1:2" ht="19.899999999999999" customHeight="1" x14ac:dyDescent="0.25">
      <c r="A750" s="89"/>
      <c r="B750" s="90"/>
    </row>
    <row r="751" spans="1:2" ht="19.899999999999999" customHeight="1" x14ac:dyDescent="0.25">
      <c r="A751" s="89"/>
      <c r="B751" s="90"/>
    </row>
    <row r="752" spans="1:2" ht="19.899999999999999" customHeight="1" x14ac:dyDescent="0.25">
      <c r="A752" s="89"/>
      <c r="B752" s="90"/>
    </row>
    <row r="753" spans="1:2" ht="19.899999999999999" customHeight="1" x14ac:dyDescent="0.25">
      <c r="A753" s="89"/>
      <c r="B753" s="90"/>
    </row>
    <row r="754" spans="1:2" ht="19.899999999999999" customHeight="1" x14ac:dyDescent="0.25">
      <c r="A754" s="89"/>
      <c r="B754" s="90"/>
    </row>
    <row r="755" spans="1:2" ht="19.899999999999999" customHeight="1" x14ac:dyDescent="0.25">
      <c r="A755" s="89"/>
      <c r="B755" s="90"/>
    </row>
    <row r="756" spans="1:2" ht="19.899999999999999" customHeight="1" x14ac:dyDescent="0.25">
      <c r="A756" s="89"/>
      <c r="B756" s="90"/>
    </row>
    <row r="757" spans="1:2" ht="19.899999999999999" customHeight="1" x14ac:dyDescent="0.25">
      <c r="A757" s="89"/>
      <c r="B757" s="90"/>
    </row>
    <row r="758" spans="1:2" ht="19.899999999999999" customHeight="1" x14ac:dyDescent="0.25">
      <c r="A758" s="89"/>
      <c r="B758" s="90"/>
    </row>
    <row r="759" spans="1:2" ht="19.899999999999999" customHeight="1" x14ac:dyDescent="0.25">
      <c r="A759" s="89"/>
      <c r="B759" s="90"/>
    </row>
    <row r="760" spans="1:2" ht="19.899999999999999" customHeight="1" x14ac:dyDescent="0.25">
      <c r="A760" s="89"/>
      <c r="B760" s="90"/>
    </row>
    <row r="761" spans="1:2" ht="19.899999999999999" customHeight="1" x14ac:dyDescent="0.25">
      <c r="A761" s="89"/>
      <c r="B761" s="90"/>
    </row>
    <row r="762" spans="1:2" ht="19.899999999999999" customHeight="1" x14ac:dyDescent="0.25">
      <c r="A762" s="89"/>
      <c r="B762" s="90"/>
    </row>
    <row r="763" spans="1:2" ht="19.899999999999999" customHeight="1" x14ac:dyDescent="0.25">
      <c r="A763" s="89"/>
      <c r="B763" s="90"/>
    </row>
    <row r="764" spans="1:2" ht="19.899999999999999" customHeight="1" x14ac:dyDescent="0.25">
      <c r="A764" s="89"/>
      <c r="B764" s="90"/>
    </row>
    <row r="765" spans="1:2" ht="19.899999999999999" customHeight="1" x14ac:dyDescent="0.25">
      <c r="A765" s="89"/>
      <c r="B765" s="90"/>
    </row>
    <row r="766" spans="1:2" ht="19.899999999999999" customHeight="1" x14ac:dyDescent="0.25">
      <c r="A766" s="89"/>
      <c r="B766" s="90"/>
    </row>
    <row r="767" spans="1:2" ht="19.899999999999999" customHeight="1" x14ac:dyDescent="0.25">
      <c r="A767" s="89"/>
      <c r="B767" s="90"/>
    </row>
    <row r="768" spans="1:2" ht="19.899999999999999" customHeight="1" x14ac:dyDescent="0.25">
      <c r="A768" s="89"/>
      <c r="B768" s="90"/>
    </row>
    <row r="769" spans="1:2" ht="19.899999999999999" customHeight="1" x14ac:dyDescent="0.25">
      <c r="A769" s="89"/>
      <c r="B769" s="90"/>
    </row>
    <row r="770" spans="1:2" ht="19.899999999999999" customHeight="1" x14ac:dyDescent="0.25">
      <c r="A770" s="89"/>
      <c r="B770" s="90"/>
    </row>
    <row r="771" spans="1:2" ht="19.899999999999999" customHeight="1" x14ac:dyDescent="0.25">
      <c r="A771" s="89"/>
      <c r="B771" s="90"/>
    </row>
    <row r="772" spans="1:2" ht="19.899999999999999" customHeight="1" x14ac:dyDescent="0.25">
      <c r="A772" s="89"/>
      <c r="B772" s="90"/>
    </row>
    <row r="773" spans="1:2" ht="19.899999999999999" customHeight="1" x14ac:dyDescent="0.25">
      <c r="A773" s="89"/>
      <c r="B773" s="90"/>
    </row>
    <row r="774" spans="1:2" ht="19.899999999999999" customHeight="1" x14ac:dyDescent="0.25">
      <c r="A774" s="89"/>
      <c r="B774" s="90"/>
    </row>
    <row r="775" spans="1:2" ht="19.899999999999999" customHeight="1" x14ac:dyDescent="0.25">
      <c r="A775" s="89"/>
      <c r="B775" s="90"/>
    </row>
    <row r="776" spans="1:2" ht="19.899999999999999" customHeight="1" x14ac:dyDescent="0.25">
      <c r="A776" s="89"/>
      <c r="B776" s="90"/>
    </row>
    <row r="777" spans="1:2" ht="19.899999999999999" customHeight="1" x14ac:dyDescent="0.25">
      <c r="A777" s="89"/>
      <c r="B777" s="90"/>
    </row>
    <row r="778" spans="1:2" ht="19.899999999999999" customHeight="1" x14ac:dyDescent="0.25">
      <c r="A778" s="89"/>
      <c r="B778" s="90"/>
    </row>
    <row r="779" spans="1:2" ht="19.899999999999999" customHeight="1" x14ac:dyDescent="0.25">
      <c r="A779" s="89"/>
      <c r="B779" s="90"/>
    </row>
    <row r="780" spans="1:2" ht="19.899999999999999" customHeight="1" x14ac:dyDescent="0.25">
      <c r="A780" s="89"/>
      <c r="B780" s="90"/>
    </row>
    <row r="781" spans="1:2" ht="19.899999999999999" customHeight="1" x14ac:dyDescent="0.25">
      <c r="A781" s="89"/>
      <c r="B781" s="90"/>
    </row>
    <row r="782" spans="1:2" ht="19.899999999999999" customHeight="1" x14ac:dyDescent="0.25">
      <c r="A782" s="89"/>
      <c r="B782" s="90"/>
    </row>
    <row r="783" spans="1:2" ht="19.899999999999999" customHeight="1" x14ac:dyDescent="0.25">
      <c r="A783" s="89"/>
      <c r="B783" s="90"/>
    </row>
    <row r="784" spans="1:2" ht="19.899999999999999" customHeight="1" x14ac:dyDescent="0.25">
      <c r="A784" s="89"/>
      <c r="B784" s="90"/>
    </row>
    <row r="785" spans="1:2" ht="19.899999999999999" customHeight="1" x14ac:dyDescent="0.25">
      <c r="A785" s="89"/>
      <c r="B785" s="90"/>
    </row>
    <row r="786" spans="1:2" ht="19.899999999999999" customHeight="1" x14ac:dyDescent="0.25">
      <c r="A786" s="89"/>
      <c r="B786" s="90"/>
    </row>
    <row r="787" spans="1:2" ht="19.899999999999999" customHeight="1" x14ac:dyDescent="0.25">
      <c r="A787" s="89"/>
      <c r="B787" s="90"/>
    </row>
    <row r="788" spans="1:2" ht="19.899999999999999" customHeight="1" x14ac:dyDescent="0.25">
      <c r="A788" s="89"/>
      <c r="B788" s="90"/>
    </row>
    <row r="789" spans="1:2" ht="19.899999999999999" customHeight="1" x14ac:dyDescent="0.25">
      <c r="A789" s="89"/>
      <c r="B789" s="90"/>
    </row>
    <row r="790" spans="1:2" ht="19.899999999999999" customHeight="1" x14ac:dyDescent="0.25">
      <c r="A790" s="89"/>
      <c r="B790" s="90"/>
    </row>
    <row r="791" spans="1:2" ht="19.899999999999999" customHeight="1" x14ac:dyDescent="0.25">
      <c r="A791" s="89"/>
      <c r="B791" s="90"/>
    </row>
    <row r="792" spans="1:2" ht="19.899999999999999" customHeight="1" x14ac:dyDescent="0.25">
      <c r="A792" s="89"/>
      <c r="B792" s="90"/>
    </row>
    <row r="793" spans="1:2" ht="19.899999999999999" customHeight="1" x14ac:dyDescent="0.25">
      <c r="A793" s="89"/>
      <c r="B793" s="90"/>
    </row>
    <row r="794" spans="1:2" ht="19.899999999999999" customHeight="1" x14ac:dyDescent="0.25">
      <c r="A794" s="89"/>
      <c r="B794" s="90"/>
    </row>
    <row r="795" spans="1:2" ht="19.899999999999999" customHeight="1" x14ac:dyDescent="0.25">
      <c r="A795" s="89"/>
      <c r="B795" s="90"/>
    </row>
    <row r="796" spans="1:2" ht="19.899999999999999" customHeight="1" x14ac:dyDescent="0.25">
      <c r="A796" s="89"/>
      <c r="B796" s="90"/>
    </row>
    <row r="797" spans="1:2" ht="19.899999999999999" customHeight="1" x14ac:dyDescent="0.25">
      <c r="A797" s="89"/>
      <c r="B797" s="90"/>
    </row>
    <row r="798" spans="1:2" ht="19.899999999999999" customHeight="1" x14ac:dyDescent="0.25">
      <c r="A798" s="89"/>
      <c r="B798" s="90"/>
    </row>
    <row r="799" spans="1:2" ht="19.899999999999999" customHeight="1" x14ac:dyDescent="0.25">
      <c r="A799" s="89"/>
      <c r="B799" s="90"/>
    </row>
    <row r="800" spans="1:2" ht="19.899999999999999" customHeight="1" x14ac:dyDescent="0.25">
      <c r="A800" s="89"/>
      <c r="B800" s="90"/>
    </row>
    <row r="801" spans="1:2" ht="19.899999999999999" customHeight="1" x14ac:dyDescent="0.25">
      <c r="A801" s="89"/>
      <c r="B801" s="90"/>
    </row>
    <row r="802" spans="1:2" ht="19.899999999999999" customHeight="1" x14ac:dyDescent="0.25">
      <c r="A802" s="89"/>
      <c r="B802" s="90"/>
    </row>
    <row r="803" spans="1:2" ht="19.899999999999999" customHeight="1" x14ac:dyDescent="0.25">
      <c r="A803" s="89"/>
      <c r="B803" s="90"/>
    </row>
    <row r="804" spans="1:2" ht="19.899999999999999" customHeight="1" x14ac:dyDescent="0.25">
      <c r="A804" s="89"/>
      <c r="B804" s="90"/>
    </row>
    <row r="805" spans="1:2" ht="19.899999999999999" customHeight="1" x14ac:dyDescent="0.25">
      <c r="A805" s="89"/>
      <c r="B805" s="90"/>
    </row>
    <row r="806" spans="1:2" ht="19.899999999999999" customHeight="1" x14ac:dyDescent="0.25">
      <c r="A806" s="89"/>
      <c r="B806" s="90"/>
    </row>
    <row r="807" spans="1:2" ht="19.899999999999999" customHeight="1" x14ac:dyDescent="0.25">
      <c r="A807" s="89"/>
      <c r="B807" s="90"/>
    </row>
    <row r="808" spans="1:2" ht="19.899999999999999" customHeight="1" x14ac:dyDescent="0.25">
      <c r="A808" s="89"/>
      <c r="B808" s="90"/>
    </row>
    <row r="809" spans="1:2" ht="19.899999999999999" customHeight="1" x14ac:dyDescent="0.25">
      <c r="A809" s="89"/>
      <c r="B809" s="90"/>
    </row>
    <row r="810" spans="1:2" ht="19.899999999999999" customHeight="1" x14ac:dyDescent="0.25">
      <c r="A810" s="89"/>
      <c r="B810" s="90"/>
    </row>
    <row r="811" spans="1:2" ht="19.899999999999999" customHeight="1" x14ac:dyDescent="0.25">
      <c r="A811" s="89"/>
      <c r="B811" s="90"/>
    </row>
    <row r="812" spans="1:2" ht="19.899999999999999" customHeight="1" x14ac:dyDescent="0.25">
      <c r="A812" s="89"/>
      <c r="B812" s="90"/>
    </row>
    <row r="813" spans="1:2" ht="19.899999999999999" customHeight="1" x14ac:dyDescent="0.25">
      <c r="A813" s="89"/>
      <c r="B813" s="90"/>
    </row>
    <row r="814" spans="1:2" ht="19.899999999999999" customHeight="1" x14ac:dyDescent="0.25">
      <c r="A814" s="89"/>
      <c r="B814" s="90"/>
    </row>
    <row r="815" spans="1:2" ht="19.899999999999999" customHeight="1" x14ac:dyDescent="0.25">
      <c r="A815" s="89"/>
      <c r="B815" s="90"/>
    </row>
    <row r="816" spans="1:2" ht="19.899999999999999" customHeight="1" x14ac:dyDescent="0.25">
      <c r="A816" s="89"/>
      <c r="B816" s="90"/>
    </row>
    <row r="817" spans="1:2" ht="19.899999999999999" customHeight="1" x14ac:dyDescent="0.25">
      <c r="A817" s="89"/>
      <c r="B817" s="90"/>
    </row>
    <row r="818" spans="1:2" ht="19.899999999999999" customHeight="1" x14ac:dyDescent="0.25">
      <c r="A818" s="89"/>
      <c r="B818" s="90"/>
    </row>
    <row r="819" spans="1:2" ht="19.899999999999999" customHeight="1" x14ac:dyDescent="0.25">
      <c r="A819" s="89"/>
      <c r="B819" s="90"/>
    </row>
    <row r="820" spans="1:2" ht="19.899999999999999" customHeight="1" x14ac:dyDescent="0.25">
      <c r="A820" s="89"/>
      <c r="B820" s="90"/>
    </row>
    <row r="821" spans="1:2" ht="19.899999999999999" customHeight="1" x14ac:dyDescent="0.25">
      <c r="A821" s="89"/>
      <c r="B821" s="90"/>
    </row>
    <row r="822" spans="1:2" ht="19.899999999999999" customHeight="1" x14ac:dyDescent="0.25">
      <c r="A822" s="89"/>
      <c r="B822" s="90"/>
    </row>
    <row r="823" spans="1:2" ht="19.899999999999999" customHeight="1" x14ac:dyDescent="0.25">
      <c r="A823" s="89"/>
      <c r="B823" s="90"/>
    </row>
    <row r="824" spans="1:2" ht="19.899999999999999" customHeight="1" x14ac:dyDescent="0.25">
      <c r="A824" s="89"/>
      <c r="B824" s="90"/>
    </row>
    <row r="825" spans="1:2" ht="19.899999999999999" customHeight="1" x14ac:dyDescent="0.25">
      <c r="A825" s="89"/>
      <c r="B825" s="90"/>
    </row>
    <row r="826" spans="1:2" ht="19.899999999999999" customHeight="1" x14ac:dyDescent="0.25">
      <c r="A826" s="89"/>
      <c r="B826" s="90"/>
    </row>
    <row r="827" spans="1:2" ht="19.899999999999999" customHeight="1" x14ac:dyDescent="0.25">
      <c r="A827" s="89"/>
      <c r="B827" s="90"/>
    </row>
    <row r="828" spans="1:2" ht="19.899999999999999" customHeight="1" x14ac:dyDescent="0.25">
      <c r="A828" s="89"/>
      <c r="B828" s="90"/>
    </row>
    <row r="829" spans="1:2" ht="19.899999999999999" customHeight="1" x14ac:dyDescent="0.25">
      <c r="A829" s="89"/>
      <c r="B829" s="90"/>
    </row>
    <row r="830" spans="1:2" ht="19.899999999999999" customHeight="1" x14ac:dyDescent="0.25">
      <c r="A830" s="89"/>
      <c r="B830" s="90"/>
    </row>
    <row r="831" spans="1:2" ht="19.899999999999999" customHeight="1" x14ac:dyDescent="0.25">
      <c r="A831" s="89"/>
      <c r="B831" s="90"/>
    </row>
    <row r="832" spans="1:2" ht="19.899999999999999" customHeight="1" x14ac:dyDescent="0.25">
      <c r="A832" s="89"/>
      <c r="B832" s="90"/>
    </row>
    <row r="833" spans="1:2" ht="19.899999999999999" customHeight="1" x14ac:dyDescent="0.25">
      <c r="A833" s="89"/>
      <c r="B833" s="90"/>
    </row>
    <row r="834" spans="1:2" ht="19.899999999999999" customHeight="1" x14ac:dyDescent="0.25">
      <c r="A834" s="89"/>
      <c r="B834" s="90"/>
    </row>
    <row r="835" spans="1:2" ht="19.899999999999999" customHeight="1" x14ac:dyDescent="0.25">
      <c r="A835" s="89"/>
      <c r="B835" s="90"/>
    </row>
    <row r="836" spans="1:2" ht="19.899999999999999" customHeight="1" x14ac:dyDescent="0.25">
      <c r="A836" s="89"/>
      <c r="B836" s="90"/>
    </row>
    <row r="837" spans="1:2" ht="19.899999999999999" customHeight="1" x14ac:dyDescent="0.25">
      <c r="A837" s="89"/>
      <c r="B837" s="90"/>
    </row>
    <row r="838" spans="1:2" ht="19.899999999999999" customHeight="1" x14ac:dyDescent="0.25">
      <c r="A838" s="89"/>
      <c r="B838" s="90"/>
    </row>
    <row r="839" spans="1:2" ht="19.899999999999999" customHeight="1" x14ac:dyDescent="0.25">
      <c r="A839" s="89"/>
      <c r="B839" s="90"/>
    </row>
    <row r="840" spans="1:2" ht="19.899999999999999" customHeight="1" x14ac:dyDescent="0.25">
      <c r="A840" s="89"/>
      <c r="B840" s="90"/>
    </row>
    <row r="841" spans="1:2" ht="19.899999999999999" customHeight="1" x14ac:dyDescent="0.25">
      <c r="A841" s="89"/>
      <c r="B841" s="90"/>
    </row>
    <row r="842" spans="1:2" ht="19.899999999999999" customHeight="1" x14ac:dyDescent="0.25">
      <c r="A842" s="89"/>
      <c r="B842" s="90"/>
    </row>
    <row r="843" spans="1:2" ht="19.899999999999999" customHeight="1" x14ac:dyDescent="0.25">
      <c r="A843" s="89"/>
      <c r="B843" s="90"/>
    </row>
    <row r="844" spans="1:2" ht="19.899999999999999" customHeight="1" x14ac:dyDescent="0.25">
      <c r="A844" s="89"/>
      <c r="B844" s="90"/>
    </row>
    <row r="845" spans="1:2" ht="19.899999999999999" customHeight="1" x14ac:dyDescent="0.25">
      <c r="A845" s="89"/>
      <c r="B845" s="90"/>
    </row>
    <row r="846" spans="1:2" ht="19.899999999999999" customHeight="1" x14ac:dyDescent="0.25">
      <c r="A846" s="89"/>
      <c r="B846" s="90"/>
    </row>
    <row r="847" spans="1:2" ht="19.899999999999999" customHeight="1" x14ac:dyDescent="0.25">
      <c r="A847" s="89"/>
      <c r="B847" s="90"/>
    </row>
    <row r="848" spans="1:2" ht="19.899999999999999" customHeight="1" x14ac:dyDescent="0.25">
      <c r="A848" s="89"/>
      <c r="B848" s="90"/>
    </row>
    <row r="849" spans="1:2" ht="19.899999999999999" customHeight="1" x14ac:dyDescent="0.25">
      <c r="A849" s="89"/>
      <c r="B849" s="90"/>
    </row>
    <row r="850" spans="1:2" ht="19.899999999999999" customHeight="1" x14ac:dyDescent="0.25">
      <c r="A850" s="89"/>
      <c r="B850" s="90"/>
    </row>
    <row r="851" spans="1:2" ht="19.899999999999999" customHeight="1" x14ac:dyDescent="0.25">
      <c r="A851" s="89"/>
      <c r="B851" s="90"/>
    </row>
    <row r="852" spans="1:2" ht="19.899999999999999" customHeight="1" x14ac:dyDescent="0.25">
      <c r="A852" s="89"/>
      <c r="B852" s="90"/>
    </row>
    <row r="853" spans="1:2" ht="19.899999999999999" customHeight="1" x14ac:dyDescent="0.25">
      <c r="A853" s="89"/>
      <c r="B853" s="90"/>
    </row>
    <row r="854" spans="1:2" ht="19.899999999999999" customHeight="1" x14ac:dyDescent="0.25">
      <c r="A854" s="89"/>
      <c r="B854" s="90"/>
    </row>
    <row r="855" spans="1:2" ht="19.899999999999999" customHeight="1" x14ac:dyDescent="0.25">
      <c r="A855" s="89"/>
      <c r="B855" s="90"/>
    </row>
    <row r="856" spans="1:2" ht="19.899999999999999" customHeight="1" x14ac:dyDescent="0.25">
      <c r="A856" s="89"/>
      <c r="B856" s="90"/>
    </row>
    <row r="857" spans="1:2" ht="19.899999999999999" customHeight="1" x14ac:dyDescent="0.25">
      <c r="A857" s="89"/>
      <c r="B857" s="90"/>
    </row>
    <row r="858" spans="1:2" ht="19.899999999999999" customHeight="1" x14ac:dyDescent="0.25">
      <c r="A858" s="89"/>
      <c r="B858" s="90"/>
    </row>
    <row r="859" spans="1:2" ht="19.899999999999999" customHeight="1" x14ac:dyDescent="0.25">
      <c r="A859" s="89"/>
      <c r="B859" s="90"/>
    </row>
    <row r="860" spans="1:2" ht="19.899999999999999" customHeight="1" x14ac:dyDescent="0.25">
      <c r="A860" s="89"/>
      <c r="B860" s="90"/>
    </row>
    <row r="861" spans="1:2" ht="19.899999999999999" customHeight="1" x14ac:dyDescent="0.25">
      <c r="A861" s="89"/>
      <c r="B861" s="90"/>
    </row>
    <row r="862" spans="1:2" ht="19.899999999999999" customHeight="1" x14ac:dyDescent="0.25">
      <c r="A862" s="89"/>
      <c r="B862" s="90"/>
    </row>
    <row r="863" spans="1:2" ht="19.899999999999999" customHeight="1" x14ac:dyDescent="0.25">
      <c r="A863" s="89"/>
      <c r="B863" s="90"/>
    </row>
    <row r="864" spans="1:2" ht="19.899999999999999" customHeight="1" x14ac:dyDescent="0.25">
      <c r="A864" s="89"/>
      <c r="B864" s="90"/>
    </row>
    <row r="865" spans="1:2" ht="19.899999999999999" customHeight="1" x14ac:dyDescent="0.25">
      <c r="A865" s="89"/>
      <c r="B865" s="90"/>
    </row>
    <row r="866" spans="1:2" ht="19.899999999999999" customHeight="1" x14ac:dyDescent="0.25">
      <c r="A866" s="89"/>
      <c r="B866" s="90"/>
    </row>
    <row r="867" spans="1:2" ht="19.899999999999999" customHeight="1" x14ac:dyDescent="0.25">
      <c r="A867" s="89"/>
      <c r="B867" s="90"/>
    </row>
    <row r="868" spans="1:2" ht="19.899999999999999" customHeight="1" x14ac:dyDescent="0.25">
      <c r="A868" s="89"/>
      <c r="B868" s="90"/>
    </row>
    <row r="869" spans="1:2" ht="19.899999999999999" customHeight="1" x14ac:dyDescent="0.25">
      <c r="A869" s="89"/>
      <c r="B869" s="90"/>
    </row>
    <row r="870" spans="1:2" ht="19.899999999999999" customHeight="1" x14ac:dyDescent="0.25">
      <c r="A870" s="89"/>
      <c r="B870" s="90"/>
    </row>
    <row r="871" spans="1:2" ht="19.899999999999999" customHeight="1" x14ac:dyDescent="0.25">
      <c r="A871" s="89"/>
      <c r="B871" s="90"/>
    </row>
    <row r="872" spans="1:2" ht="19.899999999999999" customHeight="1" x14ac:dyDescent="0.25">
      <c r="A872" s="89"/>
      <c r="B872" s="90"/>
    </row>
    <row r="873" spans="1:2" ht="19.899999999999999" customHeight="1" x14ac:dyDescent="0.25">
      <c r="A873" s="89"/>
      <c r="B873" s="90"/>
    </row>
    <row r="874" spans="1:2" ht="19.899999999999999" customHeight="1" x14ac:dyDescent="0.25">
      <c r="A874" s="89"/>
      <c r="B874" s="90"/>
    </row>
    <row r="875" spans="1:2" ht="19.899999999999999" customHeight="1" x14ac:dyDescent="0.25">
      <c r="A875" s="89"/>
      <c r="B875" s="90"/>
    </row>
    <row r="876" spans="1:2" ht="19.899999999999999" customHeight="1" x14ac:dyDescent="0.25">
      <c r="A876" s="89"/>
      <c r="B876" s="90"/>
    </row>
    <row r="877" spans="1:2" ht="19.899999999999999" customHeight="1" x14ac:dyDescent="0.25">
      <c r="A877" s="89"/>
      <c r="B877" s="90"/>
    </row>
    <row r="878" spans="1:2" ht="19.899999999999999" customHeight="1" x14ac:dyDescent="0.25">
      <c r="A878" s="89"/>
      <c r="B878" s="90"/>
    </row>
    <row r="879" spans="1:2" ht="19.899999999999999" customHeight="1" x14ac:dyDescent="0.25">
      <c r="A879" s="89"/>
      <c r="B879" s="90"/>
    </row>
    <row r="880" spans="1:2" ht="19.899999999999999" customHeight="1" x14ac:dyDescent="0.25">
      <c r="A880" s="89"/>
      <c r="B880" s="90"/>
    </row>
    <row r="881" spans="1:2" ht="19.899999999999999" customHeight="1" x14ac:dyDescent="0.25">
      <c r="A881" s="89"/>
      <c r="B881" s="90"/>
    </row>
    <row r="882" spans="1:2" ht="19.899999999999999" customHeight="1" x14ac:dyDescent="0.25">
      <c r="A882" s="89"/>
      <c r="B882" s="90"/>
    </row>
    <row r="883" spans="1:2" ht="19.899999999999999" customHeight="1" x14ac:dyDescent="0.25">
      <c r="A883" s="89"/>
      <c r="B883" s="90"/>
    </row>
    <row r="884" spans="1:2" ht="19.899999999999999" customHeight="1" x14ac:dyDescent="0.25">
      <c r="A884" s="89"/>
      <c r="B884" s="90"/>
    </row>
    <row r="885" spans="1:2" ht="19.899999999999999" customHeight="1" x14ac:dyDescent="0.25">
      <c r="A885" s="89"/>
      <c r="B885" s="90"/>
    </row>
    <row r="886" spans="1:2" ht="19.899999999999999" customHeight="1" x14ac:dyDescent="0.25">
      <c r="A886" s="89"/>
      <c r="B886" s="90"/>
    </row>
    <row r="887" spans="1:2" ht="19.899999999999999" customHeight="1" x14ac:dyDescent="0.25">
      <c r="A887" s="89"/>
      <c r="B887" s="90"/>
    </row>
    <row r="888" spans="1:2" ht="19.899999999999999" customHeight="1" x14ac:dyDescent="0.25">
      <c r="A888" s="89"/>
      <c r="B888" s="90"/>
    </row>
    <row r="889" spans="1:2" ht="19.899999999999999" customHeight="1" x14ac:dyDescent="0.25">
      <c r="A889" s="89"/>
      <c r="B889" s="90"/>
    </row>
    <row r="890" spans="1:2" ht="19.899999999999999" customHeight="1" x14ac:dyDescent="0.25">
      <c r="A890" s="89"/>
      <c r="B890" s="90"/>
    </row>
    <row r="891" spans="1:2" ht="19.899999999999999" customHeight="1" x14ac:dyDescent="0.25">
      <c r="A891" s="89"/>
      <c r="B891" s="90"/>
    </row>
    <row r="892" spans="1:2" ht="19.899999999999999" customHeight="1" x14ac:dyDescent="0.25">
      <c r="A892" s="89"/>
      <c r="B892" s="90"/>
    </row>
    <row r="893" spans="1:2" ht="19.899999999999999" customHeight="1" x14ac:dyDescent="0.25">
      <c r="A893" s="89"/>
      <c r="B893" s="90"/>
    </row>
    <row r="894" spans="1:2" ht="19.899999999999999" customHeight="1" x14ac:dyDescent="0.25">
      <c r="A894" s="89"/>
      <c r="B894" s="90"/>
    </row>
    <row r="895" spans="1:2" ht="19.899999999999999" customHeight="1" x14ac:dyDescent="0.25">
      <c r="A895" s="89"/>
      <c r="B895" s="90"/>
    </row>
    <row r="896" spans="1:2" ht="19.899999999999999" customHeight="1" x14ac:dyDescent="0.25">
      <c r="A896" s="89"/>
      <c r="B896" s="90"/>
    </row>
    <row r="897" spans="1:2" ht="19.899999999999999" customHeight="1" x14ac:dyDescent="0.25">
      <c r="A897" s="89"/>
      <c r="B897" s="90"/>
    </row>
    <row r="898" spans="1:2" ht="19.899999999999999" customHeight="1" x14ac:dyDescent="0.25">
      <c r="A898" s="89"/>
      <c r="B898" s="90"/>
    </row>
    <row r="899" spans="1:2" ht="19.899999999999999" customHeight="1" x14ac:dyDescent="0.25">
      <c r="A899" s="89"/>
      <c r="B899" s="90"/>
    </row>
    <row r="900" spans="1:2" ht="19.899999999999999" customHeight="1" x14ac:dyDescent="0.25">
      <c r="A900" s="89"/>
      <c r="B900" s="90"/>
    </row>
    <row r="901" spans="1:2" ht="19.899999999999999" customHeight="1" x14ac:dyDescent="0.25">
      <c r="A901" s="89"/>
      <c r="B901" s="90"/>
    </row>
    <row r="902" spans="1:2" ht="19.899999999999999" customHeight="1" x14ac:dyDescent="0.25">
      <c r="A902" s="89"/>
      <c r="B902" s="90"/>
    </row>
    <row r="903" spans="1:2" ht="19.899999999999999" customHeight="1" x14ac:dyDescent="0.25">
      <c r="A903" s="89"/>
      <c r="B903" s="90"/>
    </row>
    <row r="904" spans="1:2" ht="19.899999999999999" customHeight="1" x14ac:dyDescent="0.25">
      <c r="A904" s="89"/>
      <c r="B904" s="90"/>
    </row>
    <row r="905" spans="1:2" ht="19.899999999999999" customHeight="1" x14ac:dyDescent="0.25">
      <c r="A905" s="89"/>
      <c r="B905" s="90"/>
    </row>
    <row r="906" spans="1:2" ht="19.899999999999999" customHeight="1" x14ac:dyDescent="0.25">
      <c r="A906" s="89"/>
      <c r="B906" s="90"/>
    </row>
    <row r="907" spans="1:2" ht="19.899999999999999" customHeight="1" x14ac:dyDescent="0.25">
      <c r="A907" s="89"/>
      <c r="B907" s="90"/>
    </row>
    <row r="908" spans="1:2" ht="19.899999999999999" customHeight="1" x14ac:dyDescent="0.25">
      <c r="A908" s="89"/>
      <c r="B908" s="90"/>
    </row>
    <row r="909" spans="1:2" ht="19.899999999999999" customHeight="1" x14ac:dyDescent="0.25">
      <c r="A909" s="89"/>
      <c r="B909" s="90"/>
    </row>
    <row r="910" spans="1:2" ht="19.899999999999999" customHeight="1" x14ac:dyDescent="0.25">
      <c r="A910" s="89"/>
      <c r="B910" s="90"/>
    </row>
    <row r="911" spans="1:2" ht="19.899999999999999" customHeight="1" x14ac:dyDescent="0.25">
      <c r="A911" s="89"/>
      <c r="B911" s="90"/>
    </row>
    <row r="912" spans="1:2" ht="19.899999999999999" customHeight="1" x14ac:dyDescent="0.25">
      <c r="A912" s="89"/>
      <c r="B912" s="90"/>
    </row>
    <row r="913" spans="1:2" ht="19.899999999999999" customHeight="1" x14ac:dyDescent="0.25">
      <c r="A913" s="89"/>
      <c r="B913" s="90"/>
    </row>
    <row r="914" spans="1:2" ht="19.899999999999999" customHeight="1" x14ac:dyDescent="0.25">
      <c r="A914" s="89"/>
      <c r="B914" s="90"/>
    </row>
    <row r="915" spans="1:2" ht="19.899999999999999" customHeight="1" x14ac:dyDescent="0.25">
      <c r="A915" s="89"/>
      <c r="B915" s="90"/>
    </row>
    <row r="916" spans="1:2" ht="19.899999999999999" customHeight="1" x14ac:dyDescent="0.25">
      <c r="A916" s="89"/>
      <c r="B916" s="90"/>
    </row>
    <row r="917" spans="1:2" ht="19.899999999999999" customHeight="1" x14ac:dyDescent="0.25">
      <c r="A917" s="89"/>
      <c r="B917" s="90"/>
    </row>
    <row r="918" spans="1:2" ht="19.899999999999999" customHeight="1" x14ac:dyDescent="0.25">
      <c r="A918" s="89"/>
      <c r="B918" s="90"/>
    </row>
    <row r="919" spans="1:2" ht="19.899999999999999" customHeight="1" x14ac:dyDescent="0.25">
      <c r="A919" s="89"/>
      <c r="B919" s="90"/>
    </row>
    <row r="920" spans="1:2" ht="19.899999999999999" customHeight="1" x14ac:dyDescent="0.25">
      <c r="A920" s="89"/>
      <c r="B920" s="90"/>
    </row>
    <row r="921" spans="1:2" ht="19.899999999999999" customHeight="1" x14ac:dyDescent="0.25">
      <c r="A921" s="89"/>
      <c r="B921" s="90"/>
    </row>
    <row r="922" spans="1:2" ht="19.899999999999999" customHeight="1" x14ac:dyDescent="0.25">
      <c r="A922" s="89"/>
      <c r="B922" s="90"/>
    </row>
    <row r="923" spans="1:2" ht="19.899999999999999" customHeight="1" x14ac:dyDescent="0.25">
      <c r="A923" s="89"/>
      <c r="B923" s="90"/>
    </row>
    <row r="924" spans="1:2" ht="19.899999999999999" customHeight="1" x14ac:dyDescent="0.25">
      <c r="A924" s="89"/>
      <c r="B924" s="90"/>
    </row>
    <row r="925" spans="1:2" ht="19.899999999999999" customHeight="1" x14ac:dyDescent="0.25">
      <c r="A925" s="89"/>
      <c r="B925" s="90"/>
    </row>
    <row r="926" spans="1:2" ht="19.899999999999999" customHeight="1" x14ac:dyDescent="0.25">
      <c r="A926" s="89"/>
      <c r="B926" s="90"/>
    </row>
    <row r="927" spans="1:2" ht="19.899999999999999" customHeight="1" x14ac:dyDescent="0.25">
      <c r="A927" s="89"/>
      <c r="B927" s="90"/>
    </row>
    <row r="928" spans="1:2" ht="19.899999999999999" customHeight="1" x14ac:dyDescent="0.25">
      <c r="A928" s="89"/>
      <c r="B928" s="90"/>
    </row>
    <row r="929" spans="1:2" ht="19.899999999999999" customHeight="1" x14ac:dyDescent="0.25">
      <c r="A929" s="89"/>
      <c r="B929" s="90"/>
    </row>
    <row r="930" spans="1:2" ht="19.899999999999999" customHeight="1" x14ac:dyDescent="0.25">
      <c r="A930" s="89"/>
      <c r="B930" s="90"/>
    </row>
    <row r="931" spans="1:2" ht="19.899999999999999" customHeight="1" x14ac:dyDescent="0.25">
      <c r="A931" s="89"/>
      <c r="B931" s="90"/>
    </row>
    <row r="932" spans="1:2" ht="19.899999999999999" customHeight="1" x14ac:dyDescent="0.25">
      <c r="A932" s="89"/>
      <c r="B932" s="90"/>
    </row>
    <row r="933" spans="1:2" ht="19.899999999999999" customHeight="1" x14ac:dyDescent="0.25">
      <c r="A933" s="89"/>
      <c r="B933" s="90"/>
    </row>
    <row r="934" spans="1:2" ht="19.899999999999999" customHeight="1" x14ac:dyDescent="0.25">
      <c r="A934" s="89"/>
      <c r="B934" s="90"/>
    </row>
    <row r="935" spans="1:2" ht="19.899999999999999" customHeight="1" x14ac:dyDescent="0.25">
      <c r="A935" s="89"/>
      <c r="B935" s="90"/>
    </row>
    <row r="936" spans="1:2" ht="19.899999999999999" customHeight="1" x14ac:dyDescent="0.25">
      <c r="A936" s="89"/>
      <c r="B936" s="90"/>
    </row>
    <row r="937" spans="1:2" ht="19.899999999999999" customHeight="1" x14ac:dyDescent="0.25">
      <c r="A937" s="89"/>
      <c r="B937" s="90"/>
    </row>
    <row r="938" spans="1:2" ht="19.899999999999999" customHeight="1" x14ac:dyDescent="0.25">
      <c r="A938" s="89"/>
      <c r="B938" s="90"/>
    </row>
    <row r="939" spans="1:2" ht="19.899999999999999" customHeight="1" x14ac:dyDescent="0.25">
      <c r="A939" s="89"/>
      <c r="B939" s="90"/>
    </row>
    <row r="940" spans="1:2" ht="19.899999999999999" customHeight="1" x14ac:dyDescent="0.25">
      <c r="A940" s="89"/>
      <c r="B940" s="90"/>
    </row>
    <row r="941" spans="1:2" ht="19.899999999999999" customHeight="1" x14ac:dyDescent="0.25">
      <c r="A941" s="89"/>
      <c r="B941" s="90"/>
    </row>
    <row r="942" spans="1:2" ht="19.899999999999999" customHeight="1" x14ac:dyDescent="0.25">
      <c r="A942" s="89"/>
      <c r="B942" s="90"/>
    </row>
    <row r="943" spans="1:2" ht="19.899999999999999" customHeight="1" x14ac:dyDescent="0.25">
      <c r="A943" s="89"/>
      <c r="B943" s="90"/>
    </row>
    <row r="944" spans="1:2" ht="19.899999999999999" customHeight="1" x14ac:dyDescent="0.25">
      <c r="A944" s="89"/>
      <c r="B944" s="90"/>
    </row>
    <row r="945" spans="1:2" ht="19.899999999999999" customHeight="1" x14ac:dyDescent="0.25">
      <c r="A945" s="89"/>
      <c r="B945" s="90"/>
    </row>
    <row r="946" spans="1:2" ht="19.899999999999999" customHeight="1" x14ac:dyDescent="0.25">
      <c r="A946" s="89"/>
      <c r="B946" s="90"/>
    </row>
    <row r="947" spans="1:2" ht="19.899999999999999" customHeight="1" x14ac:dyDescent="0.25">
      <c r="A947" s="89"/>
      <c r="B947" s="90"/>
    </row>
    <row r="948" spans="1:2" ht="19.899999999999999" customHeight="1" x14ac:dyDescent="0.25">
      <c r="A948" s="89"/>
      <c r="B948" s="90"/>
    </row>
    <row r="949" spans="1:2" ht="19.899999999999999" customHeight="1" x14ac:dyDescent="0.25">
      <c r="A949" s="89"/>
      <c r="B949" s="90"/>
    </row>
    <row r="950" spans="1:2" ht="19.899999999999999" customHeight="1" x14ac:dyDescent="0.25">
      <c r="A950" s="89"/>
      <c r="B950" s="90"/>
    </row>
    <row r="951" spans="1:2" ht="19.899999999999999" customHeight="1" x14ac:dyDescent="0.25">
      <c r="A951" s="89"/>
      <c r="B951" s="90"/>
    </row>
    <row r="952" spans="1:2" ht="19.899999999999999" customHeight="1" x14ac:dyDescent="0.25">
      <c r="A952" s="89"/>
      <c r="B952" s="90"/>
    </row>
    <row r="953" spans="1:2" ht="19.899999999999999" customHeight="1" x14ac:dyDescent="0.25">
      <c r="A953" s="89"/>
      <c r="B953" s="90"/>
    </row>
    <row r="954" spans="1:2" ht="19.899999999999999" customHeight="1" x14ac:dyDescent="0.25">
      <c r="A954" s="89"/>
      <c r="B954" s="90"/>
    </row>
    <row r="955" spans="1:2" ht="19.899999999999999" customHeight="1" x14ac:dyDescent="0.25">
      <c r="A955" s="89"/>
      <c r="B955" s="90"/>
    </row>
    <row r="956" spans="1:2" ht="19.899999999999999" customHeight="1" x14ac:dyDescent="0.25">
      <c r="A956" s="89"/>
      <c r="B956" s="90"/>
    </row>
    <row r="957" spans="1:2" ht="19.899999999999999" customHeight="1" x14ac:dyDescent="0.25">
      <c r="A957" s="89"/>
      <c r="B957" s="90"/>
    </row>
    <row r="958" spans="1:2" ht="19.899999999999999" customHeight="1" x14ac:dyDescent="0.25">
      <c r="A958" s="89"/>
      <c r="B958" s="90"/>
    </row>
    <row r="959" spans="1:2" ht="19.899999999999999" customHeight="1" x14ac:dyDescent="0.25">
      <c r="A959" s="89"/>
      <c r="B959" s="90"/>
    </row>
    <row r="960" spans="1:2" ht="19.899999999999999" customHeight="1" x14ac:dyDescent="0.25">
      <c r="A960" s="89"/>
      <c r="B960" s="90"/>
    </row>
    <row r="961" spans="1:2" ht="19.899999999999999" customHeight="1" x14ac:dyDescent="0.25">
      <c r="A961" s="89"/>
      <c r="B961" s="90"/>
    </row>
    <row r="962" spans="1:2" ht="19.899999999999999" customHeight="1" x14ac:dyDescent="0.25">
      <c r="A962" s="89"/>
      <c r="B962" s="90"/>
    </row>
    <row r="963" spans="1:2" ht="19.899999999999999" customHeight="1" x14ac:dyDescent="0.25">
      <c r="A963" s="89"/>
      <c r="B963" s="90"/>
    </row>
    <row r="964" spans="1:2" ht="19.899999999999999" customHeight="1" x14ac:dyDescent="0.25">
      <c r="A964" s="89"/>
      <c r="B964" s="90"/>
    </row>
    <row r="965" spans="1:2" ht="19.899999999999999" customHeight="1" x14ac:dyDescent="0.25">
      <c r="A965" s="89"/>
      <c r="B965" s="90"/>
    </row>
    <row r="966" spans="1:2" ht="19.899999999999999" customHeight="1" x14ac:dyDescent="0.25">
      <c r="A966" s="89"/>
      <c r="B966" s="90"/>
    </row>
    <row r="967" spans="1:2" ht="19.899999999999999" customHeight="1" x14ac:dyDescent="0.25">
      <c r="A967" s="89"/>
      <c r="B967" s="90"/>
    </row>
    <row r="968" spans="1:2" ht="19.899999999999999" customHeight="1" x14ac:dyDescent="0.25">
      <c r="A968" s="89"/>
      <c r="B968" s="90"/>
    </row>
    <row r="969" spans="1:2" ht="19.899999999999999" customHeight="1" x14ac:dyDescent="0.25">
      <c r="A969" s="89"/>
      <c r="B969" s="90"/>
    </row>
    <row r="970" spans="1:2" ht="19.899999999999999" customHeight="1" x14ac:dyDescent="0.25">
      <c r="A970" s="89"/>
      <c r="B970" s="90"/>
    </row>
    <row r="971" spans="1:2" ht="19.899999999999999" customHeight="1" x14ac:dyDescent="0.25">
      <c r="A971" s="89"/>
      <c r="B971" s="90"/>
    </row>
    <row r="972" spans="1:2" ht="19.899999999999999" customHeight="1" x14ac:dyDescent="0.25">
      <c r="A972" s="89"/>
      <c r="B972" s="90"/>
    </row>
    <row r="973" spans="1:2" ht="19.899999999999999" customHeight="1" x14ac:dyDescent="0.25">
      <c r="A973" s="89"/>
      <c r="B973" s="90"/>
    </row>
    <row r="974" spans="1:2" ht="19.899999999999999" customHeight="1" x14ac:dyDescent="0.25">
      <c r="A974" s="89"/>
      <c r="B974" s="90"/>
    </row>
    <row r="975" spans="1:2" ht="19.899999999999999" customHeight="1" x14ac:dyDescent="0.25">
      <c r="A975" s="89"/>
      <c r="B975" s="90"/>
    </row>
    <row r="976" spans="1:2" ht="19.899999999999999" customHeight="1" x14ac:dyDescent="0.25">
      <c r="A976" s="89"/>
      <c r="B976" s="90"/>
    </row>
    <row r="977" spans="1:2" ht="19.899999999999999" customHeight="1" x14ac:dyDescent="0.25">
      <c r="A977" s="89"/>
      <c r="B977" s="90"/>
    </row>
    <row r="978" spans="1:2" ht="19.899999999999999" customHeight="1" x14ac:dyDescent="0.25">
      <c r="A978" s="89"/>
      <c r="B978" s="90"/>
    </row>
    <row r="979" spans="1:2" ht="19.899999999999999" customHeight="1" x14ac:dyDescent="0.25">
      <c r="A979" s="89"/>
      <c r="B979" s="90"/>
    </row>
    <row r="980" spans="1:2" ht="19.899999999999999" customHeight="1" x14ac:dyDescent="0.25">
      <c r="A980" s="89"/>
      <c r="B980" s="90"/>
    </row>
    <row r="981" spans="1:2" ht="19.899999999999999" customHeight="1" x14ac:dyDescent="0.25">
      <c r="A981" s="89"/>
      <c r="B981" s="90"/>
    </row>
    <row r="982" spans="1:2" ht="19.899999999999999" customHeight="1" x14ac:dyDescent="0.25">
      <c r="A982" s="89"/>
      <c r="B982" s="90"/>
    </row>
    <row r="983" spans="1:2" ht="19.899999999999999" customHeight="1" x14ac:dyDescent="0.25">
      <c r="A983" s="89"/>
      <c r="B983" s="90"/>
    </row>
    <row r="984" spans="1:2" ht="19.899999999999999" customHeight="1" x14ac:dyDescent="0.25">
      <c r="A984" s="89"/>
      <c r="B984" s="90"/>
    </row>
    <row r="985" spans="1:2" ht="19.899999999999999" customHeight="1" x14ac:dyDescent="0.25">
      <c r="A985" s="89"/>
      <c r="B985" s="90"/>
    </row>
    <row r="986" spans="1:2" ht="19.899999999999999" customHeight="1" x14ac:dyDescent="0.25">
      <c r="A986" s="89"/>
      <c r="B986" s="90"/>
    </row>
    <row r="987" spans="1:2" ht="19.899999999999999" customHeight="1" x14ac:dyDescent="0.25">
      <c r="A987" s="89"/>
      <c r="B987" s="90"/>
    </row>
    <row r="988" spans="1:2" ht="19.899999999999999" customHeight="1" x14ac:dyDescent="0.25">
      <c r="A988" s="89"/>
      <c r="B988" s="90"/>
    </row>
    <row r="989" spans="1:2" ht="19.899999999999999" customHeight="1" x14ac:dyDescent="0.25">
      <c r="A989" s="89"/>
      <c r="B989" s="90"/>
    </row>
    <row r="990" spans="1:2" ht="19.899999999999999" customHeight="1" x14ac:dyDescent="0.25">
      <c r="A990" s="89"/>
      <c r="B990" s="90"/>
    </row>
    <row r="991" spans="1:2" ht="19.899999999999999" customHeight="1" x14ac:dyDescent="0.25">
      <c r="A991" s="89"/>
      <c r="B991" s="90"/>
    </row>
    <row r="992" spans="1:2" ht="19.899999999999999" customHeight="1" x14ac:dyDescent="0.25">
      <c r="A992" s="89"/>
      <c r="B992" s="90"/>
    </row>
    <row r="993" spans="1:2" ht="19.899999999999999" customHeight="1" x14ac:dyDescent="0.25">
      <c r="A993" s="89"/>
      <c r="B993" s="90"/>
    </row>
    <row r="994" spans="1:2" ht="19.899999999999999" customHeight="1" x14ac:dyDescent="0.25">
      <c r="A994" s="89"/>
      <c r="B994" s="90"/>
    </row>
    <row r="995" spans="1:2" ht="19.899999999999999" customHeight="1" x14ac:dyDescent="0.25">
      <c r="A995" s="89"/>
      <c r="B995" s="90"/>
    </row>
    <row r="996" spans="1:2" ht="19.899999999999999" customHeight="1" x14ac:dyDescent="0.25">
      <c r="A996" s="89"/>
      <c r="B996" s="90"/>
    </row>
    <row r="997" spans="1:2" ht="19.899999999999999" customHeight="1" x14ac:dyDescent="0.25">
      <c r="A997" s="89"/>
      <c r="B997" s="90"/>
    </row>
    <row r="998" spans="1:2" ht="19.899999999999999" customHeight="1" x14ac:dyDescent="0.25">
      <c r="A998" s="89"/>
      <c r="B998" s="90"/>
    </row>
    <row r="999" spans="1:2" ht="19.899999999999999" customHeight="1" x14ac:dyDescent="0.25">
      <c r="A999" s="89"/>
      <c r="B999" s="90"/>
    </row>
    <row r="1000" spans="1:2" ht="19.899999999999999" customHeight="1" x14ac:dyDescent="0.25">
      <c r="A1000" s="89"/>
      <c r="B1000" s="90"/>
    </row>
    <row r="1001" spans="1:2" ht="19.899999999999999" customHeight="1" x14ac:dyDescent="0.25">
      <c r="A1001" s="89"/>
      <c r="B1001" s="90"/>
    </row>
    <row r="1002" spans="1:2" ht="19.899999999999999" customHeight="1" x14ac:dyDescent="0.25">
      <c r="A1002" s="89"/>
      <c r="B1002" s="90"/>
    </row>
    <row r="1003" spans="1:2" ht="19.899999999999999" customHeight="1" x14ac:dyDescent="0.25">
      <c r="A1003" s="89"/>
      <c r="B1003" s="90"/>
    </row>
    <row r="1004" spans="1:2" ht="19.899999999999999" customHeight="1" x14ac:dyDescent="0.25">
      <c r="A1004" s="89"/>
      <c r="B1004" s="90"/>
    </row>
    <row r="1005" spans="1:2" ht="19.899999999999999" customHeight="1" x14ac:dyDescent="0.25">
      <c r="A1005" s="89"/>
      <c r="B1005" s="90"/>
    </row>
    <row r="1006" spans="1:2" ht="19.899999999999999" customHeight="1" x14ac:dyDescent="0.25">
      <c r="A1006" s="89"/>
      <c r="B1006" s="90"/>
    </row>
    <row r="1007" spans="1:2" ht="19.899999999999999" customHeight="1" x14ac:dyDescent="0.25">
      <c r="A1007" s="89"/>
      <c r="B1007" s="90"/>
    </row>
    <row r="1008" spans="1:2" ht="19.899999999999999" customHeight="1" x14ac:dyDescent="0.25">
      <c r="A1008" s="89"/>
      <c r="B1008" s="90"/>
    </row>
    <row r="1009" spans="1:2" ht="19.899999999999999" customHeight="1" x14ac:dyDescent="0.25">
      <c r="A1009" s="89"/>
      <c r="B1009" s="90"/>
    </row>
    <row r="1010" spans="1:2" ht="19.899999999999999" customHeight="1" x14ac:dyDescent="0.25">
      <c r="A1010" s="89"/>
      <c r="B1010" s="90"/>
    </row>
    <row r="1011" spans="1:2" ht="19.899999999999999" customHeight="1" x14ac:dyDescent="0.25">
      <c r="A1011" s="89"/>
      <c r="B1011" s="90"/>
    </row>
    <row r="1012" spans="1:2" ht="19.899999999999999" customHeight="1" x14ac:dyDescent="0.25">
      <c r="A1012" s="89"/>
      <c r="B1012" s="90"/>
    </row>
    <row r="1013" spans="1:2" ht="19.899999999999999" customHeight="1" x14ac:dyDescent="0.25">
      <c r="A1013" s="89"/>
      <c r="B1013" s="90"/>
    </row>
    <row r="1014" spans="1:2" ht="19.899999999999999" customHeight="1" x14ac:dyDescent="0.25">
      <c r="A1014" s="89"/>
      <c r="B1014" s="90"/>
    </row>
    <row r="1015" spans="1:2" ht="19.899999999999999" customHeight="1" x14ac:dyDescent="0.25">
      <c r="A1015" s="89"/>
      <c r="B1015" s="90"/>
    </row>
    <row r="1016" spans="1:2" ht="19.899999999999999" customHeight="1" x14ac:dyDescent="0.25">
      <c r="A1016" s="89"/>
      <c r="B1016" s="90"/>
    </row>
    <row r="1017" spans="1:2" ht="19.899999999999999" customHeight="1" x14ac:dyDescent="0.25">
      <c r="A1017" s="89"/>
      <c r="B1017" s="90"/>
    </row>
    <row r="1018" spans="1:2" ht="19.899999999999999" customHeight="1" x14ac:dyDescent="0.25">
      <c r="A1018" s="89"/>
      <c r="B1018" s="90"/>
    </row>
    <row r="1019" spans="1:2" ht="19.899999999999999" customHeight="1" x14ac:dyDescent="0.25">
      <c r="A1019" s="89"/>
      <c r="B1019" s="90"/>
    </row>
    <row r="1020" spans="1:2" ht="19.899999999999999" customHeight="1" x14ac:dyDescent="0.25">
      <c r="A1020" s="89"/>
      <c r="B1020" s="90"/>
    </row>
    <row r="1021" spans="1:2" ht="19.899999999999999" customHeight="1" x14ac:dyDescent="0.25">
      <c r="A1021" s="89"/>
      <c r="B1021" s="90"/>
    </row>
    <row r="1022" spans="1:2" ht="19.899999999999999" customHeight="1" x14ac:dyDescent="0.25">
      <c r="A1022" s="89"/>
      <c r="B1022" s="90"/>
    </row>
    <row r="1023" spans="1:2" ht="19.899999999999999" customHeight="1" x14ac:dyDescent="0.25">
      <c r="A1023" s="89"/>
      <c r="B1023" s="90"/>
    </row>
    <row r="1024" spans="1:2" ht="19.899999999999999" customHeight="1" x14ac:dyDescent="0.25">
      <c r="A1024" s="89"/>
      <c r="B1024" s="90"/>
    </row>
    <row r="1025" spans="1:2" ht="19.899999999999999" customHeight="1" x14ac:dyDescent="0.25">
      <c r="A1025" s="89"/>
      <c r="B1025" s="90"/>
    </row>
    <row r="1026" spans="1:2" ht="19.899999999999999" customHeight="1" x14ac:dyDescent="0.25">
      <c r="A1026" s="89"/>
      <c r="B1026" s="90"/>
    </row>
    <row r="1027" spans="1:2" ht="19.899999999999999" customHeight="1" x14ac:dyDescent="0.25">
      <c r="A1027" s="89"/>
      <c r="B1027" s="90"/>
    </row>
    <row r="1028" spans="1:2" ht="19.899999999999999" customHeight="1" x14ac:dyDescent="0.25">
      <c r="A1028" s="89"/>
      <c r="B1028" s="90"/>
    </row>
    <row r="1029" spans="1:2" ht="19.899999999999999" customHeight="1" x14ac:dyDescent="0.25">
      <c r="A1029" s="89"/>
      <c r="B1029" s="90"/>
    </row>
    <row r="1030" spans="1:2" ht="19.899999999999999" customHeight="1" x14ac:dyDescent="0.25">
      <c r="A1030" s="89"/>
      <c r="B1030" s="90"/>
    </row>
    <row r="1031" spans="1:2" ht="19.899999999999999" customHeight="1" x14ac:dyDescent="0.25">
      <c r="A1031" s="89"/>
      <c r="B1031" s="90"/>
    </row>
    <row r="1032" spans="1:2" ht="19.899999999999999" customHeight="1" x14ac:dyDescent="0.25">
      <c r="A1032" s="89"/>
      <c r="B1032" s="90"/>
    </row>
    <row r="1033" spans="1:2" ht="19.899999999999999" customHeight="1" x14ac:dyDescent="0.25">
      <c r="A1033" s="89"/>
      <c r="B1033" s="90"/>
    </row>
    <row r="1034" spans="1:2" ht="19.899999999999999" customHeight="1" x14ac:dyDescent="0.25">
      <c r="A1034" s="89"/>
      <c r="B1034" s="90"/>
    </row>
    <row r="1035" spans="1:2" ht="19.899999999999999" customHeight="1" x14ac:dyDescent="0.25">
      <c r="A1035" s="89"/>
      <c r="B1035" s="90"/>
    </row>
    <row r="1036" spans="1:2" ht="19.899999999999999" customHeight="1" x14ac:dyDescent="0.25">
      <c r="A1036" s="89"/>
      <c r="B1036" s="90"/>
    </row>
    <row r="1037" spans="1:2" ht="19.899999999999999" customHeight="1" x14ac:dyDescent="0.25">
      <c r="A1037" s="89"/>
      <c r="B1037" s="90"/>
    </row>
    <row r="1038" spans="1:2" ht="19.899999999999999" customHeight="1" x14ac:dyDescent="0.25">
      <c r="A1038" s="89"/>
      <c r="B1038" s="90"/>
    </row>
    <row r="1039" spans="1:2" ht="19.899999999999999" customHeight="1" x14ac:dyDescent="0.25">
      <c r="A1039" s="89"/>
      <c r="B1039" s="90"/>
    </row>
    <row r="1040" spans="1:2" ht="19.899999999999999" customHeight="1" x14ac:dyDescent="0.25">
      <c r="A1040" s="89"/>
      <c r="B1040" s="90"/>
    </row>
    <row r="1041" spans="1:2" ht="19.899999999999999" customHeight="1" x14ac:dyDescent="0.25">
      <c r="A1041" s="89"/>
      <c r="B1041" s="90"/>
    </row>
    <row r="1042" spans="1:2" ht="19.899999999999999" customHeight="1" x14ac:dyDescent="0.25">
      <c r="A1042" s="89"/>
      <c r="B1042" s="90"/>
    </row>
    <row r="1043" spans="1:2" ht="19.899999999999999" customHeight="1" x14ac:dyDescent="0.25">
      <c r="A1043" s="89"/>
      <c r="B1043" s="90"/>
    </row>
    <row r="1044" spans="1:2" ht="19.899999999999999" customHeight="1" x14ac:dyDescent="0.25">
      <c r="A1044" s="89"/>
      <c r="B1044" s="90"/>
    </row>
    <row r="1045" spans="1:2" ht="19.899999999999999" customHeight="1" x14ac:dyDescent="0.25">
      <c r="A1045" s="89"/>
      <c r="B1045" s="90"/>
    </row>
    <row r="1046" spans="1:2" ht="19.899999999999999" customHeight="1" x14ac:dyDescent="0.25">
      <c r="A1046" s="89"/>
      <c r="B1046" s="90"/>
    </row>
    <row r="1047" spans="1:2" ht="19.899999999999999" customHeight="1" x14ac:dyDescent="0.25">
      <c r="A1047" s="89"/>
      <c r="B1047" s="90"/>
    </row>
    <row r="1048" spans="1:2" ht="19.899999999999999" customHeight="1" x14ac:dyDescent="0.25">
      <c r="A1048" s="89"/>
      <c r="B1048" s="90"/>
    </row>
    <row r="1049" spans="1:2" ht="19.899999999999999" customHeight="1" x14ac:dyDescent="0.25">
      <c r="A1049" s="89"/>
      <c r="B1049" s="90"/>
    </row>
    <row r="1050" spans="1:2" ht="19.899999999999999" customHeight="1" x14ac:dyDescent="0.25">
      <c r="A1050" s="89"/>
      <c r="B1050" s="90"/>
    </row>
    <row r="1051" spans="1:2" ht="19.899999999999999" customHeight="1" x14ac:dyDescent="0.25">
      <c r="A1051" s="89"/>
      <c r="B1051" s="90"/>
    </row>
    <row r="1052" spans="1:2" ht="19.899999999999999" customHeight="1" x14ac:dyDescent="0.25">
      <c r="A1052" s="89"/>
      <c r="B1052" s="90"/>
    </row>
    <row r="1053" spans="1:2" ht="19.899999999999999" customHeight="1" x14ac:dyDescent="0.25">
      <c r="A1053" s="89"/>
      <c r="B1053" s="90"/>
    </row>
    <row r="1054" spans="1:2" ht="19.899999999999999" customHeight="1" x14ac:dyDescent="0.25">
      <c r="A1054" s="89"/>
      <c r="B1054" s="90"/>
    </row>
    <row r="1055" spans="1:2" ht="19.899999999999999" customHeight="1" x14ac:dyDescent="0.25">
      <c r="A1055" s="89"/>
      <c r="B1055" s="90"/>
    </row>
    <row r="1056" spans="1:2" ht="19.899999999999999" customHeight="1" x14ac:dyDescent="0.25">
      <c r="A1056" s="89"/>
      <c r="B1056" s="90"/>
    </row>
    <row r="1057" spans="1:2" ht="19.899999999999999" customHeight="1" x14ac:dyDescent="0.25">
      <c r="A1057" s="89"/>
      <c r="B1057" s="90"/>
    </row>
    <row r="1058" spans="1:2" ht="19.899999999999999" customHeight="1" x14ac:dyDescent="0.25">
      <c r="A1058" s="89"/>
      <c r="B1058" s="90"/>
    </row>
    <row r="1059" spans="1:2" ht="19.899999999999999" customHeight="1" x14ac:dyDescent="0.25">
      <c r="A1059" s="89"/>
      <c r="B1059" s="90"/>
    </row>
    <row r="1060" spans="1:2" ht="19.899999999999999" customHeight="1" x14ac:dyDescent="0.25">
      <c r="A1060" s="89"/>
      <c r="B1060" s="90"/>
    </row>
    <row r="1061" spans="1:2" ht="19.899999999999999" customHeight="1" x14ac:dyDescent="0.25">
      <c r="A1061" s="89"/>
      <c r="B1061" s="90"/>
    </row>
    <row r="1062" spans="1:2" ht="19.899999999999999" customHeight="1" x14ac:dyDescent="0.25">
      <c r="A1062" s="89"/>
      <c r="B1062" s="90"/>
    </row>
    <row r="1063" spans="1:2" ht="19.899999999999999" customHeight="1" x14ac:dyDescent="0.25">
      <c r="A1063" s="89"/>
      <c r="B1063" s="90"/>
    </row>
    <row r="1064" spans="1:2" ht="19.899999999999999" customHeight="1" x14ac:dyDescent="0.25">
      <c r="A1064" s="89"/>
      <c r="B1064" s="90"/>
    </row>
    <row r="1065" spans="1:2" ht="19.899999999999999" customHeight="1" x14ac:dyDescent="0.25">
      <c r="A1065" s="89"/>
      <c r="B1065" s="90"/>
    </row>
    <row r="1066" spans="1:2" ht="19.899999999999999" customHeight="1" x14ac:dyDescent="0.25">
      <c r="A1066" s="89"/>
      <c r="B1066" s="90"/>
    </row>
    <row r="1067" spans="1:2" ht="19.899999999999999" customHeight="1" x14ac:dyDescent="0.25">
      <c r="A1067" s="89"/>
      <c r="B1067" s="90"/>
    </row>
    <row r="1068" spans="1:2" ht="19.899999999999999" customHeight="1" x14ac:dyDescent="0.25">
      <c r="A1068" s="89"/>
      <c r="B1068" s="90"/>
    </row>
    <row r="1069" spans="1:2" ht="19.899999999999999" customHeight="1" x14ac:dyDescent="0.25">
      <c r="A1069" s="89"/>
      <c r="B1069" s="90"/>
    </row>
    <row r="1070" spans="1:2" ht="19.899999999999999" customHeight="1" x14ac:dyDescent="0.25">
      <c r="A1070" s="89"/>
      <c r="B1070" s="90"/>
    </row>
    <row r="1071" spans="1:2" ht="19.899999999999999" customHeight="1" x14ac:dyDescent="0.25">
      <c r="A1071" s="89"/>
      <c r="B1071" s="90"/>
    </row>
    <row r="1072" spans="1:2" ht="19.899999999999999" customHeight="1" x14ac:dyDescent="0.25">
      <c r="A1072" s="89"/>
      <c r="B1072" s="90"/>
    </row>
    <row r="1073" spans="1:2" ht="19.899999999999999" customHeight="1" x14ac:dyDescent="0.25">
      <c r="A1073" s="89"/>
      <c r="B1073" s="90"/>
    </row>
    <row r="1074" spans="1:2" ht="19.899999999999999" customHeight="1" x14ac:dyDescent="0.25">
      <c r="A1074" s="89"/>
      <c r="B1074" s="90"/>
    </row>
    <row r="1075" spans="1:2" ht="19.899999999999999" customHeight="1" x14ac:dyDescent="0.25">
      <c r="A1075" s="89"/>
      <c r="B1075" s="90"/>
    </row>
    <row r="1076" spans="1:2" ht="19.899999999999999" customHeight="1" x14ac:dyDescent="0.25">
      <c r="A1076" s="89"/>
      <c r="B1076" s="90"/>
    </row>
    <row r="1077" spans="1:2" ht="19.899999999999999" customHeight="1" x14ac:dyDescent="0.25">
      <c r="A1077" s="89"/>
      <c r="B1077" s="90"/>
    </row>
    <row r="1078" spans="1:2" ht="19.899999999999999" customHeight="1" x14ac:dyDescent="0.25">
      <c r="A1078" s="89"/>
      <c r="B1078" s="90"/>
    </row>
    <row r="1079" spans="1:2" ht="19.899999999999999" customHeight="1" x14ac:dyDescent="0.25">
      <c r="A1079" s="89"/>
      <c r="B1079" s="90"/>
    </row>
    <row r="1080" spans="1:2" ht="19.899999999999999" customHeight="1" x14ac:dyDescent="0.25">
      <c r="A1080" s="89"/>
      <c r="B1080" s="90"/>
    </row>
    <row r="1081" spans="1:2" ht="19.899999999999999" customHeight="1" x14ac:dyDescent="0.25">
      <c r="A1081" s="89"/>
      <c r="B1081" s="90"/>
    </row>
    <row r="1082" spans="1:2" ht="19.899999999999999" customHeight="1" x14ac:dyDescent="0.25">
      <c r="A1082" s="89"/>
      <c r="B1082" s="90"/>
    </row>
    <row r="1083" spans="1:2" ht="19.899999999999999" customHeight="1" x14ac:dyDescent="0.25">
      <c r="A1083" s="89"/>
      <c r="B1083" s="90"/>
    </row>
    <row r="1084" spans="1:2" ht="19.899999999999999" customHeight="1" x14ac:dyDescent="0.25">
      <c r="A1084" s="89"/>
      <c r="B1084" s="90"/>
    </row>
    <row r="1085" spans="1:2" ht="19.899999999999999" customHeight="1" x14ac:dyDescent="0.25">
      <c r="A1085" s="89"/>
      <c r="B1085" s="90"/>
    </row>
    <row r="1086" spans="1:2" ht="19.899999999999999" customHeight="1" x14ac:dyDescent="0.25">
      <c r="A1086" s="89"/>
      <c r="B1086" s="90"/>
    </row>
    <row r="1087" spans="1:2" ht="19.899999999999999" customHeight="1" x14ac:dyDescent="0.25">
      <c r="A1087" s="89"/>
      <c r="B1087" s="90"/>
    </row>
    <row r="1088" spans="1:2" ht="19.899999999999999" customHeight="1" x14ac:dyDescent="0.25">
      <c r="A1088" s="89"/>
      <c r="B1088" s="90"/>
    </row>
    <row r="1089" spans="1:2" ht="19.899999999999999" customHeight="1" x14ac:dyDescent="0.25">
      <c r="A1089" s="89"/>
      <c r="B1089" s="90"/>
    </row>
    <row r="1090" spans="1:2" ht="19.899999999999999" customHeight="1" x14ac:dyDescent="0.25">
      <c r="A1090" s="89"/>
      <c r="B1090" s="90"/>
    </row>
    <row r="1091" spans="1:2" ht="19.899999999999999" customHeight="1" x14ac:dyDescent="0.25">
      <c r="A1091" s="89"/>
      <c r="B1091" s="90"/>
    </row>
    <row r="1092" spans="1:2" ht="19.899999999999999" customHeight="1" x14ac:dyDescent="0.25">
      <c r="A1092" s="89"/>
      <c r="B1092" s="90"/>
    </row>
    <row r="1093" spans="1:2" ht="19.899999999999999" customHeight="1" x14ac:dyDescent="0.25">
      <c r="A1093" s="89"/>
      <c r="B1093" s="90"/>
    </row>
    <row r="1094" spans="1:2" ht="19.899999999999999" customHeight="1" x14ac:dyDescent="0.25">
      <c r="A1094" s="89"/>
      <c r="B1094" s="90"/>
    </row>
    <row r="1095" spans="1:2" ht="19.899999999999999" customHeight="1" x14ac:dyDescent="0.25">
      <c r="A1095" s="89"/>
      <c r="B1095" s="90"/>
    </row>
    <row r="1096" spans="1:2" ht="19.899999999999999" customHeight="1" x14ac:dyDescent="0.25">
      <c r="A1096" s="89"/>
      <c r="B1096" s="90"/>
    </row>
    <row r="1097" spans="1:2" ht="19.899999999999999" customHeight="1" x14ac:dyDescent="0.25">
      <c r="A1097" s="89"/>
      <c r="B1097" s="90"/>
    </row>
    <row r="1098" spans="1:2" ht="19.899999999999999" customHeight="1" x14ac:dyDescent="0.25">
      <c r="A1098" s="89"/>
      <c r="B1098" s="90"/>
    </row>
    <row r="1099" spans="1:2" ht="19.899999999999999" customHeight="1" x14ac:dyDescent="0.25">
      <c r="A1099" s="89"/>
      <c r="B1099" s="90"/>
    </row>
    <row r="1100" spans="1:2" ht="19.899999999999999" customHeight="1" x14ac:dyDescent="0.25">
      <c r="A1100" s="89"/>
      <c r="B1100" s="90"/>
    </row>
    <row r="1101" spans="1:2" ht="19.899999999999999" customHeight="1" x14ac:dyDescent="0.25">
      <c r="A1101" s="89"/>
      <c r="B1101" s="90"/>
    </row>
    <row r="1102" spans="1:2" ht="19.899999999999999" customHeight="1" x14ac:dyDescent="0.25">
      <c r="A1102" s="89"/>
      <c r="B1102" s="90"/>
    </row>
    <row r="1103" spans="1:2" ht="19.899999999999999" customHeight="1" x14ac:dyDescent="0.25">
      <c r="A1103" s="89"/>
      <c r="B1103" s="90"/>
    </row>
    <row r="1104" spans="1:2" ht="19.899999999999999" customHeight="1" x14ac:dyDescent="0.25">
      <c r="A1104" s="89"/>
      <c r="B1104" s="90"/>
    </row>
    <row r="1105" spans="1:2" ht="19.899999999999999" customHeight="1" x14ac:dyDescent="0.25">
      <c r="A1105" s="89"/>
      <c r="B1105" s="90"/>
    </row>
    <row r="1106" spans="1:2" ht="19.899999999999999" customHeight="1" x14ac:dyDescent="0.25">
      <c r="A1106" s="89"/>
      <c r="B1106" s="90"/>
    </row>
    <row r="1107" spans="1:2" ht="19.899999999999999" customHeight="1" x14ac:dyDescent="0.25">
      <c r="A1107" s="89"/>
      <c r="B1107" s="90"/>
    </row>
    <row r="1108" spans="1:2" ht="19.899999999999999" customHeight="1" x14ac:dyDescent="0.25">
      <c r="A1108" s="89"/>
      <c r="B1108" s="90"/>
    </row>
    <row r="1109" spans="1:2" ht="19.899999999999999" customHeight="1" x14ac:dyDescent="0.25">
      <c r="A1109" s="89"/>
      <c r="B1109" s="90"/>
    </row>
    <row r="1110" spans="1:2" ht="19.899999999999999" customHeight="1" x14ac:dyDescent="0.25">
      <c r="A1110" s="89"/>
      <c r="B1110" s="90"/>
    </row>
    <row r="1111" spans="1:2" ht="19.899999999999999" customHeight="1" x14ac:dyDescent="0.25">
      <c r="A1111" s="89"/>
      <c r="B1111" s="90"/>
    </row>
    <row r="1112" spans="1:2" ht="19.899999999999999" customHeight="1" x14ac:dyDescent="0.25">
      <c r="A1112" s="89"/>
      <c r="B1112" s="90"/>
    </row>
    <row r="1113" spans="1:2" ht="19.899999999999999" customHeight="1" x14ac:dyDescent="0.25">
      <c r="A1113" s="89"/>
      <c r="B1113" s="90"/>
    </row>
    <row r="1114" spans="1:2" ht="19.899999999999999" customHeight="1" x14ac:dyDescent="0.25">
      <c r="A1114" s="89"/>
      <c r="B1114" s="90"/>
    </row>
    <row r="1115" spans="1:2" ht="19.899999999999999" customHeight="1" x14ac:dyDescent="0.25">
      <c r="A1115" s="89"/>
      <c r="B1115" s="90"/>
    </row>
    <row r="1116" spans="1:2" ht="19.899999999999999" customHeight="1" x14ac:dyDescent="0.25">
      <c r="A1116" s="89"/>
      <c r="B1116" s="90"/>
    </row>
    <row r="1117" spans="1:2" ht="19.899999999999999" customHeight="1" x14ac:dyDescent="0.25">
      <c r="A1117" s="89"/>
      <c r="B1117" s="90"/>
    </row>
    <row r="1118" spans="1:2" ht="19.899999999999999" customHeight="1" x14ac:dyDescent="0.25">
      <c r="A1118" s="89"/>
      <c r="B1118" s="90"/>
    </row>
    <row r="1119" spans="1:2" ht="19.899999999999999" customHeight="1" x14ac:dyDescent="0.25">
      <c r="A1119" s="89"/>
      <c r="B1119" s="90"/>
    </row>
    <row r="1120" spans="1:2" ht="19.899999999999999" customHeight="1" x14ac:dyDescent="0.25">
      <c r="A1120" s="89"/>
      <c r="B1120" s="90"/>
    </row>
    <row r="1121" spans="1:2" ht="19.899999999999999" customHeight="1" x14ac:dyDescent="0.25">
      <c r="A1121" s="89"/>
      <c r="B1121" s="90"/>
    </row>
    <row r="1122" spans="1:2" ht="19.899999999999999" customHeight="1" x14ac:dyDescent="0.25">
      <c r="A1122" s="89"/>
      <c r="B1122" s="90"/>
    </row>
    <row r="1123" spans="1:2" ht="19.899999999999999" customHeight="1" x14ac:dyDescent="0.25">
      <c r="A1123" s="89"/>
      <c r="B1123" s="90"/>
    </row>
    <row r="1124" spans="1:2" ht="19.899999999999999" customHeight="1" x14ac:dyDescent="0.25">
      <c r="A1124" s="89"/>
      <c r="B1124" s="90"/>
    </row>
    <row r="1125" spans="1:2" ht="19.899999999999999" customHeight="1" x14ac:dyDescent="0.25">
      <c r="A1125" s="89"/>
      <c r="B1125" s="90"/>
    </row>
    <row r="1126" spans="1:2" ht="19.899999999999999" customHeight="1" x14ac:dyDescent="0.25">
      <c r="A1126" s="89"/>
      <c r="B1126" s="90"/>
    </row>
    <row r="1127" spans="1:2" ht="19.899999999999999" customHeight="1" x14ac:dyDescent="0.25">
      <c r="A1127" s="89"/>
      <c r="B1127" s="90"/>
    </row>
    <row r="1128" spans="1:2" ht="19.899999999999999" customHeight="1" x14ac:dyDescent="0.25">
      <c r="A1128" s="89"/>
      <c r="B1128" s="90"/>
    </row>
    <row r="1129" spans="1:2" ht="19.899999999999999" customHeight="1" x14ac:dyDescent="0.25">
      <c r="A1129" s="89"/>
      <c r="B1129" s="90"/>
    </row>
    <row r="1130" spans="1:2" ht="19.899999999999999" customHeight="1" x14ac:dyDescent="0.25">
      <c r="A1130" s="89"/>
      <c r="B1130" s="90"/>
    </row>
    <row r="1131" spans="1:2" ht="19.899999999999999" customHeight="1" x14ac:dyDescent="0.25">
      <c r="A1131" s="89"/>
      <c r="B1131" s="90"/>
    </row>
    <row r="1132" spans="1:2" ht="19.899999999999999" customHeight="1" x14ac:dyDescent="0.25">
      <c r="A1132" s="89"/>
      <c r="B1132" s="90"/>
    </row>
    <row r="1133" spans="1:2" ht="19.899999999999999" customHeight="1" x14ac:dyDescent="0.25">
      <c r="A1133" s="89"/>
      <c r="B1133" s="90"/>
    </row>
    <row r="1134" spans="1:2" ht="19.899999999999999" customHeight="1" x14ac:dyDescent="0.25">
      <c r="A1134" s="89"/>
      <c r="B1134" s="90"/>
    </row>
    <row r="1135" spans="1:2" ht="19.899999999999999" customHeight="1" x14ac:dyDescent="0.25">
      <c r="A1135" s="89"/>
      <c r="B1135" s="90"/>
    </row>
    <row r="1136" spans="1:2" ht="19.899999999999999" customHeight="1" x14ac:dyDescent="0.25">
      <c r="A1136" s="89"/>
      <c r="B1136" s="90"/>
    </row>
    <row r="1137" spans="1:2" ht="19.899999999999999" customHeight="1" x14ac:dyDescent="0.25">
      <c r="A1137" s="89"/>
      <c r="B1137" s="90"/>
    </row>
    <row r="1138" spans="1:2" ht="19.899999999999999" customHeight="1" x14ac:dyDescent="0.25">
      <c r="A1138" s="89"/>
      <c r="B1138" s="90"/>
    </row>
    <row r="1139" spans="1:2" ht="19.899999999999999" customHeight="1" x14ac:dyDescent="0.25">
      <c r="A1139" s="89"/>
      <c r="B1139" s="90"/>
    </row>
    <row r="1140" spans="1:2" ht="19.899999999999999" customHeight="1" x14ac:dyDescent="0.25">
      <c r="A1140" s="89"/>
      <c r="B1140" s="90"/>
    </row>
    <row r="1141" spans="1:2" ht="19.899999999999999" customHeight="1" x14ac:dyDescent="0.25">
      <c r="A1141" s="89"/>
      <c r="B1141" s="90"/>
    </row>
    <row r="1142" spans="1:2" ht="19.899999999999999" customHeight="1" x14ac:dyDescent="0.25">
      <c r="A1142" s="89"/>
      <c r="B1142" s="90"/>
    </row>
    <row r="1143" spans="1:2" ht="19.899999999999999" customHeight="1" x14ac:dyDescent="0.25">
      <c r="A1143" s="89"/>
      <c r="B1143" s="90"/>
    </row>
    <row r="1144" spans="1:2" ht="19.899999999999999" customHeight="1" x14ac:dyDescent="0.25">
      <c r="A1144" s="89"/>
      <c r="B1144" s="90"/>
    </row>
    <row r="1145" spans="1:2" ht="19.899999999999999" customHeight="1" x14ac:dyDescent="0.25">
      <c r="A1145" s="89"/>
      <c r="B1145" s="90"/>
    </row>
    <row r="1146" spans="1:2" ht="19.899999999999999" customHeight="1" x14ac:dyDescent="0.25">
      <c r="A1146" s="89"/>
      <c r="B1146" s="90"/>
    </row>
    <row r="1147" spans="1:2" ht="19.899999999999999" customHeight="1" x14ac:dyDescent="0.25">
      <c r="A1147" s="89"/>
      <c r="B1147" s="90"/>
    </row>
    <row r="1148" spans="1:2" ht="19.899999999999999" customHeight="1" x14ac:dyDescent="0.25">
      <c r="A1148" s="89"/>
      <c r="B1148" s="90"/>
    </row>
    <row r="1149" spans="1:2" ht="19.899999999999999" customHeight="1" x14ac:dyDescent="0.25">
      <c r="A1149" s="89"/>
      <c r="B1149" s="90"/>
    </row>
    <row r="1150" spans="1:2" ht="19.899999999999999" customHeight="1" x14ac:dyDescent="0.25">
      <c r="A1150" s="89"/>
      <c r="B1150" s="90"/>
    </row>
    <row r="1151" spans="1:2" ht="19.899999999999999" customHeight="1" x14ac:dyDescent="0.25">
      <c r="A1151" s="89"/>
      <c r="B1151" s="90"/>
    </row>
    <row r="1152" spans="1:2" ht="19.899999999999999" customHeight="1" x14ac:dyDescent="0.25">
      <c r="A1152" s="89"/>
      <c r="B1152" s="90"/>
    </row>
    <row r="1153" spans="1:2" ht="19.899999999999999" customHeight="1" x14ac:dyDescent="0.25">
      <c r="A1153" s="89"/>
      <c r="B1153" s="90"/>
    </row>
    <row r="1154" spans="1:2" ht="19.899999999999999" customHeight="1" x14ac:dyDescent="0.25">
      <c r="A1154" s="89"/>
      <c r="B1154" s="90"/>
    </row>
    <row r="1155" spans="1:2" ht="19.899999999999999" customHeight="1" x14ac:dyDescent="0.25">
      <c r="A1155" s="89"/>
      <c r="B1155" s="90"/>
    </row>
    <row r="1156" spans="1:2" ht="19.899999999999999" customHeight="1" x14ac:dyDescent="0.25">
      <c r="A1156" s="89"/>
      <c r="B1156" s="90"/>
    </row>
    <row r="1157" spans="1:2" ht="19.899999999999999" customHeight="1" x14ac:dyDescent="0.25">
      <c r="A1157" s="89"/>
      <c r="B1157" s="90"/>
    </row>
    <row r="1158" spans="1:2" ht="19.899999999999999" customHeight="1" x14ac:dyDescent="0.25">
      <c r="A1158" s="89"/>
      <c r="B1158" s="90"/>
    </row>
    <row r="1159" spans="1:2" ht="19.899999999999999" customHeight="1" x14ac:dyDescent="0.25">
      <c r="A1159" s="89"/>
      <c r="B1159" s="90"/>
    </row>
    <row r="1160" spans="1:2" ht="19.899999999999999" customHeight="1" x14ac:dyDescent="0.25">
      <c r="A1160" s="89"/>
      <c r="B1160" s="90"/>
    </row>
    <row r="1161" spans="1:2" ht="19.899999999999999" customHeight="1" x14ac:dyDescent="0.25">
      <c r="A1161" s="89"/>
      <c r="B1161" s="90"/>
    </row>
    <row r="1162" spans="1:2" ht="19.899999999999999" customHeight="1" x14ac:dyDescent="0.25">
      <c r="A1162" s="89"/>
      <c r="B1162" s="90"/>
    </row>
    <row r="1163" spans="1:2" ht="19.899999999999999" customHeight="1" x14ac:dyDescent="0.25">
      <c r="A1163" s="89"/>
      <c r="B1163" s="90"/>
    </row>
    <row r="1164" spans="1:2" ht="19.899999999999999" customHeight="1" x14ac:dyDescent="0.25">
      <c r="A1164" s="89"/>
      <c r="B1164" s="90"/>
    </row>
    <row r="1165" spans="1:2" ht="19.899999999999999" customHeight="1" x14ac:dyDescent="0.25">
      <c r="A1165" s="89"/>
      <c r="B1165" s="90"/>
    </row>
    <row r="1166" spans="1:2" ht="19.899999999999999" customHeight="1" x14ac:dyDescent="0.25">
      <c r="A1166" s="89"/>
      <c r="B1166" s="90"/>
    </row>
    <row r="1167" spans="1:2" ht="19.899999999999999" customHeight="1" x14ac:dyDescent="0.25">
      <c r="A1167" s="89"/>
      <c r="B1167" s="90"/>
    </row>
    <row r="1168" spans="1:2" ht="19.899999999999999" customHeight="1" x14ac:dyDescent="0.25">
      <c r="A1168" s="89"/>
      <c r="B1168" s="90"/>
    </row>
    <row r="1169" spans="1:2" ht="19.899999999999999" customHeight="1" x14ac:dyDescent="0.25">
      <c r="A1169" s="89"/>
      <c r="B1169" s="90"/>
    </row>
    <row r="1170" spans="1:2" ht="19.899999999999999" customHeight="1" x14ac:dyDescent="0.25">
      <c r="A1170" s="89"/>
      <c r="B1170" s="90"/>
    </row>
    <row r="1171" spans="1:2" ht="19.899999999999999" customHeight="1" x14ac:dyDescent="0.25">
      <c r="A1171" s="89"/>
      <c r="B1171" s="90"/>
    </row>
    <row r="1172" spans="1:2" ht="19.899999999999999" customHeight="1" x14ac:dyDescent="0.25">
      <c r="A1172" s="89"/>
      <c r="B1172" s="90"/>
    </row>
    <row r="1173" spans="1:2" ht="19.899999999999999" customHeight="1" x14ac:dyDescent="0.25">
      <c r="A1173" s="89"/>
      <c r="B1173" s="90"/>
    </row>
    <row r="1174" spans="1:2" ht="19.899999999999999" customHeight="1" x14ac:dyDescent="0.25">
      <c r="A1174" s="89"/>
      <c r="B1174" s="90"/>
    </row>
    <row r="1175" spans="1:2" ht="19.899999999999999" customHeight="1" x14ac:dyDescent="0.25">
      <c r="A1175" s="89"/>
      <c r="B1175" s="90"/>
    </row>
    <row r="1176" spans="1:2" ht="19.899999999999999" customHeight="1" x14ac:dyDescent="0.25">
      <c r="A1176" s="89"/>
      <c r="B1176" s="90"/>
    </row>
    <row r="1177" spans="1:2" ht="19.899999999999999" customHeight="1" x14ac:dyDescent="0.25">
      <c r="A1177" s="89"/>
      <c r="B1177" s="90"/>
    </row>
    <row r="1178" spans="1:2" ht="19.899999999999999" customHeight="1" x14ac:dyDescent="0.25">
      <c r="A1178" s="89"/>
      <c r="B1178" s="90"/>
    </row>
    <row r="1179" spans="1:2" ht="19.899999999999999" customHeight="1" x14ac:dyDescent="0.25">
      <c r="A1179" s="89"/>
      <c r="B1179" s="90"/>
    </row>
    <row r="1180" spans="1:2" ht="19.899999999999999" customHeight="1" x14ac:dyDescent="0.25">
      <c r="A1180" s="89"/>
      <c r="B1180" s="90"/>
    </row>
    <row r="1181" spans="1:2" ht="19.899999999999999" customHeight="1" x14ac:dyDescent="0.25">
      <c r="A1181" s="89"/>
      <c r="B1181" s="90"/>
    </row>
    <row r="1182" spans="1:2" ht="19.899999999999999" customHeight="1" x14ac:dyDescent="0.25">
      <c r="A1182" s="89"/>
      <c r="B1182" s="90"/>
    </row>
    <row r="1183" spans="1:2" ht="19.899999999999999" customHeight="1" x14ac:dyDescent="0.25">
      <c r="A1183" s="89"/>
      <c r="B1183" s="90"/>
    </row>
    <row r="1184" spans="1:2" ht="19.899999999999999" customHeight="1" x14ac:dyDescent="0.25">
      <c r="A1184" s="89"/>
      <c r="B1184" s="90"/>
    </row>
    <row r="1185" spans="1:2" ht="19.899999999999999" customHeight="1" x14ac:dyDescent="0.25">
      <c r="A1185" s="89"/>
      <c r="B1185" s="90"/>
    </row>
    <row r="1186" spans="1:2" ht="19.899999999999999" customHeight="1" x14ac:dyDescent="0.25">
      <c r="A1186" s="89"/>
      <c r="B1186" s="90"/>
    </row>
    <row r="1187" spans="1:2" ht="19.899999999999999" customHeight="1" x14ac:dyDescent="0.25">
      <c r="A1187" s="89"/>
      <c r="B1187" s="90"/>
    </row>
    <row r="1188" spans="1:2" ht="19.899999999999999" customHeight="1" x14ac:dyDescent="0.25">
      <c r="A1188" s="89"/>
      <c r="B1188" s="90"/>
    </row>
    <row r="1189" spans="1:2" ht="19.899999999999999" customHeight="1" x14ac:dyDescent="0.25">
      <c r="A1189" s="89"/>
      <c r="B1189" s="90"/>
    </row>
    <row r="1190" spans="1:2" ht="19.899999999999999" customHeight="1" x14ac:dyDescent="0.25">
      <c r="A1190" s="89"/>
      <c r="B1190" s="90"/>
    </row>
    <row r="1191" spans="1:2" ht="19.899999999999999" customHeight="1" x14ac:dyDescent="0.25">
      <c r="A1191" s="89"/>
      <c r="B1191" s="90"/>
    </row>
    <row r="1192" spans="1:2" ht="19.899999999999999" customHeight="1" x14ac:dyDescent="0.25">
      <c r="A1192" s="89"/>
      <c r="B1192" s="90"/>
    </row>
    <row r="1193" spans="1:2" ht="19.899999999999999" customHeight="1" x14ac:dyDescent="0.25">
      <c r="A1193" s="89"/>
      <c r="B1193" s="90"/>
    </row>
    <row r="1194" spans="1:2" ht="19.899999999999999" customHeight="1" x14ac:dyDescent="0.25">
      <c r="A1194" s="89"/>
      <c r="B1194" s="90"/>
    </row>
    <row r="1195" spans="1:2" ht="19.899999999999999" customHeight="1" x14ac:dyDescent="0.25">
      <c r="A1195" s="89"/>
      <c r="B1195" s="90"/>
    </row>
    <row r="1196" spans="1:2" ht="19.899999999999999" customHeight="1" x14ac:dyDescent="0.25">
      <c r="A1196" s="89"/>
      <c r="B1196" s="90"/>
    </row>
    <row r="1197" spans="1:2" ht="19.899999999999999" customHeight="1" x14ac:dyDescent="0.25">
      <c r="A1197" s="89"/>
      <c r="B1197" s="90"/>
    </row>
    <row r="1198" spans="1:2" ht="19.899999999999999" customHeight="1" x14ac:dyDescent="0.25">
      <c r="A1198" s="89"/>
      <c r="B1198" s="90"/>
    </row>
    <row r="1199" spans="1:2" ht="19.899999999999999" customHeight="1" x14ac:dyDescent="0.25">
      <c r="A1199" s="89"/>
      <c r="B1199" s="90"/>
    </row>
    <row r="1200" spans="1:2" ht="19.899999999999999" customHeight="1" x14ac:dyDescent="0.25">
      <c r="A1200" s="89"/>
      <c r="B1200" s="90"/>
    </row>
    <row r="1201" spans="1:2" ht="19.899999999999999" customHeight="1" x14ac:dyDescent="0.25">
      <c r="A1201" s="89"/>
      <c r="B1201" s="90"/>
    </row>
    <row r="1202" spans="1:2" ht="19.899999999999999" customHeight="1" x14ac:dyDescent="0.25">
      <c r="A1202" s="89"/>
      <c r="B1202" s="90"/>
    </row>
    <row r="1203" spans="1:2" ht="19.899999999999999" customHeight="1" x14ac:dyDescent="0.25">
      <c r="A1203" s="89"/>
      <c r="B1203" s="90"/>
    </row>
    <row r="1204" spans="1:2" ht="19.899999999999999" customHeight="1" x14ac:dyDescent="0.25">
      <c r="A1204" s="89"/>
      <c r="B1204" s="90"/>
    </row>
    <row r="1205" spans="1:2" ht="19.899999999999999" customHeight="1" x14ac:dyDescent="0.25">
      <c r="A1205" s="89"/>
      <c r="B1205" s="90"/>
    </row>
    <row r="1206" spans="1:2" ht="19.899999999999999" customHeight="1" x14ac:dyDescent="0.25">
      <c r="A1206" s="89"/>
      <c r="B1206" s="90"/>
    </row>
    <row r="1207" spans="1:2" ht="19.899999999999999" customHeight="1" x14ac:dyDescent="0.25">
      <c r="A1207" s="89"/>
      <c r="B1207" s="90"/>
    </row>
    <row r="1208" spans="1:2" ht="19.899999999999999" customHeight="1" x14ac:dyDescent="0.25">
      <c r="A1208" s="89"/>
      <c r="B1208" s="90"/>
    </row>
    <row r="1209" spans="1:2" ht="19.899999999999999" customHeight="1" x14ac:dyDescent="0.25">
      <c r="A1209" s="89"/>
      <c r="B1209" s="90"/>
    </row>
    <row r="1210" spans="1:2" ht="19.899999999999999" customHeight="1" x14ac:dyDescent="0.25">
      <c r="A1210" s="89"/>
      <c r="B1210" s="90"/>
    </row>
    <row r="1211" spans="1:2" ht="19.899999999999999" customHeight="1" x14ac:dyDescent="0.25">
      <c r="A1211" s="89"/>
      <c r="B1211" s="90"/>
    </row>
    <row r="1212" spans="1:2" ht="19.899999999999999" customHeight="1" x14ac:dyDescent="0.25">
      <c r="A1212" s="89"/>
      <c r="B1212" s="90"/>
    </row>
    <row r="1213" spans="1:2" ht="19.899999999999999" customHeight="1" x14ac:dyDescent="0.25">
      <c r="A1213" s="89"/>
      <c r="B1213" s="90"/>
    </row>
    <row r="1214" spans="1:2" ht="19.899999999999999" customHeight="1" x14ac:dyDescent="0.25">
      <c r="A1214" s="89"/>
      <c r="B1214" s="90"/>
    </row>
    <row r="1215" spans="1:2" ht="19.899999999999999" customHeight="1" x14ac:dyDescent="0.25">
      <c r="A1215" s="89"/>
      <c r="B1215" s="90"/>
    </row>
    <row r="1216" spans="1:2" ht="19.899999999999999" customHeight="1" x14ac:dyDescent="0.25">
      <c r="A1216" s="89"/>
      <c r="B1216" s="90"/>
    </row>
    <row r="1217" spans="1:2" ht="19.899999999999999" customHeight="1" x14ac:dyDescent="0.25">
      <c r="A1217" s="89"/>
      <c r="B1217" s="90"/>
    </row>
    <row r="1218" spans="1:2" ht="19.899999999999999" customHeight="1" x14ac:dyDescent="0.25">
      <c r="A1218" s="89"/>
      <c r="B1218" s="90"/>
    </row>
    <row r="1219" spans="1:2" ht="19.899999999999999" customHeight="1" x14ac:dyDescent="0.25">
      <c r="A1219" s="89"/>
      <c r="B1219" s="90"/>
    </row>
    <row r="1220" spans="1:2" ht="19.899999999999999" customHeight="1" x14ac:dyDescent="0.25">
      <c r="A1220" s="89"/>
      <c r="B1220" s="90"/>
    </row>
    <row r="1221" spans="1:2" ht="19.899999999999999" customHeight="1" x14ac:dyDescent="0.25">
      <c r="A1221" s="89"/>
      <c r="B1221" s="90"/>
    </row>
    <row r="1222" spans="1:2" ht="19.899999999999999" customHeight="1" x14ac:dyDescent="0.25">
      <c r="A1222" s="89"/>
      <c r="B1222" s="90"/>
    </row>
    <row r="1223" spans="1:2" ht="19.899999999999999" customHeight="1" x14ac:dyDescent="0.25">
      <c r="A1223" s="89"/>
      <c r="B1223" s="90"/>
    </row>
    <row r="1224" spans="1:2" ht="19.899999999999999" customHeight="1" x14ac:dyDescent="0.25">
      <c r="A1224" s="89"/>
      <c r="B1224" s="90"/>
    </row>
    <row r="1225" spans="1:2" ht="19.899999999999999" customHeight="1" x14ac:dyDescent="0.25">
      <c r="A1225" s="89"/>
      <c r="B1225" s="90"/>
    </row>
    <row r="1226" spans="1:2" ht="19.899999999999999" customHeight="1" x14ac:dyDescent="0.25">
      <c r="A1226" s="89"/>
      <c r="B1226" s="90"/>
    </row>
    <row r="1227" spans="1:2" ht="19.899999999999999" customHeight="1" x14ac:dyDescent="0.25">
      <c r="A1227" s="89"/>
      <c r="B1227" s="90"/>
    </row>
    <row r="1228" spans="1:2" ht="19.899999999999999" customHeight="1" x14ac:dyDescent="0.25">
      <c r="A1228" s="89"/>
      <c r="B1228" s="90"/>
    </row>
    <row r="1229" spans="1:2" ht="19.899999999999999" customHeight="1" x14ac:dyDescent="0.25">
      <c r="A1229" s="89"/>
      <c r="B1229" s="90"/>
    </row>
    <row r="1230" spans="1:2" ht="19.899999999999999" customHeight="1" x14ac:dyDescent="0.25">
      <c r="A1230" s="89"/>
      <c r="B1230" s="90"/>
    </row>
    <row r="1231" spans="1:2" ht="19.899999999999999" customHeight="1" x14ac:dyDescent="0.25">
      <c r="A1231" s="89"/>
      <c r="B1231" s="90"/>
    </row>
    <row r="1232" spans="1:2" ht="19.899999999999999" customHeight="1" x14ac:dyDescent="0.25">
      <c r="A1232" s="89"/>
      <c r="B1232" s="90"/>
    </row>
    <row r="1233" spans="1:2" ht="19.899999999999999" customHeight="1" x14ac:dyDescent="0.25">
      <c r="A1233" s="89"/>
      <c r="B1233" s="90"/>
    </row>
    <row r="1234" spans="1:2" ht="19.899999999999999" customHeight="1" x14ac:dyDescent="0.25">
      <c r="A1234" s="89"/>
      <c r="B1234" s="90"/>
    </row>
    <row r="1235" spans="1:2" ht="19.899999999999999" customHeight="1" x14ac:dyDescent="0.25">
      <c r="A1235" s="89"/>
      <c r="B1235" s="90"/>
    </row>
    <row r="1236" spans="1:2" ht="19.899999999999999" customHeight="1" x14ac:dyDescent="0.25">
      <c r="A1236" s="89"/>
      <c r="B1236" s="90"/>
    </row>
    <row r="1237" spans="1:2" ht="19.899999999999999" customHeight="1" x14ac:dyDescent="0.25">
      <c r="A1237" s="89"/>
      <c r="B1237" s="90"/>
    </row>
    <row r="1238" spans="1:2" ht="19.899999999999999" customHeight="1" x14ac:dyDescent="0.25">
      <c r="A1238" s="89"/>
      <c r="B1238" s="90"/>
    </row>
    <row r="1239" spans="1:2" ht="19.899999999999999" customHeight="1" x14ac:dyDescent="0.25">
      <c r="A1239" s="89"/>
      <c r="B1239" s="90"/>
    </row>
    <row r="1240" spans="1:2" ht="19.899999999999999" customHeight="1" x14ac:dyDescent="0.25">
      <c r="A1240" s="89"/>
      <c r="B1240" s="90"/>
    </row>
    <row r="1241" spans="1:2" ht="19.899999999999999" customHeight="1" x14ac:dyDescent="0.25">
      <c r="A1241" s="89"/>
      <c r="B1241" s="90"/>
    </row>
    <row r="1242" spans="1:2" ht="19.899999999999999" customHeight="1" x14ac:dyDescent="0.25">
      <c r="A1242" s="89"/>
      <c r="B1242" s="90"/>
    </row>
    <row r="1243" spans="1:2" ht="19.899999999999999" customHeight="1" x14ac:dyDescent="0.25">
      <c r="A1243" s="89"/>
      <c r="B1243" s="90"/>
    </row>
    <row r="1244" spans="1:2" ht="19.899999999999999" customHeight="1" x14ac:dyDescent="0.25">
      <c r="A1244" s="89"/>
      <c r="B1244" s="90"/>
    </row>
    <row r="1245" spans="1:2" ht="19.899999999999999" customHeight="1" x14ac:dyDescent="0.25">
      <c r="A1245" s="89"/>
      <c r="B1245" s="90"/>
    </row>
    <row r="1246" spans="1:2" ht="19.899999999999999" customHeight="1" x14ac:dyDescent="0.25">
      <c r="A1246" s="89"/>
      <c r="B1246" s="90"/>
    </row>
    <row r="1247" spans="1:2" ht="19.899999999999999" customHeight="1" x14ac:dyDescent="0.25">
      <c r="A1247" s="89"/>
      <c r="B1247" s="90"/>
    </row>
    <row r="1248" spans="1:2" ht="19.899999999999999" customHeight="1" x14ac:dyDescent="0.25">
      <c r="A1248" s="89"/>
      <c r="B1248" s="90"/>
    </row>
    <row r="1249" spans="1:2" ht="19.899999999999999" customHeight="1" x14ac:dyDescent="0.25">
      <c r="A1249" s="89"/>
      <c r="B1249" s="90"/>
    </row>
    <row r="1250" spans="1:2" ht="19.899999999999999" customHeight="1" x14ac:dyDescent="0.25">
      <c r="A1250" s="89"/>
      <c r="B1250" s="90"/>
    </row>
    <row r="1251" spans="1:2" ht="19.899999999999999" customHeight="1" x14ac:dyDescent="0.25">
      <c r="A1251" s="89"/>
      <c r="B1251" s="90"/>
    </row>
    <row r="1252" spans="1:2" ht="19.899999999999999" customHeight="1" x14ac:dyDescent="0.25">
      <c r="A1252" s="89"/>
      <c r="B1252" s="90"/>
    </row>
    <row r="1253" spans="1:2" ht="19.899999999999999" customHeight="1" x14ac:dyDescent="0.25">
      <c r="A1253" s="89"/>
      <c r="B1253" s="90"/>
    </row>
    <row r="1254" spans="1:2" ht="19.899999999999999" customHeight="1" x14ac:dyDescent="0.25">
      <c r="A1254" s="89"/>
      <c r="B1254" s="90"/>
    </row>
    <row r="1255" spans="1:2" ht="19.899999999999999" customHeight="1" x14ac:dyDescent="0.25">
      <c r="A1255" s="89"/>
      <c r="B1255" s="90"/>
    </row>
    <row r="1256" spans="1:2" ht="19.899999999999999" customHeight="1" x14ac:dyDescent="0.25">
      <c r="A1256" s="89"/>
      <c r="B1256" s="90"/>
    </row>
    <row r="1257" spans="1:2" ht="19.899999999999999" customHeight="1" x14ac:dyDescent="0.25">
      <c r="A1257" s="89"/>
      <c r="B1257" s="90"/>
    </row>
    <row r="1258" spans="1:2" ht="19.899999999999999" customHeight="1" x14ac:dyDescent="0.25">
      <c r="A1258" s="89"/>
      <c r="B1258" s="90"/>
    </row>
    <row r="1259" spans="1:2" ht="19.899999999999999" customHeight="1" x14ac:dyDescent="0.25">
      <c r="A1259" s="89"/>
      <c r="B1259" s="90"/>
    </row>
    <row r="1260" spans="1:2" ht="19.899999999999999" customHeight="1" x14ac:dyDescent="0.25">
      <c r="A1260" s="89"/>
      <c r="B1260" s="90"/>
    </row>
    <row r="1261" spans="1:2" ht="19.899999999999999" customHeight="1" x14ac:dyDescent="0.25">
      <c r="A1261" s="89"/>
      <c r="B1261" s="90"/>
    </row>
    <row r="1262" spans="1:2" ht="19.899999999999999" customHeight="1" x14ac:dyDescent="0.25">
      <c r="A1262" s="89"/>
      <c r="B1262" s="90"/>
    </row>
    <row r="1263" spans="1:2" ht="19.899999999999999" customHeight="1" x14ac:dyDescent="0.25">
      <c r="A1263" s="89"/>
      <c r="B1263" s="90"/>
    </row>
    <row r="1264" spans="1:2" ht="19.899999999999999" customHeight="1" x14ac:dyDescent="0.25">
      <c r="A1264" s="89"/>
      <c r="B1264" s="90"/>
    </row>
    <row r="1265" spans="1:2" ht="19.899999999999999" customHeight="1" x14ac:dyDescent="0.25">
      <c r="A1265" s="89"/>
      <c r="B1265" s="90"/>
    </row>
    <row r="1266" spans="1:2" ht="19.899999999999999" customHeight="1" x14ac:dyDescent="0.25">
      <c r="A1266" s="89"/>
      <c r="B1266" s="90"/>
    </row>
    <row r="1267" spans="1:2" ht="19.899999999999999" customHeight="1" x14ac:dyDescent="0.25">
      <c r="A1267" s="89"/>
      <c r="B1267" s="90"/>
    </row>
    <row r="1268" spans="1:2" ht="19.899999999999999" customHeight="1" x14ac:dyDescent="0.25">
      <c r="A1268" s="89"/>
      <c r="B1268" s="90"/>
    </row>
    <row r="1269" spans="1:2" ht="19.899999999999999" customHeight="1" x14ac:dyDescent="0.25">
      <c r="A1269" s="89"/>
      <c r="B1269" s="90"/>
    </row>
    <row r="1270" spans="1:2" ht="19.899999999999999" customHeight="1" x14ac:dyDescent="0.25">
      <c r="A1270" s="89"/>
      <c r="B1270" s="90"/>
    </row>
    <row r="1271" spans="1:2" ht="19.899999999999999" customHeight="1" x14ac:dyDescent="0.25">
      <c r="A1271" s="89"/>
      <c r="B1271" s="90"/>
    </row>
    <row r="1272" spans="1:2" ht="19.899999999999999" customHeight="1" x14ac:dyDescent="0.25">
      <c r="A1272" s="89"/>
      <c r="B1272" s="90"/>
    </row>
    <row r="1273" spans="1:2" ht="19.899999999999999" customHeight="1" x14ac:dyDescent="0.25">
      <c r="A1273" s="89"/>
      <c r="B1273" s="90"/>
    </row>
    <row r="1274" spans="1:2" ht="19.899999999999999" customHeight="1" x14ac:dyDescent="0.25">
      <c r="A1274" s="89"/>
      <c r="B1274" s="90"/>
    </row>
    <row r="1275" spans="1:2" ht="19.899999999999999" customHeight="1" x14ac:dyDescent="0.25">
      <c r="A1275" s="89"/>
      <c r="B1275" s="90"/>
    </row>
    <row r="1276" spans="1:2" ht="19.899999999999999" customHeight="1" x14ac:dyDescent="0.25">
      <c r="A1276" s="89"/>
      <c r="B1276" s="90"/>
    </row>
    <row r="1277" spans="1:2" ht="19.899999999999999" customHeight="1" x14ac:dyDescent="0.25">
      <c r="A1277" s="89"/>
      <c r="B1277" s="90"/>
    </row>
    <row r="1278" spans="1:2" ht="19.899999999999999" customHeight="1" x14ac:dyDescent="0.25">
      <c r="A1278" s="89"/>
      <c r="B1278" s="90"/>
    </row>
    <row r="1279" spans="1:2" ht="19.899999999999999" customHeight="1" x14ac:dyDescent="0.25">
      <c r="A1279" s="89"/>
      <c r="B1279" s="90"/>
    </row>
    <row r="1280" spans="1:2" ht="19.899999999999999" customHeight="1" x14ac:dyDescent="0.25">
      <c r="A1280" s="89"/>
      <c r="B1280" s="90"/>
    </row>
    <row r="1281" spans="1:2" ht="19.899999999999999" customHeight="1" x14ac:dyDescent="0.25">
      <c r="A1281" s="89"/>
      <c r="B1281" s="90"/>
    </row>
    <row r="1282" spans="1:2" ht="19.899999999999999" customHeight="1" x14ac:dyDescent="0.25">
      <c r="A1282" s="89"/>
      <c r="B1282" s="90"/>
    </row>
    <row r="1283" spans="1:2" ht="19.899999999999999" customHeight="1" x14ac:dyDescent="0.25">
      <c r="A1283" s="89"/>
      <c r="B1283" s="90"/>
    </row>
    <row r="1284" spans="1:2" ht="19.899999999999999" customHeight="1" x14ac:dyDescent="0.25">
      <c r="A1284" s="89"/>
      <c r="B1284" s="90"/>
    </row>
    <row r="1285" spans="1:2" ht="19.899999999999999" customHeight="1" x14ac:dyDescent="0.25">
      <c r="A1285" s="89"/>
      <c r="B1285" s="90"/>
    </row>
    <row r="1286" spans="1:2" ht="19.899999999999999" customHeight="1" x14ac:dyDescent="0.25">
      <c r="A1286" s="89"/>
      <c r="B1286" s="90"/>
    </row>
    <row r="1287" spans="1:2" ht="19.899999999999999" customHeight="1" x14ac:dyDescent="0.25">
      <c r="A1287" s="89"/>
      <c r="B1287" s="90"/>
    </row>
    <row r="1288" spans="1:2" ht="19.899999999999999" customHeight="1" x14ac:dyDescent="0.25">
      <c r="A1288" s="89"/>
      <c r="B1288" s="90"/>
    </row>
    <row r="1289" spans="1:2" ht="19.899999999999999" customHeight="1" x14ac:dyDescent="0.25">
      <c r="A1289" s="89"/>
      <c r="B1289" s="90"/>
    </row>
    <row r="1290" spans="1:2" ht="19.899999999999999" customHeight="1" x14ac:dyDescent="0.25">
      <c r="A1290" s="89"/>
      <c r="B1290" s="90"/>
    </row>
    <row r="1291" spans="1:2" ht="19.899999999999999" customHeight="1" x14ac:dyDescent="0.25">
      <c r="A1291" s="89"/>
      <c r="B1291" s="90"/>
    </row>
    <row r="1292" spans="1:2" ht="19.899999999999999" customHeight="1" x14ac:dyDescent="0.25">
      <c r="A1292" s="89"/>
      <c r="B1292" s="90"/>
    </row>
    <row r="1293" spans="1:2" ht="19.899999999999999" customHeight="1" x14ac:dyDescent="0.25">
      <c r="A1293" s="89"/>
      <c r="B1293" s="90"/>
    </row>
    <row r="1294" spans="1:2" ht="19.899999999999999" customHeight="1" x14ac:dyDescent="0.25">
      <c r="A1294" s="89"/>
      <c r="B1294" s="90"/>
    </row>
    <row r="1295" spans="1:2" ht="19.899999999999999" customHeight="1" x14ac:dyDescent="0.25">
      <c r="A1295" s="89"/>
      <c r="B1295" s="90"/>
    </row>
    <row r="1296" spans="1:2" ht="19.899999999999999" customHeight="1" x14ac:dyDescent="0.25">
      <c r="A1296" s="89"/>
      <c r="B1296" s="90"/>
    </row>
    <row r="1297" spans="1:2" ht="19.899999999999999" customHeight="1" x14ac:dyDescent="0.25">
      <c r="A1297" s="89"/>
      <c r="B1297" s="90"/>
    </row>
    <row r="1298" spans="1:2" ht="19.899999999999999" customHeight="1" x14ac:dyDescent="0.25">
      <c r="A1298" s="89"/>
      <c r="B1298" s="90"/>
    </row>
    <row r="1299" spans="1:2" ht="19.899999999999999" customHeight="1" x14ac:dyDescent="0.25">
      <c r="A1299" s="89"/>
      <c r="B1299" s="90"/>
    </row>
    <row r="1300" spans="1:2" ht="19.899999999999999" customHeight="1" x14ac:dyDescent="0.25">
      <c r="A1300" s="89"/>
      <c r="B1300" s="90"/>
    </row>
    <row r="1301" spans="1:2" ht="19.899999999999999" customHeight="1" x14ac:dyDescent="0.25">
      <c r="A1301" s="89"/>
      <c r="B1301" s="90"/>
    </row>
    <row r="1302" spans="1:2" ht="19.899999999999999" customHeight="1" x14ac:dyDescent="0.25">
      <c r="A1302" s="89"/>
      <c r="B1302" s="90"/>
    </row>
    <row r="1303" spans="1:2" ht="19.899999999999999" customHeight="1" x14ac:dyDescent="0.25">
      <c r="A1303" s="89"/>
      <c r="B1303" s="90"/>
    </row>
    <row r="1304" spans="1:2" ht="19.899999999999999" customHeight="1" x14ac:dyDescent="0.25">
      <c r="A1304" s="89"/>
      <c r="B1304" s="90"/>
    </row>
    <row r="1305" spans="1:2" ht="19.899999999999999" customHeight="1" x14ac:dyDescent="0.25">
      <c r="A1305" s="89"/>
      <c r="B1305" s="90"/>
    </row>
    <row r="1306" spans="1:2" ht="19.899999999999999" customHeight="1" x14ac:dyDescent="0.25">
      <c r="A1306" s="89"/>
      <c r="B1306" s="90"/>
    </row>
    <row r="1307" spans="1:2" ht="19.899999999999999" customHeight="1" x14ac:dyDescent="0.25">
      <c r="A1307" s="89"/>
      <c r="B1307" s="90"/>
    </row>
    <row r="1308" spans="1:2" ht="19.899999999999999" customHeight="1" x14ac:dyDescent="0.25">
      <c r="A1308" s="89"/>
      <c r="B1308" s="90"/>
    </row>
    <row r="1309" spans="1:2" ht="19.899999999999999" customHeight="1" x14ac:dyDescent="0.25">
      <c r="A1309" s="89"/>
      <c r="B1309" s="90"/>
    </row>
    <row r="1310" spans="1:2" ht="19.899999999999999" customHeight="1" x14ac:dyDescent="0.25">
      <c r="A1310" s="89"/>
      <c r="B1310" s="90"/>
    </row>
    <row r="1311" spans="1:2" ht="19.899999999999999" customHeight="1" x14ac:dyDescent="0.25">
      <c r="A1311" s="89"/>
      <c r="B1311" s="90"/>
    </row>
    <row r="1312" spans="1:2" ht="19.899999999999999" customHeight="1" x14ac:dyDescent="0.25">
      <c r="A1312" s="89"/>
      <c r="B1312" s="90"/>
    </row>
    <row r="1313" spans="1:2" ht="19.899999999999999" customHeight="1" x14ac:dyDescent="0.25">
      <c r="A1313" s="89"/>
      <c r="B1313" s="90"/>
    </row>
    <row r="1314" spans="1:2" ht="19.899999999999999" customHeight="1" x14ac:dyDescent="0.25">
      <c r="A1314" s="89"/>
      <c r="B1314" s="90"/>
    </row>
    <row r="1315" spans="1:2" ht="19.899999999999999" customHeight="1" x14ac:dyDescent="0.25">
      <c r="A1315" s="89"/>
      <c r="B1315" s="90"/>
    </row>
    <row r="1316" spans="1:2" ht="19.899999999999999" customHeight="1" x14ac:dyDescent="0.25">
      <c r="A1316" s="89"/>
      <c r="B1316" s="90"/>
    </row>
    <row r="1317" spans="1:2" ht="19.899999999999999" customHeight="1" x14ac:dyDescent="0.25">
      <c r="A1317" s="89"/>
      <c r="B1317" s="90"/>
    </row>
    <row r="1318" spans="1:2" ht="19.899999999999999" customHeight="1" x14ac:dyDescent="0.25">
      <c r="A1318" s="89"/>
      <c r="B1318" s="90"/>
    </row>
    <row r="1319" spans="1:2" ht="19.899999999999999" customHeight="1" x14ac:dyDescent="0.25">
      <c r="A1319" s="89"/>
      <c r="B1319" s="90"/>
    </row>
    <row r="1320" spans="1:2" ht="19.899999999999999" customHeight="1" x14ac:dyDescent="0.25">
      <c r="A1320" s="89"/>
      <c r="B1320" s="90"/>
    </row>
    <row r="1321" spans="1:2" ht="19.899999999999999" customHeight="1" x14ac:dyDescent="0.25">
      <c r="A1321" s="89"/>
      <c r="B1321" s="90"/>
    </row>
    <row r="1322" spans="1:2" ht="19.899999999999999" customHeight="1" x14ac:dyDescent="0.25">
      <c r="A1322" s="89"/>
      <c r="B1322" s="90"/>
    </row>
    <row r="1323" spans="1:2" ht="19.899999999999999" customHeight="1" x14ac:dyDescent="0.25">
      <c r="A1323" s="89"/>
      <c r="B1323" s="90"/>
    </row>
    <row r="1324" spans="1:2" ht="19.899999999999999" customHeight="1" x14ac:dyDescent="0.25">
      <c r="A1324" s="89"/>
      <c r="B1324" s="90"/>
    </row>
    <row r="1325" spans="1:2" ht="19.899999999999999" customHeight="1" x14ac:dyDescent="0.25">
      <c r="A1325" s="89"/>
      <c r="B1325" s="90"/>
    </row>
    <row r="1326" spans="1:2" ht="19.899999999999999" customHeight="1" x14ac:dyDescent="0.25">
      <c r="A1326" s="89"/>
      <c r="B1326" s="90"/>
    </row>
    <row r="1327" spans="1:2" ht="19.899999999999999" customHeight="1" x14ac:dyDescent="0.25">
      <c r="A1327" s="89"/>
      <c r="B1327" s="90"/>
    </row>
    <row r="1328" spans="1:2" ht="19.899999999999999" customHeight="1" x14ac:dyDescent="0.25">
      <c r="A1328" s="89"/>
      <c r="B1328" s="90"/>
    </row>
    <row r="1329" spans="1:2" ht="19.899999999999999" customHeight="1" x14ac:dyDescent="0.25">
      <c r="A1329" s="89"/>
      <c r="B1329" s="90"/>
    </row>
    <row r="1330" spans="1:2" ht="19.899999999999999" customHeight="1" x14ac:dyDescent="0.25">
      <c r="A1330" s="89"/>
      <c r="B1330" s="90"/>
    </row>
    <row r="1331" spans="1:2" ht="19.899999999999999" customHeight="1" x14ac:dyDescent="0.25">
      <c r="A1331" s="89"/>
      <c r="B1331" s="90"/>
    </row>
    <row r="1332" spans="1:2" ht="19.899999999999999" customHeight="1" x14ac:dyDescent="0.25">
      <c r="A1332" s="89"/>
      <c r="B1332" s="90"/>
    </row>
    <row r="1333" spans="1:2" ht="19.899999999999999" customHeight="1" x14ac:dyDescent="0.25">
      <c r="A1333" s="89"/>
      <c r="B1333" s="90"/>
    </row>
    <row r="1334" spans="1:2" ht="19.899999999999999" customHeight="1" x14ac:dyDescent="0.25">
      <c r="A1334" s="89"/>
      <c r="B1334" s="90"/>
    </row>
    <row r="1335" spans="1:2" ht="19.899999999999999" customHeight="1" x14ac:dyDescent="0.25">
      <c r="A1335" s="89"/>
      <c r="B1335" s="90"/>
    </row>
    <row r="1336" spans="1:2" ht="19.899999999999999" customHeight="1" x14ac:dyDescent="0.25">
      <c r="A1336" s="89"/>
      <c r="B1336" s="90"/>
    </row>
    <row r="1337" spans="1:2" ht="19.899999999999999" customHeight="1" x14ac:dyDescent="0.25">
      <c r="A1337" s="89"/>
      <c r="B1337" s="90"/>
    </row>
    <row r="1338" spans="1:2" ht="19.899999999999999" customHeight="1" x14ac:dyDescent="0.25">
      <c r="A1338" s="89"/>
      <c r="B1338" s="90"/>
    </row>
    <row r="1339" spans="1:2" ht="19.899999999999999" customHeight="1" x14ac:dyDescent="0.25">
      <c r="A1339" s="89"/>
      <c r="B1339" s="90"/>
    </row>
    <row r="1340" spans="1:2" ht="19.899999999999999" customHeight="1" x14ac:dyDescent="0.25">
      <c r="A1340" s="89"/>
      <c r="B1340" s="90"/>
    </row>
    <row r="1341" spans="1:2" ht="19.899999999999999" customHeight="1" x14ac:dyDescent="0.25">
      <c r="A1341" s="89"/>
      <c r="B1341" s="90"/>
    </row>
    <row r="1342" spans="1:2" ht="19.899999999999999" customHeight="1" x14ac:dyDescent="0.25">
      <c r="A1342" s="89"/>
      <c r="B1342" s="90"/>
    </row>
    <row r="1343" spans="1:2" ht="19.899999999999999" customHeight="1" x14ac:dyDescent="0.25">
      <c r="A1343" s="89"/>
      <c r="B1343" s="90"/>
    </row>
    <row r="1344" spans="1:2" ht="19.899999999999999" customHeight="1" x14ac:dyDescent="0.25">
      <c r="A1344" s="89"/>
      <c r="B1344" s="90"/>
    </row>
    <row r="1345" spans="1:2" ht="19.899999999999999" customHeight="1" x14ac:dyDescent="0.25">
      <c r="A1345" s="89"/>
      <c r="B1345" s="90"/>
    </row>
    <row r="1346" spans="1:2" ht="19.899999999999999" customHeight="1" x14ac:dyDescent="0.25">
      <c r="A1346" s="89"/>
      <c r="B1346" s="90"/>
    </row>
    <row r="1347" spans="1:2" ht="19.899999999999999" customHeight="1" x14ac:dyDescent="0.25">
      <c r="A1347" s="89"/>
      <c r="B1347" s="90"/>
    </row>
    <row r="1348" spans="1:2" ht="19.899999999999999" customHeight="1" x14ac:dyDescent="0.25">
      <c r="A1348" s="89"/>
      <c r="B1348" s="90"/>
    </row>
    <row r="1349" spans="1:2" ht="19.899999999999999" customHeight="1" x14ac:dyDescent="0.25">
      <c r="A1349" s="89"/>
      <c r="B1349" s="90"/>
    </row>
    <row r="1350" spans="1:2" ht="19.899999999999999" customHeight="1" x14ac:dyDescent="0.25">
      <c r="A1350" s="89"/>
      <c r="B1350" s="90"/>
    </row>
    <row r="1351" spans="1:2" ht="19.899999999999999" customHeight="1" x14ac:dyDescent="0.25">
      <c r="A1351" s="89"/>
      <c r="B1351" s="90"/>
    </row>
    <row r="1352" spans="1:2" ht="19.899999999999999" customHeight="1" x14ac:dyDescent="0.25">
      <c r="A1352" s="89"/>
      <c r="B1352" s="90"/>
    </row>
    <row r="1353" spans="1:2" ht="19.899999999999999" customHeight="1" x14ac:dyDescent="0.25">
      <c r="A1353" s="89"/>
      <c r="B1353" s="90"/>
    </row>
    <row r="1354" spans="1:2" ht="19.899999999999999" customHeight="1" x14ac:dyDescent="0.25">
      <c r="A1354" s="89"/>
      <c r="B1354" s="90"/>
    </row>
    <row r="1355" spans="1:2" ht="19.899999999999999" customHeight="1" x14ac:dyDescent="0.25">
      <c r="A1355" s="89"/>
      <c r="B1355" s="90"/>
    </row>
    <row r="1356" spans="1:2" ht="19.899999999999999" customHeight="1" x14ac:dyDescent="0.25">
      <c r="A1356" s="89"/>
      <c r="B1356" s="90"/>
    </row>
    <row r="1357" spans="1:2" ht="19.899999999999999" customHeight="1" x14ac:dyDescent="0.25">
      <c r="A1357" s="89"/>
      <c r="B1357" s="90"/>
    </row>
    <row r="1358" spans="1:2" ht="19.899999999999999" customHeight="1" x14ac:dyDescent="0.25">
      <c r="A1358" s="89"/>
      <c r="B1358" s="90"/>
    </row>
    <row r="1359" spans="1:2" ht="19.899999999999999" customHeight="1" x14ac:dyDescent="0.25">
      <c r="A1359" s="89"/>
      <c r="B1359" s="90"/>
    </row>
    <row r="1360" spans="1:2" ht="19.899999999999999" customHeight="1" x14ac:dyDescent="0.25">
      <c r="A1360" s="89"/>
      <c r="B1360" s="90"/>
    </row>
    <row r="1361" spans="1:2" ht="19.899999999999999" customHeight="1" x14ac:dyDescent="0.25">
      <c r="A1361" s="89"/>
      <c r="B1361" s="90"/>
    </row>
    <row r="1362" spans="1:2" ht="19.899999999999999" customHeight="1" x14ac:dyDescent="0.25">
      <c r="A1362" s="89"/>
      <c r="B1362" s="90"/>
    </row>
    <row r="1363" spans="1:2" ht="19.899999999999999" customHeight="1" x14ac:dyDescent="0.25">
      <c r="A1363" s="89"/>
      <c r="B1363" s="90"/>
    </row>
    <row r="1364" spans="1:2" ht="19.899999999999999" customHeight="1" x14ac:dyDescent="0.25">
      <c r="A1364" s="89"/>
      <c r="B1364" s="90"/>
    </row>
    <row r="1365" spans="1:2" ht="19.899999999999999" customHeight="1" x14ac:dyDescent="0.25">
      <c r="A1365" s="89"/>
      <c r="B1365" s="90"/>
    </row>
    <row r="1366" spans="1:2" ht="19.899999999999999" customHeight="1" x14ac:dyDescent="0.25">
      <c r="A1366" s="89"/>
      <c r="B1366" s="90"/>
    </row>
    <row r="1367" spans="1:2" ht="19.899999999999999" customHeight="1" x14ac:dyDescent="0.25">
      <c r="A1367" s="89"/>
      <c r="B1367" s="90"/>
    </row>
    <row r="1368" spans="1:2" ht="19.899999999999999" customHeight="1" x14ac:dyDescent="0.25">
      <c r="A1368" s="89"/>
      <c r="B1368" s="90"/>
    </row>
    <row r="1369" spans="1:2" ht="19.899999999999999" customHeight="1" x14ac:dyDescent="0.25">
      <c r="A1369" s="89"/>
      <c r="B1369" s="90"/>
    </row>
    <row r="1370" spans="1:2" ht="19.899999999999999" customHeight="1" x14ac:dyDescent="0.25">
      <c r="A1370" s="89"/>
      <c r="B1370" s="90"/>
    </row>
    <row r="1371" spans="1:2" ht="19.899999999999999" customHeight="1" x14ac:dyDescent="0.25">
      <c r="A1371" s="89"/>
      <c r="B1371" s="90"/>
    </row>
    <row r="1372" spans="1:2" ht="19.899999999999999" customHeight="1" x14ac:dyDescent="0.25">
      <c r="A1372" s="89"/>
      <c r="B1372" s="90"/>
    </row>
    <row r="1373" spans="1:2" ht="19.899999999999999" customHeight="1" x14ac:dyDescent="0.25">
      <c r="A1373" s="89"/>
      <c r="B1373" s="90"/>
    </row>
    <row r="1374" spans="1:2" ht="19.899999999999999" customHeight="1" x14ac:dyDescent="0.25">
      <c r="A1374" s="89"/>
      <c r="B1374" s="90"/>
    </row>
    <row r="1375" spans="1:2" ht="19.899999999999999" customHeight="1" x14ac:dyDescent="0.25">
      <c r="A1375" s="89"/>
      <c r="B1375" s="90"/>
    </row>
    <row r="1376" spans="1:2" ht="19.899999999999999" customHeight="1" x14ac:dyDescent="0.25">
      <c r="A1376" s="89"/>
      <c r="B1376" s="90"/>
    </row>
    <row r="1377" spans="1:2" ht="19.899999999999999" customHeight="1" x14ac:dyDescent="0.25">
      <c r="A1377" s="89"/>
      <c r="B1377" s="90"/>
    </row>
    <row r="1378" spans="1:2" ht="19.899999999999999" customHeight="1" x14ac:dyDescent="0.25">
      <c r="A1378" s="89"/>
      <c r="B1378" s="90"/>
    </row>
    <row r="1379" spans="1:2" ht="19.899999999999999" customHeight="1" x14ac:dyDescent="0.25">
      <c r="A1379" s="89"/>
      <c r="B1379" s="90"/>
    </row>
    <row r="1380" spans="1:2" ht="19.899999999999999" customHeight="1" x14ac:dyDescent="0.25">
      <c r="A1380" s="89"/>
      <c r="B1380" s="90"/>
    </row>
    <row r="1381" spans="1:2" ht="19.899999999999999" customHeight="1" x14ac:dyDescent="0.25">
      <c r="A1381" s="89"/>
      <c r="B1381" s="90"/>
    </row>
    <row r="1382" spans="1:2" ht="19.899999999999999" customHeight="1" x14ac:dyDescent="0.25">
      <c r="A1382" s="89"/>
      <c r="B1382" s="90"/>
    </row>
    <row r="1383" spans="1:2" ht="19.899999999999999" customHeight="1" x14ac:dyDescent="0.25">
      <c r="A1383" s="89"/>
      <c r="B1383" s="90"/>
    </row>
    <row r="1384" spans="1:2" ht="19.899999999999999" customHeight="1" x14ac:dyDescent="0.25">
      <c r="A1384" s="89"/>
      <c r="B1384" s="90"/>
    </row>
    <row r="1385" spans="1:2" ht="19.899999999999999" customHeight="1" x14ac:dyDescent="0.25">
      <c r="A1385" s="89"/>
      <c r="B1385" s="90"/>
    </row>
    <row r="1386" spans="1:2" ht="19.899999999999999" customHeight="1" x14ac:dyDescent="0.25">
      <c r="A1386" s="89"/>
      <c r="B1386" s="90"/>
    </row>
    <row r="1387" spans="1:2" ht="19.899999999999999" customHeight="1" x14ac:dyDescent="0.25">
      <c r="A1387" s="89"/>
      <c r="B1387" s="90"/>
    </row>
    <row r="1388" spans="1:2" ht="19.899999999999999" customHeight="1" x14ac:dyDescent="0.25">
      <c r="A1388" s="89"/>
      <c r="B1388" s="90"/>
    </row>
    <row r="1389" spans="1:2" ht="19.899999999999999" customHeight="1" x14ac:dyDescent="0.25">
      <c r="A1389" s="89"/>
      <c r="B1389" s="90"/>
    </row>
    <row r="1390" spans="1:2" ht="19.899999999999999" customHeight="1" x14ac:dyDescent="0.25">
      <c r="A1390" s="89"/>
      <c r="B1390" s="90"/>
    </row>
    <row r="1391" spans="1:2" ht="19.899999999999999" customHeight="1" x14ac:dyDescent="0.25">
      <c r="A1391" s="89"/>
      <c r="B1391" s="90"/>
    </row>
    <row r="1392" spans="1:2" ht="19.899999999999999" customHeight="1" x14ac:dyDescent="0.25">
      <c r="A1392" s="89"/>
      <c r="B1392" s="90"/>
    </row>
    <row r="1393" spans="1:2" ht="19.899999999999999" customHeight="1" x14ac:dyDescent="0.25">
      <c r="A1393" s="89"/>
      <c r="B1393" s="90"/>
    </row>
    <row r="1394" spans="1:2" ht="19.899999999999999" customHeight="1" x14ac:dyDescent="0.25">
      <c r="A1394" s="89"/>
      <c r="B1394" s="90"/>
    </row>
    <row r="1395" spans="1:2" ht="19.899999999999999" customHeight="1" x14ac:dyDescent="0.25">
      <c r="A1395" s="89"/>
      <c r="B1395" s="90"/>
    </row>
    <row r="1396" spans="1:2" ht="19.899999999999999" customHeight="1" x14ac:dyDescent="0.25">
      <c r="A1396" s="89"/>
      <c r="B1396" s="90"/>
    </row>
    <row r="1397" spans="1:2" ht="19.899999999999999" customHeight="1" x14ac:dyDescent="0.25">
      <c r="A1397" s="89"/>
      <c r="B1397" s="90"/>
    </row>
    <row r="1398" spans="1:2" ht="19.899999999999999" customHeight="1" x14ac:dyDescent="0.25">
      <c r="A1398" s="89"/>
      <c r="B1398" s="90"/>
    </row>
    <row r="1399" spans="1:2" ht="19.899999999999999" customHeight="1" x14ac:dyDescent="0.25">
      <c r="A1399" s="89"/>
      <c r="B1399" s="90"/>
    </row>
    <row r="1400" spans="1:2" ht="19.899999999999999" customHeight="1" x14ac:dyDescent="0.25">
      <c r="A1400" s="89"/>
      <c r="B1400" s="90"/>
    </row>
    <row r="1401" spans="1:2" ht="19.899999999999999" customHeight="1" x14ac:dyDescent="0.25">
      <c r="A1401" s="89"/>
      <c r="B1401" s="90"/>
    </row>
    <row r="1402" spans="1:2" ht="19.899999999999999" customHeight="1" x14ac:dyDescent="0.25">
      <c r="A1402" s="89"/>
      <c r="B1402" s="90"/>
    </row>
    <row r="1403" spans="1:2" ht="19.899999999999999" customHeight="1" x14ac:dyDescent="0.25">
      <c r="A1403" s="89"/>
      <c r="B1403" s="90"/>
    </row>
    <row r="1404" spans="1:2" ht="19.899999999999999" customHeight="1" x14ac:dyDescent="0.25">
      <c r="A1404" s="89"/>
      <c r="B1404" s="90"/>
    </row>
    <row r="1405" spans="1:2" ht="19.899999999999999" customHeight="1" x14ac:dyDescent="0.25">
      <c r="A1405" s="89"/>
      <c r="B1405" s="90"/>
    </row>
    <row r="1406" spans="1:2" ht="19.899999999999999" customHeight="1" x14ac:dyDescent="0.25">
      <c r="A1406" s="89"/>
      <c r="B1406" s="90"/>
    </row>
    <row r="1407" spans="1:2" ht="19.899999999999999" customHeight="1" x14ac:dyDescent="0.25">
      <c r="A1407" s="89"/>
      <c r="B1407" s="90"/>
    </row>
    <row r="1408" spans="1:2" ht="19.899999999999999" customHeight="1" x14ac:dyDescent="0.25">
      <c r="A1408" s="89"/>
      <c r="B1408" s="90"/>
    </row>
    <row r="1409" spans="1:2" ht="19.899999999999999" customHeight="1" x14ac:dyDescent="0.25">
      <c r="A1409" s="89"/>
      <c r="B1409" s="90"/>
    </row>
    <row r="1410" spans="1:2" ht="19.899999999999999" customHeight="1" x14ac:dyDescent="0.25">
      <c r="A1410" s="89"/>
      <c r="B1410" s="90"/>
    </row>
    <row r="1411" spans="1:2" ht="19.899999999999999" customHeight="1" x14ac:dyDescent="0.25">
      <c r="A1411" s="89"/>
      <c r="B1411" s="90"/>
    </row>
    <row r="1412" spans="1:2" ht="19.899999999999999" customHeight="1" x14ac:dyDescent="0.25">
      <c r="A1412" s="89"/>
      <c r="B1412" s="90"/>
    </row>
    <row r="1413" spans="1:2" ht="19.899999999999999" customHeight="1" x14ac:dyDescent="0.25">
      <c r="A1413" s="89"/>
      <c r="B1413" s="90"/>
    </row>
    <row r="1414" spans="1:2" ht="19.899999999999999" customHeight="1" x14ac:dyDescent="0.25">
      <c r="A1414" s="89"/>
      <c r="B1414" s="90"/>
    </row>
    <row r="1415" spans="1:2" ht="19.899999999999999" customHeight="1" x14ac:dyDescent="0.25">
      <c r="A1415" s="89"/>
      <c r="B1415" s="90"/>
    </row>
    <row r="1416" spans="1:2" ht="19.899999999999999" customHeight="1" x14ac:dyDescent="0.25">
      <c r="A1416" s="89"/>
      <c r="B1416" s="90"/>
    </row>
    <row r="1417" spans="1:2" ht="19.899999999999999" customHeight="1" x14ac:dyDescent="0.25">
      <c r="A1417" s="89"/>
      <c r="B1417" s="90"/>
    </row>
    <row r="1418" spans="1:2" ht="19.899999999999999" customHeight="1" x14ac:dyDescent="0.25">
      <c r="A1418" s="89"/>
      <c r="B1418" s="90"/>
    </row>
    <row r="1419" spans="1:2" ht="19.899999999999999" customHeight="1" x14ac:dyDescent="0.25">
      <c r="A1419" s="89"/>
      <c r="B1419" s="90"/>
    </row>
    <row r="1420" spans="1:2" ht="19.899999999999999" customHeight="1" x14ac:dyDescent="0.25">
      <c r="A1420" s="89"/>
      <c r="B1420" s="90"/>
    </row>
    <row r="1421" spans="1:2" ht="19.899999999999999" customHeight="1" x14ac:dyDescent="0.25">
      <c r="A1421" s="89"/>
      <c r="B1421" s="90"/>
    </row>
    <row r="1422" spans="1:2" ht="19.899999999999999" customHeight="1" x14ac:dyDescent="0.25">
      <c r="A1422" s="89"/>
      <c r="B1422" s="90"/>
    </row>
    <row r="1423" spans="1:2" ht="19.899999999999999" customHeight="1" x14ac:dyDescent="0.25">
      <c r="A1423" s="89"/>
      <c r="B1423" s="90"/>
    </row>
    <row r="1424" spans="1:2" ht="19.899999999999999" customHeight="1" x14ac:dyDescent="0.25">
      <c r="A1424" s="89"/>
      <c r="B1424" s="90"/>
    </row>
    <row r="1425" spans="1:2" ht="19.899999999999999" customHeight="1" x14ac:dyDescent="0.25">
      <c r="A1425" s="89"/>
      <c r="B1425" s="90"/>
    </row>
    <row r="1426" spans="1:2" ht="19.899999999999999" customHeight="1" x14ac:dyDescent="0.25">
      <c r="A1426" s="89"/>
      <c r="B1426" s="90"/>
    </row>
    <row r="1427" spans="1:2" ht="19.899999999999999" customHeight="1" x14ac:dyDescent="0.25">
      <c r="A1427" s="89"/>
      <c r="B1427" s="90"/>
    </row>
    <row r="1428" spans="1:2" ht="19.899999999999999" customHeight="1" x14ac:dyDescent="0.25">
      <c r="A1428" s="89"/>
      <c r="B1428" s="90"/>
    </row>
    <row r="1429" spans="1:2" ht="19.899999999999999" customHeight="1" x14ac:dyDescent="0.25">
      <c r="A1429" s="89"/>
      <c r="B1429" s="90"/>
    </row>
    <row r="1430" spans="1:2" ht="19.899999999999999" customHeight="1" x14ac:dyDescent="0.25">
      <c r="A1430" s="89"/>
      <c r="B1430" s="90"/>
    </row>
    <row r="1431" spans="1:2" ht="19.899999999999999" customHeight="1" x14ac:dyDescent="0.25">
      <c r="A1431" s="89"/>
      <c r="B1431" s="90"/>
    </row>
    <row r="1432" spans="1:2" ht="19.899999999999999" customHeight="1" x14ac:dyDescent="0.25">
      <c r="A1432" s="89"/>
      <c r="B1432" s="90"/>
    </row>
    <row r="1433" spans="1:2" ht="19.899999999999999" customHeight="1" x14ac:dyDescent="0.25">
      <c r="A1433" s="89"/>
      <c r="B1433" s="90"/>
    </row>
    <row r="1434" spans="1:2" ht="19.899999999999999" customHeight="1" x14ac:dyDescent="0.25">
      <c r="A1434" s="89"/>
      <c r="B1434" s="90"/>
    </row>
    <row r="1435" spans="1:2" ht="19.899999999999999" customHeight="1" x14ac:dyDescent="0.25">
      <c r="A1435" s="89"/>
      <c r="B1435" s="90"/>
    </row>
    <row r="1436" spans="1:2" ht="19.899999999999999" customHeight="1" x14ac:dyDescent="0.25">
      <c r="A1436" s="89"/>
      <c r="B1436" s="90"/>
    </row>
    <row r="1437" spans="1:2" ht="19.899999999999999" customHeight="1" x14ac:dyDescent="0.25">
      <c r="A1437" s="89"/>
      <c r="B1437" s="90"/>
    </row>
    <row r="1438" spans="1:2" ht="19.899999999999999" customHeight="1" x14ac:dyDescent="0.25">
      <c r="A1438" s="89"/>
      <c r="B1438" s="90"/>
    </row>
    <row r="1439" spans="1:2" ht="19.899999999999999" customHeight="1" x14ac:dyDescent="0.25">
      <c r="A1439" s="89"/>
      <c r="B1439" s="90"/>
    </row>
    <row r="1440" spans="1:2" ht="19.899999999999999" customHeight="1" x14ac:dyDescent="0.25">
      <c r="A1440" s="89"/>
      <c r="B1440" s="90"/>
    </row>
    <row r="1441" spans="1:2" ht="19.899999999999999" customHeight="1" x14ac:dyDescent="0.25">
      <c r="A1441" s="89"/>
      <c r="B1441" s="90"/>
    </row>
    <row r="1442" spans="1:2" ht="19.899999999999999" customHeight="1" x14ac:dyDescent="0.25">
      <c r="A1442" s="89"/>
      <c r="B1442" s="90"/>
    </row>
    <row r="1443" spans="1:2" ht="19.899999999999999" customHeight="1" x14ac:dyDescent="0.25">
      <c r="A1443" s="89"/>
      <c r="B1443" s="90"/>
    </row>
    <row r="1444" spans="1:2" ht="19.899999999999999" customHeight="1" x14ac:dyDescent="0.25">
      <c r="A1444" s="89"/>
      <c r="B1444" s="90"/>
    </row>
    <row r="1445" spans="1:2" ht="19.899999999999999" customHeight="1" x14ac:dyDescent="0.25">
      <c r="A1445" s="89"/>
      <c r="B1445" s="90"/>
    </row>
    <row r="1446" spans="1:2" ht="19.899999999999999" customHeight="1" x14ac:dyDescent="0.25">
      <c r="A1446" s="89"/>
      <c r="B1446" s="90"/>
    </row>
    <row r="1447" spans="1:2" ht="19.899999999999999" customHeight="1" x14ac:dyDescent="0.25">
      <c r="A1447" s="89"/>
      <c r="B1447" s="90"/>
    </row>
    <row r="1448" spans="1:2" ht="19.899999999999999" customHeight="1" x14ac:dyDescent="0.25">
      <c r="A1448" s="89"/>
      <c r="B1448" s="90"/>
    </row>
    <row r="1449" spans="1:2" ht="19.899999999999999" customHeight="1" x14ac:dyDescent="0.25">
      <c r="A1449" s="89"/>
      <c r="B1449" s="90"/>
    </row>
    <row r="1450" spans="1:2" ht="19.899999999999999" customHeight="1" x14ac:dyDescent="0.25">
      <c r="A1450" s="89"/>
      <c r="B1450" s="90"/>
    </row>
    <row r="1451" spans="1:2" ht="19.899999999999999" customHeight="1" x14ac:dyDescent="0.25">
      <c r="A1451" s="89"/>
      <c r="B1451" s="90"/>
    </row>
    <row r="1452" spans="1:2" ht="19.899999999999999" customHeight="1" x14ac:dyDescent="0.25">
      <c r="A1452" s="89"/>
      <c r="B1452" s="90"/>
    </row>
    <row r="1453" spans="1:2" ht="19.899999999999999" customHeight="1" x14ac:dyDescent="0.25">
      <c r="A1453" s="89"/>
      <c r="B1453" s="90"/>
    </row>
    <row r="1454" spans="1:2" ht="19.899999999999999" customHeight="1" x14ac:dyDescent="0.25">
      <c r="A1454" s="89"/>
      <c r="B1454" s="90"/>
    </row>
    <row r="1455" spans="1:2" ht="19.899999999999999" customHeight="1" x14ac:dyDescent="0.25">
      <c r="A1455" s="89"/>
      <c r="B1455" s="90"/>
    </row>
    <row r="1456" spans="1:2" ht="19.899999999999999" customHeight="1" x14ac:dyDescent="0.25">
      <c r="A1456" s="89"/>
      <c r="B1456" s="90"/>
    </row>
    <row r="1457" spans="1:2" ht="19.899999999999999" customHeight="1" x14ac:dyDescent="0.25">
      <c r="A1457" s="89"/>
      <c r="B1457" s="90"/>
    </row>
    <row r="1458" spans="1:2" ht="19.899999999999999" customHeight="1" x14ac:dyDescent="0.25">
      <c r="A1458" s="89"/>
      <c r="B1458" s="90"/>
    </row>
    <row r="1459" spans="1:2" ht="19.899999999999999" customHeight="1" x14ac:dyDescent="0.25">
      <c r="A1459" s="89"/>
      <c r="B1459" s="90"/>
    </row>
    <row r="1460" spans="1:2" ht="19.899999999999999" customHeight="1" x14ac:dyDescent="0.25">
      <c r="A1460" s="89"/>
      <c r="B1460" s="90"/>
    </row>
    <row r="1461" spans="1:2" ht="19.899999999999999" customHeight="1" x14ac:dyDescent="0.25">
      <c r="A1461" s="89"/>
      <c r="B1461" s="90"/>
    </row>
    <row r="1462" spans="1:2" ht="19.899999999999999" customHeight="1" x14ac:dyDescent="0.25">
      <c r="A1462" s="89"/>
      <c r="B1462" s="90"/>
    </row>
    <row r="1463" spans="1:2" ht="19.899999999999999" customHeight="1" x14ac:dyDescent="0.25">
      <c r="A1463" s="89"/>
      <c r="B1463" s="90"/>
    </row>
    <row r="1464" spans="1:2" ht="19.899999999999999" customHeight="1" x14ac:dyDescent="0.25">
      <c r="A1464" s="89"/>
      <c r="B1464" s="90"/>
    </row>
    <row r="1465" spans="1:2" ht="19.899999999999999" customHeight="1" x14ac:dyDescent="0.25">
      <c r="A1465" s="89"/>
      <c r="B1465" s="90"/>
    </row>
    <row r="1466" spans="1:2" ht="19.899999999999999" customHeight="1" x14ac:dyDescent="0.25">
      <c r="A1466" s="89"/>
      <c r="B1466" s="90"/>
    </row>
    <row r="1467" spans="1:2" ht="19.899999999999999" customHeight="1" x14ac:dyDescent="0.25">
      <c r="A1467" s="89"/>
      <c r="B1467" s="90"/>
    </row>
    <row r="1468" spans="1:2" ht="19.899999999999999" customHeight="1" x14ac:dyDescent="0.25">
      <c r="A1468" s="89"/>
      <c r="B1468" s="90"/>
    </row>
    <row r="1469" spans="1:2" ht="19.899999999999999" customHeight="1" x14ac:dyDescent="0.25">
      <c r="A1469" s="89"/>
      <c r="B1469" s="90"/>
    </row>
    <row r="1470" spans="1:2" ht="19.899999999999999" customHeight="1" x14ac:dyDescent="0.25">
      <c r="A1470" s="89"/>
      <c r="B1470" s="90"/>
    </row>
    <row r="1471" spans="1:2" ht="19.899999999999999" customHeight="1" x14ac:dyDescent="0.25">
      <c r="A1471" s="89"/>
      <c r="B1471" s="90"/>
    </row>
    <row r="1472" spans="1:2" ht="19.899999999999999" customHeight="1" x14ac:dyDescent="0.25">
      <c r="A1472" s="89"/>
      <c r="B1472" s="90"/>
    </row>
    <row r="1473" spans="1:2" ht="19.899999999999999" customHeight="1" x14ac:dyDescent="0.25">
      <c r="A1473" s="89"/>
      <c r="B1473" s="90"/>
    </row>
    <row r="1474" spans="1:2" ht="19.899999999999999" customHeight="1" x14ac:dyDescent="0.25">
      <c r="A1474" s="89"/>
      <c r="B1474" s="90"/>
    </row>
    <row r="1475" spans="1:2" ht="19.899999999999999" customHeight="1" x14ac:dyDescent="0.25">
      <c r="A1475" s="89"/>
      <c r="B1475" s="90"/>
    </row>
    <row r="1476" spans="1:2" ht="19.899999999999999" customHeight="1" x14ac:dyDescent="0.25">
      <c r="A1476" s="89"/>
      <c r="B1476" s="90"/>
    </row>
    <row r="1477" spans="1:2" ht="19.899999999999999" customHeight="1" x14ac:dyDescent="0.25">
      <c r="A1477" s="89"/>
      <c r="B1477" s="90"/>
    </row>
    <row r="1478" spans="1:2" ht="19.899999999999999" customHeight="1" x14ac:dyDescent="0.25">
      <c r="A1478" s="89"/>
      <c r="B1478" s="90"/>
    </row>
    <row r="1479" spans="1:2" ht="19.899999999999999" customHeight="1" x14ac:dyDescent="0.25">
      <c r="A1479" s="89"/>
      <c r="B1479" s="90"/>
    </row>
    <row r="1480" spans="1:2" ht="19.899999999999999" customHeight="1" x14ac:dyDescent="0.25">
      <c r="A1480" s="89"/>
      <c r="B1480" s="90"/>
    </row>
    <row r="1481" spans="1:2" ht="19.899999999999999" customHeight="1" x14ac:dyDescent="0.25">
      <c r="A1481" s="89"/>
      <c r="B1481" s="90"/>
    </row>
    <row r="1482" spans="1:2" ht="19.899999999999999" customHeight="1" x14ac:dyDescent="0.25">
      <c r="A1482" s="89"/>
      <c r="B1482" s="90"/>
    </row>
    <row r="1483" spans="1:2" ht="19.899999999999999" customHeight="1" x14ac:dyDescent="0.25">
      <c r="A1483" s="89"/>
      <c r="B1483" s="90"/>
    </row>
    <row r="1484" spans="1:2" ht="19.899999999999999" customHeight="1" x14ac:dyDescent="0.25">
      <c r="A1484" s="89"/>
      <c r="B1484" s="90"/>
    </row>
    <row r="1485" spans="1:2" ht="19.899999999999999" customHeight="1" x14ac:dyDescent="0.25">
      <c r="A1485" s="89"/>
      <c r="B1485" s="90"/>
    </row>
    <row r="1486" spans="1:2" ht="19.899999999999999" customHeight="1" x14ac:dyDescent="0.25">
      <c r="A1486" s="89"/>
      <c r="B1486" s="90"/>
    </row>
    <row r="1487" spans="1:2" ht="19.899999999999999" customHeight="1" x14ac:dyDescent="0.25">
      <c r="A1487" s="89"/>
      <c r="B1487" s="90"/>
    </row>
    <row r="1488" spans="1:2" ht="19.899999999999999" customHeight="1" x14ac:dyDescent="0.25">
      <c r="A1488" s="89"/>
      <c r="B1488" s="90"/>
    </row>
    <row r="1489" spans="1:2" ht="19.899999999999999" customHeight="1" x14ac:dyDescent="0.25">
      <c r="A1489" s="89"/>
      <c r="B1489" s="90"/>
    </row>
    <row r="1490" spans="1:2" ht="19.899999999999999" customHeight="1" x14ac:dyDescent="0.25">
      <c r="A1490" s="89"/>
      <c r="B1490" s="90"/>
    </row>
    <row r="1491" spans="1:2" ht="19.899999999999999" customHeight="1" x14ac:dyDescent="0.25">
      <c r="A1491" s="89"/>
      <c r="B1491" s="90"/>
    </row>
    <row r="1492" spans="1:2" ht="19.899999999999999" customHeight="1" x14ac:dyDescent="0.25">
      <c r="A1492" s="89"/>
      <c r="B1492" s="90"/>
    </row>
    <row r="1493" spans="1:2" ht="19.899999999999999" customHeight="1" x14ac:dyDescent="0.25">
      <c r="A1493" s="89"/>
      <c r="B1493" s="90"/>
    </row>
    <row r="1494" spans="1:2" ht="19.899999999999999" customHeight="1" x14ac:dyDescent="0.25">
      <c r="A1494" s="89"/>
      <c r="B1494" s="90"/>
    </row>
    <row r="1495" spans="1:2" ht="19.899999999999999" customHeight="1" x14ac:dyDescent="0.25">
      <c r="A1495" s="89"/>
      <c r="B1495" s="90"/>
    </row>
    <row r="1496" spans="1:2" ht="19.899999999999999" customHeight="1" x14ac:dyDescent="0.25">
      <c r="A1496" s="89"/>
      <c r="B1496" s="90"/>
    </row>
    <row r="1497" spans="1:2" ht="19.899999999999999" customHeight="1" x14ac:dyDescent="0.25">
      <c r="A1497" s="89"/>
      <c r="B1497" s="90"/>
    </row>
    <row r="1498" spans="1:2" ht="19.899999999999999" customHeight="1" x14ac:dyDescent="0.25">
      <c r="A1498" s="89"/>
      <c r="B1498" s="90"/>
    </row>
    <row r="1499" spans="1:2" ht="19.899999999999999" customHeight="1" x14ac:dyDescent="0.25">
      <c r="A1499" s="89"/>
      <c r="B1499" s="90"/>
    </row>
    <row r="1500" spans="1:2" ht="19.899999999999999" customHeight="1" x14ac:dyDescent="0.25">
      <c r="A1500" s="89"/>
      <c r="B1500" s="90"/>
    </row>
    <row r="1501" spans="1:2" ht="19.899999999999999" customHeight="1" x14ac:dyDescent="0.25">
      <c r="A1501" s="89"/>
      <c r="B1501" s="90"/>
    </row>
    <row r="1502" spans="1:2" ht="19.899999999999999" customHeight="1" x14ac:dyDescent="0.25">
      <c r="A1502" s="89"/>
      <c r="B1502" s="90"/>
    </row>
    <row r="1503" spans="1:2" ht="19.899999999999999" customHeight="1" x14ac:dyDescent="0.25">
      <c r="A1503" s="89"/>
      <c r="B1503" s="90"/>
    </row>
    <row r="1504" spans="1:2" ht="19.899999999999999" customHeight="1" x14ac:dyDescent="0.25">
      <c r="A1504" s="89"/>
      <c r="B1504" s="90"/>
    </row>
    <row r="1505" spans="1:2" ht="19.899999999999999" customHeight="1" x14ac:dyDescent="0.25">
      <c r="A1505" s="89"/>
      <c r="B1505" s="90"/>
    </row>
    <row r="1506" spans="1:2" ht="19.899999999999999" customHeight="1" x14ac:dyDescent="0.25">
      <c r="A1506" s="89"/>
      <c r="B1506" s="90"/>
    </row>
    <row r="1507" spans="1:2" ht="19.899999999999999" customHeight="1" x14ac:dyDescent="0.25">
      <c r="A1507" s="89"/>
      <c r="B1507" s="90"/>
    </row>
    <row r="1508" spans="1:2" ht="19.899999999999999" customHeight="1" x14ac:dyDescent="0.25">
      <c r="A1508" s="89"/>
      <c r="B1508" s="90"/>
    </row>
    <row r="1509" spans="1:2" ht="19.899999999999999" customHeight="1" x14ac:dyDescent="0.25">
      <c r="A1509" s="89"/>
      <c r="B1509" s="90"/>
    </row>
    <row r="1510" spans="1:2" ht="19.899999999999999" customHeight="1" x14ac:dyDescent="0.25">
      <c r="A1510" s="89"/>
      <c r="B1510" s="90"/>
    </row>
    <row r="1511" spans="1:2" ht="19.899999999999999" customHeight="1" x14ac:dyDescent="0.25">
      <c r="A1511" s="89"/>
      <c r="B1511" s="90"/>
    </row>
    <row r="1512" spans="1:2" ht="19.899999999999999" customHeight="1" x14ac:dyDescent="0.25">
      <c r="A1512" s="89"/>
      <c r="B1512" s="90"/>
    </row>
    <row r="1513" spans="1:2" ht="19.899999999999999" customHeight="1" x14ac:dyDescent="0.25">
      <c r="A1513" s="89"/>
      <c r="B1513" s="90"/>
    </row>
    <row r="1514" spans="1:2" ht="19.899999999999999" customHeight="1" x14ac:dyDescent="0.25">
      <c r="A1514" s="89"/>
      <c r="B1514" s="90"/>
    </row>
    <row r="1515" spans="1:2" ht="19.899999999999999" customHeight="1" x14ac:dyDescent="0.25">
      <c r="A1515" s="89"/>
      <c r="B1515" s="90"/>
    </row>
    <row r="1516" spans="1:2" ht="19.899999999999999" customHeight="1" x14ac:dyDescent="0.25">
      <c r="A1516" s="89"/>
      <c r="B1516" s="90"/>
    </row>
    <row r="1517" spans="1:2" ht="19.899999999999999" customHeight="1" x14ac:dyDescent="0.25">
      <c r="A1517" s="89"/>
      <c r="B1517" s="90"/>
    </row>
    <row r="1518" spans="1:2" ht="19.899999999999999" customHeight="1" x14ac:dyDescent="0.25">
      <c r="A1518" s="89"/>
      <c r="B1518" s="90"/>
    </row>
    <row r="1519" spans="1:2" ht="19.899999999999999" customHeight="1" x14ac:dyDescent="0.25">
      <c r="A1519" s="89"/>
      <c r="B1519" s="90"/>
    </row>
    <row r="1520" spans="1:2" ht="19.899999999999999" customHeight="1" x14ac:dyDescent="0.25">
      <c r="A1520" s="89"/>
      <c r="B1520" s="90"/>
    </row>
    <row r="1521" spans="1:2" ht="19.899999999999999" customHeight="1" x14ac:dyDescent="0.25">
      <c r="A1521" s="89"/>
      <c r="B1521" s="90"/>
    </row>
    <row r="1522" spans="1:2" ht="19.899999999999999" customHeight="1" x14ac:dyDescent="0.25">
      <c r="A1522" s="89"/>
      <c r="B1522" s="90"/>
    </row>
    <row r="1523" spans="1:2" ht="19.899999999999999" customHeight="1" x14ac:dyDescent="0.25">
      <c r="A1523" s="89"/>
      <c r="B1523" s="90"/>
    </row>
    <row r="1524" spans="1:2" ht="19.899999999999999" customHeight="1" x14ac:dyDescent="0.25">
      <c r="A1524" s="89"/>
      <c r="B1524" s="90"/>
    </row>
    <row r="1525" spans="1:2" ht="19.899999999999999" customHeight="1" x14ac:dyDescent="0.25">
      <c r="A1525" s="89"/>
      <c r="B1525" s="90"/>
    </row>
    <row r="1526" spans="1:2" ht="19.899999999999999" customHeight="1" x14ac:dyDescent="0.25">
      <c r="A1526" s="89"/>
      <c r="B1526" s="90"/>
    </row>
    <row r="1527" spans="1:2" ht="19.899999999999999" customHeight="1" x14ac:dyDescent="0.25">
      <c r="A1527" s="89"/>
      <c r="B1527" s="90"/>
    </row>
    <row r="1528" spans="1:2" ht="19.899999999999999" customHeight="1" x14ac:dyDescent="0.25">
      <c r="A1528" s="89"/>
      <c r="B1528" s="90"/>
    </row>
    <row r="1529" spans="1:2" ht="19.899999999999999" customHeight="1" x14ac:dyDescent="0.25">
      <c r="A1529" s="89"/>
      <c r="B1529" s="90"/>
    </row>
    <row r="1530" spans="1:2" ht="19.899999999999999" customHeight="1" x14ac:dyDescent="0.25">
      <c r="A1530" s="89"/>
      <c r="B1530" s="90"/>
    </row>
    <row r="1531" spans="1:2" ht="19.899999999999999" customHeight="1" x14ac:dyDescent="0.25">
      <c r="A1531" s="89"/>
      <c r="B1531" s="90"/>
    </row>
    <row r="1532" spans="1:2" ht="19.899999999999999" customHeight="1" x14ac:dyDescent="0.25">
      <c r="A1532" s="89"/>
      <c r="B1532" s="90"/>
    </row>
    <row r="1533" spans="1:2" ht="19.899999999999999" customHeight="1" x14ac:dyDescent="0.25">
      <c r="A1533" s="89"/>
      <c r="B1533" s="90"/>
    </row>
    <row r="1534" spans="1:2" ht="19.899999999999999" customHeight="1" x14ac:dyDescent="0.25">
      <c r="A1534" s="89"/>
      <c r="B1534" s="90"/>
    </row>
    <row r="1535" spans="1:2" ht="19.899999999999999" customHeight="1" x14ac:dyDescent="0.25">
      <c r="A1535" s="89"/>
      <c r="B1535" s="90"/>
    </row>
    <row r="1536" spans="1:2" ht="19.899999999999999" customHeight="1" x14ac:dyDescent="0.25">
      <c r="A1536" s="89"/>
      <c r="B1536" s="90"/>
    </row>
    <row r="1537" spans="1:2" ht="19.899999999999999" customHeight="1" x14ac:dyDescent="0.25">
      <c r="A1537" s="89"/>
      <c r="B1537" s="90"/>
    </row>
    <row r="1538" spans="1:2" ht="19.899999999999999" customHeight="1" x14ac:dyDescent="0.25">
      <c r="A1538" s="89"/>
      <c r="B1538" s="90"/>
    </row>
    <row r="1539" spans="1:2" ht="19.899999999999999" customHeight="1" x14ac:dyDescent="0.25">
      <c r="A1539" s="89"/>
      <c r="B1539" s="90"/>
    </row>
    <row r="1540" spans="1:2" ht="19.899999999999999" customHeight="1" x14ac:dyDescent="0.25">
      <c r="A1540" s="89"/>
      <c r="B1540" s="90"/>
    </row>
    <row r="1541" spans="1:2" ht="19.899999999999999" customHeight="1" x14ac:dyDescent="0.25">
      <c r="A1541" s="89"/>
      <c r="B1541" s="90"/>
    </row>
    <row r="1542" spans="1:2" ht="19.899999999999999" customHeight="1" x14ac:dyDescent="0.25">
      <c r="A1542" s="89"/>
      <c r="B1542" s="90"/>
    </row>
    <row r="1543" spans="1:2" ht="19.899999999999999" customHeight="1" x14ac:dyDescent="0.25">
      <c r="A1543" s="89"/>
      <c r="B1543" s="90"/>
    </row>
    <row r="1544" spans="1:2" ht="19.899999999999999" customHeight="1" x14ac:dyDescent="0.25">
      <c r="A1544" s="89"/>
      <c r="B1544" s="90"/>
    </row>
    <row r="1545" spans="1:2" ht="19.899999999999999" customHeight="1" x14ac:dyDescent="0.25">
      <c r="A1545" s="89"/>
      <c r="B1545" s="90"/>
    </row>
    <row r="1546" spans="1:2" ht="19.899999999999999" customHeight="1" x14ac:dyDescent="0.25">
      <c r="A1546" s="89"/>
      <c r="B1546" s="90"/>
    </row>
    <row r="1547" spans="1:2" ht="19.899999999999999" customHeight="1" x14ac:dyDescent="0.25">
      <c r="A1547" s="89"/>
      <c r="B1547" s="90"/>
    </row>
    <row r="1548" spans="1:2" ht="19.899999999999999" customHeight="1" x14ac:dyDescent="0.25">
      <c r="A1548" s="89"/>
      <c r="B1548" s="90"/>
    </row>
    <row r="1549" spans="1:2" ht="19.899999999999999" customHeight="1" x14ac:dyDescent="0.25">
      <c r="A1549" s="89"/>
      <c r="B1549" s="90"/>
    </row>
    <row r="1550" spans="1:2" ht="19.899999999999999" customHeight="1" x14ac:dyDescent="0.25">
      <c r="A1550" s="89"/>
      <c r="B1550" s="90"/>
    </row>
    <row r="1551" spans="1:2" ht="19.899999999999999" customHeight="1" x14ac:dyDescent="0.25">
      <c r="A1551" s="89"/>
      <c r="B1551" s="90"/>
    </row>
    <row r="1552" spans="1:2" ht="19.899999999999999" customHeight="1" x14ac:dyDescent="0.25">
      <c r="A1552" s="89"/>
      <c r="B1552" s="90"/>
    </row>
    <row r="1553" spans="1:2" ht="19.899999999999999" customHeight="1" x14ac:dyDescent="0.25">
      <c r="A1553" s="89"/>
      <c r="B1553" s="90"/>
    </row>
    <row r="1554" spans="1:2" ht="19.899999999999999" customHeight="1" x14ac:dyDescent="0.25">
      <c r="A1554" s="89"/>
      <c r="B1554" s="90"/>
    </row>
    <row r="1555" spans="1:2" ht="19.899999999999999" customHeight="1" x14ac:dyDescent="0.25">
      <c r="A1555" s="89"/>
      <c r="B1555" s="90"/>
    </row>
    <row r="1556" spans="1:2" ht="19.899999999999999" customHeight="1" x14ac:dyDescent="0.25">
      <c r="A1556" s="89"/>
      <c r="B1556" s="90"/>
    </row>
    <row r="1557" spans="1:2" ht="19.899999999999999" customHeight="1" x14ac:dyDescent="0.25">
      <c r="A1557" s="89"/>
      <c r="B1557" s="90"/>
    </row>
    <row r="1558" spans="1:2" ht="19.899999999999999" customHeight="1" x14ac:dyDescent="0.25">
      <c r="A1558" s="89"/>
      <c r="B1558" s="90"/>
    </row>
    <row r="1559" spans="1:2" ht="19.899999999999999" customHeight="1" x14ac:dyDescent="0.25">
      <c r="A1559" s="89"/>
      <c r="B1559" s="90"/>
    </row>
    <row r="1560" spans="1:2" ht="19.899999999999999" customHeight="1" x14ac:dyDescent="0.25">
      <c r="A1560" s="89"/>
      <c r="B1560" s="90"/>
    </row>
    <row r="1561" spans="1:2" ht="19.899999999999999" customHeight="1" x14ac:dyDescent="0.25">
      <c r="A1561" s="89"/>
      <c r="B1561" s="90"/>
    </row>
    <row r="1562" spans="1:2" ht="19.899999999999999" customHeight="1" x14ac:dyDescent="0.25">
      <c r="A1562" s="89"/>
      <c r="B1562" s="90"/>
    </row>
    <row r="1563" spans="1:2" ht="19.899999999999999" customHeight="1" x14ac:dyDescent="0.25">
      <c r="A1563" s="89"/>
      <c r="B1563" s="90"/>
    </row>
    <row r="1564" spans="1:2" ht="19.899999999999999" customHeight="1" x14ac:dyDescent="0.25">
      <c r="A1564" s="89"/>
      <c r="B1564" s="90"/>
    </row>
    <row r="1565" spans="1:2" ht="19.899999999999999" customHeight="1" x14ac:dyDescent="0.25">
      <c r="A1565" s="89"/>
      <c r="B1565" s="90"/>
    </row>
    <row r="1566" spans="1:2" ht="19.899999999999999" customHeight="1" x14ac:dyDescent="0.25">
      <c r="A1566" s="89"/>
      <c r="B1566" s="90"/>
    </row>
    <row r="1567" spans="1:2" ht="19.899999999999999" customHeight="1" x14ac:dyDescent="0.25">
      <c r="A1567" s="89"/>
      <c r="B1567" s="90"/>
    </row>
    <row r="1568" spans="1:2" ht="19.899999999999999" customHeight="1" x14ac:dyDescent="0.25">
      <c r="A1568" s="89"/>
      <c r="B1568" s="90"/>
    </row>
    <row r="1569" spans="1:2" ht="19.899999999999999" customHeight="1" x14ac:dyDescent="0.25">
      <c r="A1569" s="89"/>
      <c r="B1569" s="90"/>
    </row>
    <row r="1570" spans="1:2" ht="19.899999999999999" customHeight="1" x14ac:dyDescent="0.25">
      <c r="A1570" s="89"/>
      <c r="B1570" s="90"/>
    </row>
    <row r="1571" spans="1:2" ht="19.899999999999999" customHeight="1" x14ac:dyDescent="0.25">
      <c r="A1571" s="89"/>
      <c r="B1571" s="90"/>
    </row>
    <row r="1572" spans="1:2" ht="19.899999999999999" customHeight="1" x14ac:dyDescent="0.25">
      <c r="A1572" s="89"/>
      <c r="B1572" s="90"/>
    </row>
    <row r="1573" spans="1:2" ht="19.899999999999999" customHeight="1" x14ac:dyDescent="0.25">
      <c r="A1573" s="89"/>
      <c r="B1573" s="90"/>
    </row>
    <row r="1574" spans="1:2" ht="19.899999999999999" customHeight="1" x14ac:dyDescent="0.25">
      <c r="A1574" s="89"/>
      <c r="B1574" s="90"/>
    </row>
    <row r="1575" spans="1:2" ht="19.899999999999999" customHeight="1" x14ac:dyDescent="0.25">
      <c r="A1575" s="89"/>
      <c r="B1575" s="90"/>
    </row>
    <row r="1576" spans="1:2" ht="19.899999999999999" customHeight="1" x14ac:dyDescent="0.25">
      <c r="A1576" s="89"/>
      <c r="B1576" s="90"/>
    </row>
    <row r="1577" spans="1:2" ht="19.899999999999999" customHeight="1" x14ac:dyDescent="0.25">
      <c r="A1577" s="89"/>
      <c r="B1577" s="90"/>
    </row>
    <row r="1578" spans="1:2" ht="19.899999999999999" customHeight="1" x14ac:dyDescent="0.25">
      <c r="A1578" s="89"/>
      <c r="B1578" s="90"/>
    </row>
    <row r="1579" spans="1:2" ht="19.899999999999999" customHeight="1" x14ac:dyDescent="0.25">
      <c r="A1579" s="89"/>
      <c r="B1579" s="90"/>
    </row>
    <row r="1580" spans="1:2" ht="19.899999999999999" customHeight="1" x14ac:dyDescent="0.25">
      <c r="A1580" s="89"/>
      <c r="B1580" s="90"/>
    </row>
    <row r="1581" spans="1:2" ht="19.899999999999999" customHeight="1" x14ac:dyDescent="0.25">
      <c r="A1581" s="89"/>
      <c r="B1581" s="90"/>
    </row>
    <row r="1582" spans="1:2" ht="19.899999999999999" customHeight="1" x14ac:dyDescent="0.25">
      <c r="A1582" s="89"/>
      <c r="B1582" s="90"/>
    </row>
    <row r="1583" spans="1:2" ht="19.899999999999999" customHeight="1" x14ac:dyDescent="0.25">
      <c r="A1583" s="89"/>
      <c r="B1583" s="90"/>
    </row>
    <row r="1584" spans="1:2" ht="19.899999999999999" customHeight="1" x14ac:dyDescent="0.25">
      <c r="A1584" s="89"/>
      <c r="B1584" s="90"/>
    </row>
    <row r="1585" spans="1:2" ht="19.899999999999999" customHeight="1" x14ac:dyDescent="0.25">
      <c r="A1585" s="89"/>
      <c r="B1585" s="90"/>
    </row>
    <row r="1586" spans="1:2" ht="19.899999999999999" customHeight="1" x14ac:dyDescent="0.25">
      <c r="A1586" s="89"/>
      <c r="B1586" s="90"/>
    </row>
    <row r="1587" spans="1:2" ht="19.899999999999999" customHeight="1" x14ac:dyDescent="0.25">
      <c r="A1587" s="89"/>
      <c r="B1587" s="90"/>
    </row>
    <row r="1588" spans="1:2" ht="19.899999999999999" customHeight="1" x14ac:dyDescent="0.25">
      <c r="A1588" s="89"/>
      <c r="B1588" s="90"/>
    </row>
    <row r="1589" spans="1:2" ht="19.899999999999999" customHeight="1" x14ac:dyDescent="0.25">
      <c r="A1589" s="89"/>
      <c r="B1589" s="90"/>
    </row>
    <row r="1590" spans="1:2" ht="19.899999999999999" customHeight="1" x14ac:dyDescent="0.25">
      <c r="A1590" s="89"/>
      <c r="B1590" s="90"/>
    </row>
    <row r="1591" spans="1:2" ht="19.899999999999999" customHeight="1" x14ac:dyDescent="0.25">
      <c r="A1591" s="89"/>
      <c r="B1591" s="90"/>
    </row>
    <row r="1592" spans="1:2" ht="19.899999999999999" customHeight="1" x14ac:dyDescent="0.25">
      <c r="A1592" s="89"/>
      <c r="B1592" s="90"/>
    </row>
    <row r="1593" spans="1:2" ht="19.899999999999999" customHeight="1" x14ac:dyDescent="0.25">
      <c r="A1593" s="89"/>
      <c r="B1593" s="90"/>
    </row>
    <row r="1594" spans="1:2" ht="19.899999999999999" customHeight="1" x14ac:dyDescent="0.25">
      <c r="A1594" s="89"/>
      <c r="B1594" s="90"/>
    </row>
    <row r="1595" spans="1:2" ht="19.899999999999999" customHeight="1" x14ac:dyDescent="0.25">
      <c r="A1595" s="89"/>
      <c r="B1595" s="90"/>
    </row>
    <row r="1596" spans="1:2" ht="19.899999999999999" customHeight="1" x14ac:dyDescent="0.25">
      <c r="A1596" s="89"/>
      <c r="B1596" s="90"/>
    </row>
    <row r="1597" spans="1:2" ht="19.899999999999999" customHeight="1" x14ac:dyDescent="0.25">
      <c r="A1597" s="89"/>
      <c r="B1597" s="90"/>
    </row>
    <row r="1598" spans="1:2" ht="19.899999999999999" customHeight="1" x14ac:dyDescent="0.25">
      <c r="A1598" s="89"/>
      <c r="B1598" s="90"/>
    </row>
    <row r="1599" spans="1:2" ht="19.899999999999999" customHeight="1" x14ac:dyDescent="0.25">
      <c r="A1599" s="89"/>
      <c r="B1599" s="90"/>
    </row>
    <row r="1600" spans="1:2" ht="19.899999999999999" customHeight="1" x14ac:dyDescent="0.25">
      <c r="A1600" s="89"/>
      <c r="B1600" s="90"/>
    </row>
    <row r="1601" spans="1:2" ht="19.899999999999999" customHeight="1" x14ac:dyDescent="0.25">
      <c r="A1601" s="89"/>
      <c r="B1601" s="90"/>
    </row>
    <row r="1602" spans="1:2" ht="19.899999999999999" customHeight="1" x14ac:dyDescent="0.25">
      <c r="A1602" s="89"/>
      <c r="B1602" s="90"/>
    </row>
    <row r="1603" spans="1:2" ht="19.899999999999999" customHeight="1" x14ac:dyDescent="0.25">
      <c r="A1603" s="89"/>
      <c r="B1603" s="90"/>
    </row>
    <row r="1604" spans="1:2" ht="19.899999999999999" customHeight="1" x14ac:dyDescent="0.25">
      <c r="A1604" s="89"/>
      <c r="B1604" s="90"/>
    </row>
    <row r="1605" spans="1:2" ht="19.899999999999999" customHeight="1" x14ac:dyDescent="0.25">
      <c r="A1605" s="89"/>
      <c r="B1605" s="90"/>
    </row>
    <row r="1606" spans="1:2" ht="19.899999999999999" customHeight="1" x14ac:dyDescent="0.25">
      <c r="A1606" s="89"/>
      <c r="B1606" s="90"/>
    </row>
    <row r="1607" spans="1:2" ht="19.899999999999999" customHeight="1" x14ac:dyDescent="0.25">
      <c r="A1607" s="89"/>
      <c r="B1607" s="90"/>
    </row>
    <row r="1608" spans="1:2" ht="19.899999999999999" customHeight="1" x14ac:dyDescent="0.25">
      <c r="A1608" s="89"/>
      <c r="B1608" s="90"/>
    </row>
    <row r="1609" spans="1:2" ht="19.899999999999999" customHeight="1" x14ac:dyDescent="0.25">
      <c r="A1609" s="89"/>
      <c r="B1609" s="90"/>
    </row>
    <row r="1610" spans="1:2" ht="19.899999999999999" customHeight="1" x14ac:dyDescent="0.25">
      <c r="A1610" s="89"/>
      <c r="B1610" s="90"/>
    </row>
    <row r="1611" spans="1:2" ht="19.899999999999999" customHeight="1" x14ac:dyDescent="0.25">
      <c r="A1611" s="89"/>
      <c r="B1611" s="90"/>
    </row>
    <row r="1612" spans="1:2" ht="19.899999999999999" customHeight="1" x14ac:dyDescent="0.25">
      <c r="A1612" s="89"/>
      <c r="B1612" s="90"/>
    </row>
    <row r="1613" spans="1:2" ht="19.899999999999999" customHeight="1" x14ac:dyDescent="0.25">
      <c r="A1613" s="89"/>
      <c r="B1613" s="90"/>
    </row>
    <row r="1614" spans="1:2" ht="19.899999999999999" customHeight="1" x14ac:dyDescent="0.25">
      <c r="A1614" s="89"/>
      <c r="B1614" s="90"/>
    </row>
    <row r="1615" spans="1:2" ht="19.899999999999999" customHeight="1" x14ac:dyDescent="0.25">
      <c r="A1615" s="89"/>
      <c r="B1615" s="90"/>
    </row>
    <row r="1616" spans="1:2" ht="19.899999999999999" customHeight="1" x14ac:dyDescent="0.25">
      <c r="A1616" s="89"/>
      <c r="B1616" s="90"/>
    </row>
    <row r="1617" spans="1:2" ht="19.899999999999999" customHeight="1" x14ac:dyDescent="0.25">
      <c r="A1617" s="89"/>
      <c r="B1617" s="90"/>
    </row>
    <row r="1618" spans="1:2" ht="19.899999999999999" customHeight="1" x14ac:dyDescent="0.25">
      <c r="A1618" s="89"/>
      <c r="B1618" s="90"/>
    </row>
    <row r="1619" spans="1:2" ht="19.899999999999999" customHeight="1" x14ac:dyDescent="0.25">
      <c r="A1619" s="89"/>
      <c r="B1619" s="90"/>
    </row>
    <row r="1620" spans="1:2" ht="19.899999999999999" customHeight="1" x14ac:dyDescent="0.25">
      <c r="A1620" s="89"/>
      <c r="B1620" s="90"/>
    </row>
    <row r="1621" spans="1:2" ht="19.899999999999999" customHeight="1" x14ac:dyDescent="0.25">
      <c r="A1621" s="89"/>
      <c r="B1621" s="90"/>
    </row>
    <row r="1622" spans="1:2" ht="19.899999999999999" customHeight="1" x14ac:dyDescent="0.25">
      <c r="A1622" s="89"/>
      <c r="B1622" s="90"/>
    </row>
    <row r="1623" spans="1:2" ht="19.899999999999999" customHeight="1" x14ac:dyDescent="0.25">
      <c r="A1623" s="89"/>
      <c r="B1623" s="90"/>
    </row>
    <row r="1624" spans="1:2" ht="19.899999999999999" customHeight="1" x14ac:dyDescent="0.25">
      <c r="A1624" s="89"/>
      <c r="B1624" s="90"/>
    </row>
    <row r="1625" spans="1:2" ht="19.899999999999999" customHeight="1" x14ac:dyDescent="0.25">
      <c r="A1625" s="89"/>
      <c r="B1625" s="90"/>
    </row>
    <row r="1626" spans="1:2" ht="19.899999999999999" customHeight="1" x14ac:dyDescent="0.25">
      <c r="A1626" s="89"/>
      <c r="B1626" s="90"/>
    </row>
    <row r="1627" spans="1:2" ht="19.899999999999999" customHeight="1" x14ac:dyDescent="0.25">
      <c r="A1627" s="89"/>
      <c r="B1627" s="90"/>
    </row>
    <row r="1628" spans="1:2" ht="19.899999999999999" customHeight="1" x14ac:dyDescent="0.25">
      <c r="A1628" s="89"/>
      <c r="B1628" s="90"/>
    </row>
    <row r="1629" spans="1:2" ht="19.899999999999999" customHeight="1" x14ac:dyDescent="0.25">
      <c r="A1629" s="89"/>
      <c r="B1629" s="90"/>
    </row>
    <row r="1630" spans="1:2" ht="19.899999999999999" customHeight="1" x14ac:dyDescent="0.25">
      <c r="A1630" s="89"/>
      <c r="B1630" s="90"/>
    </row>
    <row r="1631" spans="1:2" ht="19.899999999999999" customHeight="1" x14ac:dyDescent="0.25">
      <c r="A1631" s="89"/>
      <c r="B1631" s="90"/>
    </row>
    <row r="1632" spans="1:2" ht="19.899999999999999" customHeight="1" x14ac:dyDescent="0.25">
      <c r="A1632" s="89"/>
      <c r="B1632" s="90"/>
    </row>
    <row r="1633" spans="1:2" ht="19.899999999999999" customHeight="1" x14ac:dyDescent="0.25">
      <c r="A1633" s="89"/>
      <c r="B1633" s="90"/>
    </row>
    <row r="1634" spans="1:2" ht="19.899999999999999" customHeight="1" x14ac:dyDescent="0.25">
      <c r="A1634" s="89"/>
      <c r="B1634" s="90"/>
    </row>
    <row r="1635" spans="1:2" ht="19.899999999999999" customHeight="1" x14ac:dyDescent="0.25">
      <c r="A1635" s="89"/>
      <c r="B1635" s="90"/>
    </row>
    <row r="1636" spans="1:2" ht="19.899999999999999" customHeight="1" x14ac:dyDescent="0.25">
      <c r="A1636" s="89"/>
      <c r="B1636" s="90"/>
    </row>
    <row r="1637" spans="1:2" ht="19.899999999999999" customHeight="1" x14ac:dyDescent="0.25">
      <c r="A1637" s="89"/>
      <c r="B1637" s="90"/>
    </row>
    <row r="1638" spans="1:2" ht="19.899999999999999" customHeight="1" x14ac:dyDescent="0.25">
      <c r="A1638" s="89"/>
      <c r="B1638" s="90"/>
    </row>
    <row r="1639" spans="1:2" ht="19.899999999999999" customHeight="1" x14ac:dyDescent="0.25">
      <c r="A1639" s="89"/>
      <c r="B1639" s="90"/>
    </row>
    <row r="1640" spans="1:2" ht="19.899999999999999" customHeight="1" x14ac:dyDescent="0.25">
      <c r="A1640" s="89"/>
      <c r="B1640" s="90"/>
    </row>
    <row r="1641" spans="1:2" ht="19.899999999999999" customHeight="1" x14ac:dyDescent="0.25">
      <c r="A1641" s="89"/>
      <c r="B1641" s="90"/>
    </row>
    <row r="1642" spans="1:2" ht="19.899999999999999" customHeight="1" x14ac:dyDescent="0.25">
      <c r="A1642" s="89"/>
      <c r="B1642" s="90"/>
    </row>
    <row r="1643" spans="1:2" ht="19.899999999999999" customHeight="1" x14ac:dyDescent="0.25">
      <c r="A1643" s="89"/>
      <c r="B1643" s="90"/>
    </row>
    <row r="1644" spans="1:2" ht="19.899999999999999" customHeight="1" x14ac:dyDescent="0.25">
      <c r="A1644" s="89"/>
      <c r="B1644" s="90"/>
    </row>
    <row r="1645" spans="1:2" ht="19.899999999999999" customHeight="1" x14ac:dyDescent="0.25">
      <c r="A1645" s="89"/>
      <c r="B1645" s="90"/>
    </row>
    <row r="1646" spans="1:2" ht="19.899999999999999" customHeight="1" x14ac:dyDescent="0.25">
      <c r="A1646" s="89"/>
      <c r="B1646" s="90"/>
    </row>
    <row r="1647" spans="1:2" ht="19.899999999999999" customHeight="1" x14ac:dyDescent="0.25">
      <c r="A1647" s="89"/>
      <c r="B1647" s="90"/>
    </row>
    <row r="1648" spans="1:2" ht="19.899999999999999" customHeight="1" x14ac:dyDescent="0.25">
      <c r="A1648" s="89"/>
      <c r="B1648" s="90"/>
    </row>
    <row r="1649" spans="1:2" ht="19.899999999999999" customHeight="1" x14ac:dyDescent="0.25">
      <c r="A1649" s="89"/>
      <c r="B1649" s="90"/>
    </row>
    <row r="1650" spans="1:2" ht="19.899999999999999" customHeight="1" x14ac:dyDescent="0.25">
      <c r="A1650" s="89"/>
      <c r="B1650" s="90"/>
    </row>
    <row r="1651" spans="1:2" ht="19.899999999999999" customHeight="1" x14ac:dyDescent="0.25">
      <c r="A1651" s="89"/>
      <c r="B1651" s="90"/>
    </row>
    <row r="1652" spans="1:2" ht="19.899999999999999" customHeight="1" x14ac:dyDescent="0.25">
      <c r="A1652" s="89"/>
      <c r="B1652" s="90"/>
    </row>
    <row r="1653" spans="1:2" ht="19.899999999999999" customHeight="1" x14ac:dyDescent="0.25">
      <c r="A1653" s="89"/>
      <c r="B1653" s="90"/>
    </row>
    <row r="1654" spans="1:2" ht="19.899999999999999" customHeight="1" x14ac:dyDescent="0.25">
      <c r="A1654" s="89"/>
      <c r="B1654" s="90"/>
    </row>
    <row r="1655" spans="1:2" ht="19.899999999999999" customHeight="1" x14ac:dyDescent="0.25">
      <c r="A1655" s="89"/>
      <c r="B1655" s="90"/>
    </row>
    <row r="1656" spans="1:2" ht="19.899999999999999" customHeight="1" x14ac:dyDescent="0.25">
      <c r="A1656" s="89"/>
      <c r="B1656" s="90"/>
    </row>
    <row r="1657" spans="1:2" ht="19.899999999999999" customHeight="1" x14ac:dyDescent="0.25">
      <c r="A1657" s="89"/>
      <c r="B1657" s="90"/>
    </row>
    <row r="1658" spans="1:2" ht="19.899999999999999" customHeight="1" x14ac:dyDescent="0.25">
      <c r="A1658" s="89"/>
      <c r="B1658" s="90"/>
    </row>
    <row r="1659" spans="1:2" ht="19.899999999999999" customHeight="1" x14ac:dyDescent="0.25">
      <c r="A1659" s="89"/>
      <c r="B1659" s="90"/>
    </row>
    <row r="1660" spans="1:2" ht="19.899999999999999" customHeight="1" x14ac:dyDescent="0.25">
      <c r="A1660" s="89"/>
      <c r="B1660" s="90"/>
    </row>
    <row r="1661" spans="1:2" ht="19.899999999999999" customHeight="1" x14ac:dyDescent="0.25">
      <c r="A1661" s="89"/>
      <c r="B1661" s="90"/>
    </row>
    <row r="1662" spans="1:2" ht="19.899999999999999" customHeight="1" x14ac:dyDescent="0.25">
      <c r="A1662" s="89"/>
      <c r="B1662" s="90"/>
    </row>
    <row r="1663" spans="1:2" ht="19.899999999999999" customHeight="1" x14ac:dyDescent="0.25">
      <c r="A1663" s="89"/>
      <c r="B1663" s="90"/>
    </row>
    <row r="1664" spans="1:2" ht="19.899999999999999" customHeight="1" x14ac:dyDescent="0.25">
      <c r="A1664" s="89"/>
      <c r="B1664" s="90"/>
    </row>
    <row r="1665" spans="1:2" ht="19.899999999999999" customHeight="1" x14ac:dyDescent="0.25">
      <c r="A1665" s="89"/>
      <c r="B1665" s="90"/>
    </row>
    <row r="1666" spans="1:2" ht="19.899999999999999" customHeight="1" x14ac:dyDescent="0.25">
      <c r="A1666" s="89"/>
      <c r="B1666" s="90"/>
    </row>
    <row r="1667" spans="1:2" ht="19.899999999999999" customHeight="1" x14ac:dyDescent="0.25">
      <c r="A1667" s="89"/>
      <c r="B1667" s="90"/>
    </row>
    <row r="1668" spans="1:2" ht="19.899999999999999" customHeight="1" x14ac:dyDescent="0.25">
      <c r="A1668" s="89"/>
      <c r="B1668" s="90"/>
    </row>
    <row r="1669" spans="1:2" ht="19.899999999999999" customHeight="1" x14ac:dyDescent="0.25">
      <c r="A1669" s="89"/>
      <c r="B1669" s="90"/>
    </row>
    <row r="1670" spans="1:2" ht="19.899999999999999" customHeight="1" x14ac:dyDescent="0.25">
      <c r="A1670" s="89"/>
      <c r="B1670" s="90"/>
    </row>
    <row r="1671" spans="1:2" ht="19.899999999999999" customHeight="1" x14ac:dyDescent="0.25">
      <c r="A1671" s="89"/>
      <c r="B1671" s="90"/>
    </row>
    <row r="1672" spans="1:2" ht="19.899999999999999" customHeight="1" x14ac:dyDescent="0.25">
      <c r="A1672" s="89"/>
      <c r="B1672" s="90"/>
    </row>
    <row r="1673" spans="1:2" ht="19.899999999999999" customHeight="1" x14ac:dyDescent="0.25">
      <c r="A1673" s="89"/>
      <c r="B1673" s="90"/>
    </row>
    <row r="1674" spans="1:2" ht="19.899999999999999" customHeight="1" x14ac:dyDescent="0.25">
      <c r="A1674" s="89"/>
      <c r="B1674" s="90"/>
    </row>
    <row r="1675" spans="1:2" ht="19.899999999999999" customHeight="1" x14ac:dyDescent="0.25">
      <c r="A1675" s="89"/>
      <c r="B1675" s="90"/>
    </row>
    <row r="1676" spans="1:2" ht="19.899999999999999" customHeight="1" x14ac:dyDescent="0.25">
      <c r="A1676" s="89"/>
      <c r="B1676" s="90"/>
    </row>
    <row r="1677" spans="1:2" ht="19.899999999999999" customHeight="1" x14ac:dyDescent="0.25">
      <c r="A1677" s="89"/>
      <c r="B1677" s="90"/>
    </row>
    <row r="1678" spans="1:2" ht="19.899999999999999" customHeight="1" x14ac:dyDescent="0.25">
      <c r="A1678" s="89"/>
      <c r="B1678" s="90"/>
    </row>
    <row r="1679" spans="1:2" ht="19.899999999999999" customHeight="1" x14ac:dyDescent="0.25">
      <c r="A1679" s="89"/>
      <c r="B1679" s="90"/>
    </row>
    <row r="1680" spans="1:2" ht="19.899999999999999" customHeight="1" x14ac:dyDescent="0.25">
      <c r="A1680" s="89"/>
      <c r="B1680" s="90"/>
    </row>
    <row r="1681" spans="1:2" ht="19.899999999999999" customHeight="1" x14ac:dyDescent="0.25">
      <c r="A1681" s="89"/>
      <c r="B1681" s="90"/>
    </row>
    <row r="1682" spans="1:2" ht="19.899999999999999" customHeight="1" x14ac:dyDescent="0.25">
      <c r="A1682" s="89"/>
      <c r="B1682" s="90"/>
    </row>
    <row r="1683" spans="1:2" ht="19.899999999999999" customHeight="1" x14ac:dyDescent="0.25">
      <c r="A1683" s="89"/>
      <c r="B1683" s="90"/>
    </row>
    <row r="1684" spans="1:2" ht="19.899999999999999" customHeight="1" x14ac:dyDescent="0.25">
      <c r="A1684" s="89"/>
      <c r="B1684" s="90"/>
    </row>
    <row r="1685" spans="1:2" ht="19.899999999999999" customHeight="1" x14ac:dyDescent="0.25">
      <c r="A1685" s="89"/>
      <c r="B1685" s="90"/>
    </row>
    <row r="1686" spans="1:2" ht="19.899999999999999" customHeight="1" x14ac:dyDescent="0.25">
      <c r="A1686" s="89"/>
      <c r="B1686" s="90"/>
    </row>
    <row r="1687" spans="1:2" ht="19.899999999999999" customHeight="1" x14ac:dyDescent="0.25">
      <c r="A1687" s="89"/>
      <c r="B1687" s="90"/>
    </row>
    <row r="1688" spans="1:2" ht="19.899999999999999" customHeight="1" x14ac:dyDescent="0.25">
      <c r="A1688" s="89"/>
      <c r="B1688" s="90"/>
    </row>
    <row r="1689" spans="1:2" ht="19.899999999999999" customHeight="1" x14ac:dyDescent="0.25">
      <c r="A1689" s="89"/>
      <c r="B1689" s="90"/>
    </row>
    <row r="1690" spans="1:2" ht="19.899999999999999" customHeight="1" x14ac:dyDescent="0.25">
      <c r="A1690" s="89"/>
      <c r="B1690" s="90"/>
    </row>
    <row r="1691" spans="1:2" ht="19.899999999999999" customHeight="1" x14ac:dyDescent="0.25">
      <c r="A1691" s="89"/>
      <c r="B1691" s="90"/>
    </row>
    <row r="1692" spans="1:2" ht="19.899999999999999" customHeight="1" x14ac:dyDescent="0.25">
      <c r="A1692" s="89"/>
      <c r="B1692" s="90"/>
    </row>
    <row r="1693" spans="1:2" ht="19.899999999999999" customHeight="1" x14ac:dyDescent="0.25">
      <c r="A1693" s="89"/>
      <c r="B1693" s="90"/>
    </row>
    <row r="1694" spans="1:2" ht="19.899999999999999" customHeight="1" x14ac:dyDescent="0.25">
      <c r="A1694" s="89"/>
      <c r="B1694" s="90"/>
    </row>
    <row r="1695" spans="1:2" ht="19.899999999999999" customHeight="1" x14ac:dyDescent="0.25">
      <c r="A1695" s="89"/>
      <c r="B1695" s="90"/>
    </row>
    <row r="1696" spans="1:2" ht="19.899999999999999" customHeight="1" x14ac:dyDescent="0.25">
      <c r="A1696" s="89"/>
      <c r="B1696" s="90"/>
    </row>
    <row r="1697" spans="1:2" ht="19.899999999999999" customHeight="1" x14ac:dyDescent="0.25">
      <c r="A1697" s="89"/>
      <c r="B1697" s="90"/>
    </row>
    <row r="1698" spans="1:2" ht="19.899999999999999" customHeight="1" x14ac:dyDescent="0.25">
      <c r="A1698" s="89"/>
      <c r="B1698" s="90"/>
    </row>
    <row r="1699" spans="1:2" ht="19.899999999999999" customHeight="1" x14ac:dyDescent="0.25">
      <c r="A1699" s="89"/>
      <c r="B1699" s="90"/>
    </row>
    <row r="1700" spans="1:2" ht="19.899999999999999" customHeight="1" x14ac:dyDescent="0.25">
      <c r="A1700" s="89"/>
      <c r="B1700" s="90"/>
    </row>
    <row r="1701" spans="1:2" ht="19.899999999999999" customHeight="1" x14ac:dyDescent="0.25">
      <c r="A1701" s="89"/>
      <c r="B1701" s="90"/>
    </row>
    <row r="1702" spans="1:2" ht="19.899999999999999" customHeight="1" x14ac:dyDescent="0.25">
      <c r="A1702" s="89"/>
      <c r="B1702" s="90"/>
    </row>
    <row r="1703" spans="1:2" ht="19.899999999999999" customHeight="1" x14ac:dyDescent="0.25">
      <c r="A1703" s="89"/>
      <c r="B1703" s="90"/>
    </row>
    <row r="1704" spans="1:2" ht="19.899999999999999" customHeight="1" x14ac:dyDescent="0.25">
      <c r="A1704" s="89"/>
      <c r="B1704" s="90"/>
    </row>
    <row r="1705" spans="1:2" ht="19.899999999999999" customHeight="1" x14ac:dyDescent="0.25">
      <c r="A1705" s="89"/>
      <c r="B1705" s="90"/>
    </row>
    <row r="1706" spans="1:2" ht="19.899999999999999" customHeight="1" x14ac:dyDescent="0.25">
      <c r="A1706" s="89"/>
      <c r="B1706" s="90"/>
    </row>
    <row r="1707" spans="1:2" ht="19.899999999999999" customHeight="1" x14ac:dyDescent="0.25">
      <c r="A1707" s="89"/>
      <c r="B1707" s="90"/>
    </row>
    <row r="1708" spans="1:2" ht="19.899999999999999" customHeight="1" x14ac:dyDescent="0.25">
      <c r="A1708" s="89"/>
      <c r="B1708" s="90"/>
    </row>
    <row r="1709" spans="1:2" ht="19.899999999999999" customHeight="1" x14ac:dyDescent="0.25">
      <c r="A1709" s="89"/>
      <c r="B1709" s="90"/>
    </row>
    <row r="1710" spans="1:2" ht="19.899999999999999" customHeight="1" x14ac:dyDescent="0.25">
      <c r="A1710" s="89"/>
      <c r="B1710" s="90"/>
    </row>
    <row r="1711" spans="1:2" ht="19.899999999999999" customHeight="1" x14ac:dyDescent="0.25">
      <c r="A1711" s="89"/>
      <c r="B1711" s="90"/>
    </row>
    <row r="1712" spans="1:2" ht="19.899999999999999" customHeight="1" x14ac:dyDescent="0.25">
      <c r="A1712" s="89"/>
      <c r="B1712" s="90"/>
    </row>
    <row r="1713" spans="1:2" ht="19.899999999999999" customHeight="1" x14ac:dyDescent="0.25">
      <c r="A1713" s="89"/>
      <c r="B1713" s="90"/>
    </row>
    <row r="1714" spans="1:2" ht="19.899999999999999" customHeight="1" x14ac:dyDescent="0.25">
      <c r="A1714" s="89"/>
      <c r="B1714" s="90"/>
    </row>
    <row r="1715" spans="1:2" ht="19.899999999999999" customHeight="1" x14ac:dyDescent="0.25">
      <c r="A1715" s="89"/>
      <c r="B1715" s="90"/>
    </row>
    <row r="1716" spans="1:2" ht="19.899999999999999" customHeight="1" x14ac:dyDescent="0.25">
      <c r="A1716" s="89"/>
      <c r="B1716" s="90"/>
    </row>
    <row r="1717" spans="1:2" ht="19.899999999999999" customHeight="1" x14ac:dyDescent="0.25">
      <c r="A1717" s="89"/>
      <c r="B1717" s="90"/>
    </row>
    <row r="1718" spans="1:2" ht="19.899999999999999" customHeight="1" x14ac:dyDescent="0.25">
      <c r="A1718" s="89"/>
      <c r="B1718" s="90"/>
    </row>
    <row r="1719" spans="1:2" ht="19.899999999999999" customHeight="1" x14ac:dyDescent="0.25">
      <c r="A1719" s="89"/>
      <c r="B1719" s="90"/>
    </row>
    <row r="1720" spans="1:2" ht="19.899999999999999" customHeight="1" x14ac:dyDescent="0.25">
      <c r="A1720" s="89"/>
      <c r="B1720" s="90"/>
    </row>
    <row r="1721" spans="1:2" ht="19.899999999999999" customHeight="1" x14ac:dyDescent="0.25">
      <c r="A1721" s="89"/>
      <c r="B1721" s="90"/>
    </row>
    <row r="1722" spans="1:2" ht="19.899999999999999" customHeight="1" x14ac:dyDescent="0.25">
      <c r="A1722" s="89"/>
      <c r="B1722" s="90"/>
    </row>
    <row r="1723" spans="1:2" ht="19.899999999999999" customHeight="1" x14ac:dyDescent="0.25">
      <c r="A1723" s="89"/>
      <c r="B1723" s="90"/>
    </row>
    <row r="1724" spans="1:2" ht="19.899999999999999" customHeight="1" x14ac:dyDescent="0.25">
      <c r="A1724" s="89"/>
      <c r="B1724" s="90"/>
    </row>
    <row r="1725" spans="1:2" ht="19.899999999999999" customHeight="1" x14ac:dyDescent="0.25">
      <c r="A1725" s="89"/>
      <c r="B1725" s="90"/>
    </row>
    <row r="1726" spans="1:2" ht="19.899999999999999" customHeight="1" x14ac:dyDescent="0.25">
      <c r="A1726" s="89"/>
      <c r="B1726" s="90"/>
    </row>
    <row r="1727" spans="1:2" ht="19.899999999999999" customHeight="1" x14ac:dyDescent="0.25">
      <c r="A1727" s="89"/>
      <c r="B1727" s="90"/>
    </row>
    <row r="1728" spans="1:2" ht="19.899999999999999" customHeight="1" x14ac:dyDescent="0.25">
      <c r="A1728" s="89"/>
      <c r="B1728" s="90"/>
    </row>
    <row r="1729" spans="1:2" ht="19.899999999999999" customHeight="1" x14ac:dyDescent="0.25">
      <c r="A1729" s="89"/>
      <c r="B1729" s="90"/>
    </row>
    <row r="1730" spans="1:2" ht="19.899999999999999" customHeight="1" x14ac:dyDescent="0.25">
      <c r="A1730" s="89"/>
      <c r="B1730" s="90"/>
    </row>
    <row r="1731" spans="1:2" ht="19.899999999999999" customHeight="1" x14ac:dyDescent="0.25">
      <c r="A1731" s="89"/>
      <c r="B1731" s="90"/>
    </row>
    <row r="1732" spans="1:2" ht="19.899999999999999" customHeight="1" x14ac:dyDescent="0.25">
      <c r="A1732" s="89"/>
      <c r="B1732" s="90"/>
    </row>
    <row r="1733" spans="1:2" ht="19.899999999999999" customHeight="1" x14ac:dyDescent="0.25">
      <c r="A1733" s="89"/>
      <c r="B1733" s="90"/>
    </row>
    <row r="1734" spans="1:2" ht="19.899999999999999" customHeight="1" x14ac:dyDescent="0.25">
      <c r="A1734" s="89"/>
      <c r="B1734" s="90"/>
    </row>
    <row r="1735" spans="1:2" ht="19.899999999999999" customHeight="1" x14ac:dyDescent="0.25">
      <c r="A1735" s="89"/>
      <c r="B1735" s="90"/>
    </row>
    <row r="1736" spans="1:2" ht="19.899999999999999" customHeight="1" x14ac:dyDescent="0.25">
      <c r="A1736" s="89"/>
      <c r="B1736" s="90"/>
    </row>
    <row r="1737" spans="1:2" ht="19.899999999999999" customHeight="1" x14ac:dyDescent="0.25">
      <c r="A1737" s="89"/>
      <c r="B1737" s="90"/>
    </row>
    <row r="1738" spans="1:2" ht="19.899999999999999" customHeight="1" x14ac:dyDescent="0.25">
      <c r="A1738" s="89"/>
      <c r="B1738" s="90"/>
    </row>
    <row r="1739" spans="1:2" ht="19.899999999999999" customHeight="1" x14ac:dyDescent="0.25">
      <c r="A1739" s="89"/>
      <c r="B1739" s="90"/>
    </row>
    <row r="1740" spans="1:2" ht="19.899999999999999" customHeight="1" x14ac:dyDescent="0.25">
      <c r="A1740" s="89"/>
      <c r="B1740" s="90"/>
    </row>
    <row r="1741" spans="1:2" ht="19.899999999999999" customHeight="1" x14ac:dyDescent="0.25">
      <c r="A1741" s="89"/>
      <c r="B1741" s="90"/>
    </row>
    <row r="1742" spans="1:2" ht="19.899999999999999" customHeight="1" x14ac:dyDescent="0.25">
      <c r="A1742" s="89"/>
      <c r="B1742" s="90"/>
    </row>
    <row r="1743" spans="1:2" ht="19.899999999999999" customHeight="1" x14ac:dyDescent="0.25">
      <c r="A1743" s="89"/>
      <c r="B1743" s="90"/>
    </row>
    <row r="1744" spans="1:2" ht="19.899999999999999" customHeight="1" x14ac:dyDescent="0.25">
      <c r="A1744" s="89"/>
      <c r="B1744" s="90"/>
    </row>
    <row r="1745" spans="1:2" ht="19.899999999999999" customHeight="1" x14ac:dyDescent="0.25">
      <c r="A1745" s="89"/>
      <c r="B1745" s="90"/>
    </row>
    <row r="1746" spans="1:2" ht="19.899999999999999" customHeight="1" x14ac:dyDescent="0.25">
      <c r="A1746" s="89"/>
      <c r="B1746" s="90"/>
    </row>
    <row r="1747" spans="1:2" ht="19.899999999999999" customHeight="1" x14ac:dyDescent="0.25">
      <c r="A1747" s="89"/>
      <c r="B1747" s="90"/>
    </row>
    <row r="1748" spans="1:2" ht="19.899999999999999" customHeight="1" x14ac:dyDescent="0.25">
      <c r="A1748" s="89"/>
      <c r="B1748" s="90"/>
    </row>
    <row r="1749" spans="1:2" ht="19.899999999999999" customHeight="1" x14ac:dyDescent="0.25">
      <c r="A1749" s="89"/>
      <c r="B1749" s="90"/>
    </row>
    <row r="1750" spans="1:2" ht="19.899999999999999" customHeight="1" x14ac:dyDescent="0.25">
      <c r="A1750" s="89"/>
      <c r="B1750" s="90"/>
    </row>
    <row r="1751" spans="1:2" ht="19.899999999999999" customHeight="1" x14ac:dyDescent="0.25">
      <c r="A1751" s="89"/>
      <c r="B1751" s="90"/>
    </row>
    <row r="1752" spans="1:2" ht="19.899999999999999" customHeight="1" x14ac:dyDescent="0.25">
      <c r="A1752" s="89"/>
      <c r="B1752" s="90"/>
    </row>
    <row r="1753" spans="1:2" ht="19.899999999999999" customHeight="1" x14ac:dyDescent="0.25">
      <c r="A1753" s="89"/>
      <c r="B1753" s="90"/>
    </row>
    <row r="1754" spans="1:2" ht="19.899999999999999" customHeight="1" x14ac:dyDescent="0.25">
      <c r="A1754" s="89"/>
      <c r="B1754" s="90"/>
    </row>
    <row r="1755" spans="1:2" ht="19.899999999999999" customHeight="1" x14ac:dyDescent="0.25">
      <c r="A1755" s="89"/>
      <c r="B1755" s="90"/>
    </row>
    <row r="1756" spans="1:2" ht="19.899999999999999" customHeight="1" x14ac:dyDescent="0.25">
      <c r="A1756" s="89"/>
      <c r="B1756" s="90"/>
    </row>
    <row r="1757" spans="1:2" ht="19.899999999999999" customHeight="1" x14ac:dyDescent="0.25">
      <c r="A1757" s="89"/>
      <c r="B1757" s="90"/>
    </row>
    <row r="1758" spans="1:2" ht="19.899999999999999" customHeight="1" x14ac:dyDescent="0.25">
      <c r="A1758" s="89"/>
      <c r="B1758" s="90"/>
    </row>
    <row r="1759" spans="1:2" ht="19.899999999999999" customHeight="1" x14ac:dyDescent="0.25">
      <c r="A1759" s="89"/>
      <c r="B1759" s="90"/>
    </row>
    <row r="1760" spans="1:2" ht="19.899999999999999" customHeight="1" x14ac:dyDescent="0.25">
      <c r="A1760" s="89"/>
      <c r="B1760" s="90"/>
    </row>
    <row r="1761" spans="1:2" ht="19.899999999999999" customHeight="1" x14ac:dyDescent="0.25">
      <c r="A1761" s="89"/>
      <c r="B1761" s="90"/>
    </row>
    <row r="1762" spans="1:2" ht="19.899999999999999" customHeight="1" x14ac:dyDescent="0.25">
      <c r="A1762" s="89"/>
      <c r="B1762" s="90"/>
    </row>
    <row r="1763" spans="1:2" ht="19.899999999999999" customHeight="1" x14ac:dyDescent="0.25">
      <c r="A1763" s="89"/>
      <c r="B1763" s="90"/>
    </row>
    <row r="1764" spans="1:2" ht="19.899999999999999" customHeight="1" x14ac:dyDescent="0.25">
      <c r="A1764" s="89"/>
      <c r="B1764" s="90"/>
    </row>
    <row r="1765" spans="1:2" ht="19.899999999999999" customHeight="1" x14ac:dyDescent="0.25">
      <c r="A1765" s="89"/>
      <c r="B1765" s="90"/>
    </row>
    <row r="1766" spans="1:2" ht="19.899999999999999" customHeight="1" x14ac:dyDescent="0.25">
      <c r="A1766" s="89"/>
      <c r="B1766" s="90"/>
    </row>
    <row r="1767" spans="1:2" ht="19.899999999999999" customHeight="1" x14ac:dyDescent="0.25">
      <c r="A1767" s="89"/>
      <c r="B1767" s="90"/>
    </row>
    <row r="1768" spans="1:2" ht="19.899999999999999" customHeight="1" x14ac:dyDescent="0.25">
      <c r="A1768" s="89"/>
      <c r="B1768" s="90"/>
    </row>
    <row r="1769" spans="1:2" ht="19.899999999999999" customHeight="1" x14ac:dyDescent="0.25">
      <c r="A1769" s="89"/>
      <c r="B1769" s="90"/>
    </row>
    <row r="1770" spans="1:2" ht="19.899999999999999" customHeight="1" x14ac:dyDescent="0.25">
      <c r="A1770" s="89"/>
      <c r="B1770" s="90"/>
    </row>
    <row r="1771" spans="1:2" ht="19.899999999999999" customHeight="1" x14ac:dyDescent="0.25">
      <c r="A1771" s="89"/>
      <c r="B1771" s="90"/>
    </row>
    <row r="1772" spans="1:2" ht="19.899999999999999" customHeight="1" x14ac:dyDescent="0.25">
      <c r="A1772" s="89"/>
      <c r="B1772" s="90"/>
    </row>
    <row r="1773" spans="1:2" ht="19.899999999999999" customHeight="1" x14ac:dyDescent="0.25">
      <c r="A1773" s="89"/>
      <c r="B1773" s="90"/>
    </row>
    <row r="1774" spans="1:2" ht="19.899999999999999" customHeight="1" x14ac:dyDescent="0.25">
      <c r="A1774" s="89"/>
      <c r="B1774" s="90"/>
    </row>
    <row r="1775" spans="1:2" ht="19.899999999999999" customHeight="1" x14ac:dyDescent="0.25">
      <c r="A1775" s="89"/>
      <c r="B1775" s="90"/>
    </row>
    <row r="1776" spans="1:2" ht="19.899999999999999" customHeight="1" x14ac:dyDescent="0.25">
      <c r="A1776" s="89"/>
      <c r="B1776" s="90"/>
    </row>
    <row r="1777" spans="1:2" ht="19.899999999999999" customHeight="1" x14ac:dyDescent="0.25">
      <c r="A1777" s="89"/>
      <c r="B1777" s="90"/>
    </row>
    <row r="1778" spans="1:2" ht="19.899999999999999" customHeight="1" x14ac:dyDescent="0.25">
      <c r="A1778" s="89"/>
      <c r="B1778" s="90"/>
    </row>
    <row r="1779" spans="1:2" ht="19.899999999999999" customHeight="1" x14ac:dyDescent="0.25">
      <c r="A1779" s="89"/>
      <c r="B1779" s="90"/>
    </row>
    <row r="1780" spans="1:2" ht="19.899999999999999" customHeight="1" x14ac:dyDescent="0.25">
      <c r="A1780" s="89"/>
      <c r="B1780" s="90"/>
    </row>
    <row r="1781" spans="1:2" ht="19.899999999999999" customHeight="1" x14ac:dyDescent="0.25">
      <c r="A1781" s="89"/>
      <c r="B1781" s="90"/>
    </row>
    <row r="1782" spans="1:2" ht="19.899999999999999" customHeight="1" x14ac:dyDescent="0.25">
      <c r="A1782" s="89"/>
      <c r="B1782" s="90"/>
    </row>
    <row r="1783" spans="1:2" ht="19.899999999999999" customHeight="1" x14ac:dyDescent="0.25">
      <c r="A1783" s="89"/>
      <c r="B1783" s="90"/>
    </row>
    <row r="1784" spans="1:2" ht="19.899999999999999" customHeight="1" x14ac:dyDescent="0.25">
      <c r="A1784" s="89"/>
      <c r="B1784" s="90"/>
    </row>
    <row r="1785" spans="1:2" ht="19.899999999999999" customHeight="1" x14ac:dyDescent="0.25">
      <c r="A1785" s="89"/>
      <c r="B1785" s="90"/>
    </row>
    <row r="1786" spans="1:2" ht="19.899999999999999" customHeight="1" x14ac:dyDescent="0.25">
      <c r="A1786" s="89"/>
      <c r="B1786" s="90"/>
    </row>
    <row r="1787" spans="1:2" ht="19.899999999999999" customHeight="1" x14ac:dyDescent="0.25">
      <c r="A1787" s="89"/>
      <c r="B1787" s="90"/>
    </row>
    <row r="1788" spans="1:2" ht="19.899999999999999" customHeight="1" x14ac:dyDescent="0.25">
      <c r="A1788" s="89"/>
      <c r="B1788" s="90"/>
    </row>
    <row r="1789" spans="1:2" ht="19.899999999999999" customHeight="1" x14ac:dyDescent="0.25">
      <c r="A1789" s="89"/>
      <c r="B1789" s="90"/>
    </row>
    <row r="1790" spans="1:2" ht="19.899999999999999" customHeight="1" x14ac:dyDescent="0.25">
      <c r="A1790" s="89"/>
      <c r="B1790" s="90"/>
    </row>
    <row r="1791" spans="1:2" ht="19.899999999999999" customHeight="1" x14ac:dyDescent="0.25">
      <c r="A1791" s="89"/>
      <c r="B1791" s="90"/>
    </row>
    <row r="1792" spans="1:2" ht="19.899999999999999" customHeight="1" x14ac:dyDescent="0.25">
      <c r="A1792" s="89"/>
      <c r="B1792" s="90"/>
    </row>
    <row r="1793" spans="1:2" ht="19.899999999999999" customHeight="1" x14ac:dyDescent="0.25">
      <c r="A1793" s="89"/>
      <c r="B1793" s="90"/>
    </row>
    <row r="1794" spans="1:2" ht="19.899999999999999" customHeight="1" x14ac:dyDescent="0.25">
      <c r="A1794" s="89"/>
      <c r="B1794" s="90"/>
    </row>
    <row r="1795" spans="1:2" ht="19.899999999999999" customHeight="1" x14ac:dyDescent="0.25">
      <c r="A1795" s="89"/>
      <c r="B1795" s="90"/>
    </row>
    <row r="1796" spans="1:2" ht="19.899999999999999" customHeight="1" x14ac:dyDescent="0.25">
      <c r="A1796" s="89"/>
      <c r="B1796" s="90"/>
    </row>
    <row r="1797" spans="1:2" ht="19.899999999999999" customHeight="1" x14ac:dyDescent="0.25">
      <c r="A1797" s="89"/>
      <c r="B1797" s="90"/>
    </row>
    <row r="1798" spans="1:2" ht="19.899999999999999" customHeight="1" x14ac:dyDescent="0.25">
      <c r="A1798" s="89"/>
      <c r="B1798" s="90"/>
    </row>
    <row r="1799" spans="1:2" ht="19.899999999999999" customHeight="1" x14ac:dyDescent="0.25">
      <c r="A1799" s="89"/>
      <c r="B1799" s="90"/>
    </row>
    <row r="1800" spans="1:2" ht="19.899999999999999" customHeight="1" x14ac:dyDescent="0.25">
      <c r="A1800" s="89"/>
      <c r="B1800" s="90"/>
    </row>
    <row r="1801" spans="1:2" ht="19.899999999999999" customHeight="1" x14ac:dyDescent="0.25">
      <c r="A1801" s="89"/>
      <c r="B1801" s="90"/>
    </row>
    <row r="1802" spans="1:2" ht="19.899999999999999" customHeight="1" x14ac:dyDescent="0.25">
      <c r="A1802" s="89"/>
      <c r="B1802" s="90"/>
    </row>
    <row r="1803" spans="1:2" ht="19.899999999999999" customHeight="1" x14ac:dyDescent="0.25">
      <c r="A1803" s="89"/>
      <c r="B1803" s="90"/>
    </row>
    <row r="1804" spans="1:2" ht="19.899999999999999" customHeight="1" x14ac:dyDescent="0.25">
      <c r="A1804" s="89"/>
      <c r="B1804" s="90"/>
    </row>
    <row r="1805" spans="1:2" ht="19.899999999999999" customHeight="1" x14ac:dyDescent="0.25">
      <c r="A1805" s="89"/>
      <c r="B1805" s="90"/>
    </row>
    <row r="1806" spans="1:2" ht="19.899999999999999" customHeight="1" x14ac:dyDescent="0.25">
      <c r="A1806" s="89"/>
      <c r="B1806" s="90"/>
    </row>
    <row r="1807" spans="1:2" ht="19.899999999999999" customHeight="1" x14ac:dyDescent="0.25">
      <c r="A1807" s="89"/>
      <c r="B1807" s="90"/>
    </row>
    <row r="1808" spans="1:2" ht="19.899999999999999" customHeight="1" x14ac:dyDescent="0.25">
      <c r="A1808" s="89"/>
      <c r="B1808" s="90"/>
    </row>
    <row r="1809" spans="1:2" ht="19.899999999999999" customHeight="1" x14ac:dyDescent="0.25">
      <c r="A1809" s="89"/>
      <c r="B1809" s="90"/>
    </row>
    <row r="1810" spans="1:2" ht="19.899999999999999" customHeight="1" x14ac:dyDescent="0.25">
      <c r="A1810" s="89"/>
      <c r="B1810" s="90"/>
    </row>
    <row r="1811" spans="1:2" ht="19.899999999999999" customHeight="1" x14ac:dyDescent="0.25">
      <c r="A1811" s="89"/>
      <c r="B1811" s="90"/>
    </row>
    <row r="1812" spans="1:2" ht="19.899999999999999" customHeight="1" x14ac:dyDescent="0.25">
      <c r="A1812" s="89"/>
      <c r="B1812" s="90"/>
    </row>
    <row r="1813" spans="1:2" ht="19.899999999999999" customHeight="1" x14ac:dyDescent="0.25">
      <c r="A1813" s="89"/>
      <c r="B1813" s="90"/>
    </row>
    <row r="1814" spans="1:2" ht="19.899999999999999" customHeight="1" x14ac:dyDescent="0.25">
      <c r="A1814" s="89"/>
      <c r="B1814" s="90"/>
    </row>
    <row r="1815" spans="1:2" ht="19.899999999999999" customHeight="1" x14ac:dyDescent="0.25">
      <c r="A1815" s="89"/>
      <c r="B1815" s="90"/>
    </row>
    <row r="1816" spans="1:2" ht="19.899999999999999" customHeight="1" x14ac:dyDescent="0.25">
      <c r="A1816" s="89"/>
      <c r="B1816" s="90"/>
    </row>
    <row r="1817" spans="1:2" ht="19.899999999999999" customHeight="1" x14ac:dyDescent="0.25">
      <c r="A1817" s="89"/>
      <c r="B1817" s="90"/>
    </row>
    <row r="1818" spans="1:2" ht="19.899999999999999" customHeight="1" x14ac:dyDescent="0.25">
      <c r="A1818" s="89"/>
      <c r="B1818" s="90"/>
    </row>
    <row r="1819" spans="1:2" ht="19.899999999999999" customHeight="1" x14ac:dyDescent="0.25">
      <c r="A1819" s="89"/>
      <c r="B1819" s="90"/>
    </row>
    <row r="1820" spans="1:2" ht="19.899999999999999" customHeight="1" x14ac:dyDescent="0.25">
      <c r="A1820" s="89"/>
      <c r="B1820" s="90"/>
    </row>
    <row r="1821" spans="1:2" ht="19.899999999999999" customHeight="1" x14ac:dyDescent="0.25">
      <c r="A1821" s="89"/>
      <c r="B1821" s="90"/>
    </row>
    <row r="1822" spans="1:2" ht="19.899999999999999" customHeight="1" x14ac:dyDescent="0.25">
      <c r="A1822" s="89"/>
      <c r="B1822" s="90"/>
    </row>
    <row r="1823" spans="1:2" ht="19.899999999999999" customHeight="1" x14ac:dyDescent="0.25">
      <c r="A1823" s="89"/>
      <c r="B1823" s="90"/>
    </row>
    <row r="1824" spans="1:2" ht="19.899999999999999" customHeight="1" x14ac:dyDescent="0.25">
      <c r="A1824" s="89"/>
      <c r="B1824" s="90"/>
    </row>
    <row r="1825" spans="1:2" ht="19.899999999999999" customHeight="1" x14ac:dyDescent="0.25">
      <c r="A1825" s="89"/>
      <c r="B1825" s="90"/>
    </row>
    <row r="1826" spans="1:2" ht="19.899999999999999" customHeight="1" x14ac:dyDescent="0.25">
      <c r="A1826" s="89"/>
      <c r="B1826" s="90"/>
    </row>
    <row r="1827" spans="1:2" ht="19.899999999999999" customHeight="1" x14ac:dyDescent="0.25">
      <c r="A1827" s="89"/>
      <c r="B1827" s="90"/>
    </row>
    <row r="1828" spans="1:2" ht="19.899999999999999" customHeight="1" x14ac:dyDescent="0.25">
      <c r="A1828" s="89"/>
      <c r="B1828" s="90"/>
    </row>
    <row r="1829" spans="1:2" ht="19.899999999999999" customHeight="1" x14ac:dyDescent="0.25">
      <c r="A1829" s="89"/>
      <c r="B1829" s="90"/>
    </row>
    <row r="1830" spans="1:2" ht="19.899999999999999" customHeight="1" x14ac:dyDescent="0.25">
      <c r="A1830" s="89"/>
      <c r="B1830" s="90"/>
    </row>
    <row r="1831" spans="1:2" ht="19.899999999999999" customHeight="1" x14ac:dyDescent="0.25">
      <c r="A1831" s="89"/>
      <c r="B1831" s="90"/>
    </row>
    <row r="1832" spans="1:2" ht="19.899999999999999" customHeight="1" x14ac:dyDescent="0.25">
      <c r="A1832" s="89"/>
      <c r="B1832" s="90"/>
    </row>
    <row r="1833" spans="1:2" ht="19.899999999999999" customHeight="1" x14ac:dyDescent="0.25">
      <c r="A1833" s="89"/>
      <c r="B1833" s="90"/>
    </row>
    <row r="1834" spans="1:2" ht="19.899999999999999" customHeight="1" x14ac:dyDescent="0.25">
      <c r="A1834" s="89"/>
      <c r="B1834" s="90"/>
    </row>
    <row r="1835" spans="1:2" ht="19.899999999999999" customHeight="1" x14ac:dyDescent="0.25">
      <c r="A1835" s="89"/>
      <c r="B1835" s="90"/>
    </row>
    <row r="1836" spans="1:2" ht="19.899999999999999" customHeight="1" x14ac:dyDescent="0.25">
      <c r="A1836" s="89"/>
      <c r="B1836" s="90"/>
    </row>
    <row r="1837" spans="1:2" ht="19.899999999999999" customHeight="1" x14ac:dyDescent="0.25">
      <c r="A1837" s="89"/>
      <c r="B1837" s="90"/>
    </row>
    <row r="1838" spans="1:2" ht="19.899999999999999" customHeight="1" x14ac:dyDescent="0.25">
      <c r="A1838" s="89"/>
      <c r="B1838" s="90"/>
    </row>
    <row r="1839" spans="1:2" ht="19.899999999999999" customHeight="1" x14ac:dyDescent="0.25">
      <c r="A1839" s="89"/>
      <c r="B1839" s="90"/>
    </row>
    <row r="1840" spans="1:2" ht="19.899999999999999" customHeight="1" x14ac:dyDescent="0.25">
      <c r="A1840" s="89"/>
      <c r="B1840" s="90"/>
    </row>
    <row r="1841" spans="1:2" ht="19.899999999999999" customHeight="1" x14ac:dyDescent="0.25">
      <c r="A1841" s="89"/>
      <c r="B1841" s="90"/>
    </row>
    <row r="1842" spans="1:2" ht="19.899999999999999" customHeight="1" x14ac:dyDescent="0.25">
      <c r="A1842" s="89"/>
      <c r="B1842" s="90"/>
    </row>
    <row r="1843" spans="1:2" ht="19.899999999999999" customHeight="1" x14ac:dyDescent="0.25">
      <c r="A1843" s="89"/>
      <c r="B1843" s="90"/>
    </row>
    <row r="1844" spans="1:2" ht="19.899999999999999" customHeight="1" x14ac:dyDescent="0.25">
      <c r="A1844" s="89"/>
      <c r="B1844" s="90"/>
    </row>
    <row r="1845" spans="1:2" ht="19.899999999999999" customHeight="1" x14ac:dyDescent="0.25">
      <c r="A1845" s="89"/>
      <c r="B1845" s="90"/>
    </row>
    <row r="1846" spans="1:2" ht="19.899999999999999" customHeight="1" x14ac:dyDescent="0.25">
      <c r="A1846" s="89"/>
      <c r="B1846" s="90"/>
    </row>
    <row r="1847" spans="1:2" ht="19.899999999999999" customHeight="1" x14ac:dyDescent="0.25">
      <c r="A1847" s="89"/>
      <c r="B1847" s="90"/>
    </row>
    <row r="1848" spans="1:2" ht="19.899999999999999" customHeight="1" x14ac:dyDescent="0.25">
      <c r="A1848" s="89"/>
      <c r="B1848" s="90"/>
    </row>
    <row r="1849" spans="1:2" ht="19.899999999999999" customHeight="1" x14ac:dyDescent="0.25">
      <c r="A1849" s="89"/>
      <c r="B1849" s="90"/>
    </row>
    <row r="1850" spans="1:2" ht="19.899999999999999" customHeight="1" x14ac:dyDescent="0.25">
      <c r="A1850" s="89"/>
      <c r="B1850" s="90"/>
    </row>
    <row r="1851" spans="1:2" ht="19.899999999999999" customHeight="1" x14ac:dyDescent="0.25">
      <c r="A1851" s="89"/>
      <c r="B1851" s="90"/>
    </row>
    <row r="1852" spans="1:2" ht="19.899999999999999" customHeight="1" x14ac:dyDescent="0.25">
      <c r="A1852" s="89"/>
      <c r="B1852" s="90"/>
    </row>
    <row r="1853" spans="1:2" ht="19.899999999999999" customHeight="1" x14ac:dyDescent="0.25">
      <c r="A1853" s="89"/>
      <c r="B1853" s="90"/>
    </row>
    <row r="1854" spans="1:2" ht="19.899999999999999" customHeight="1" x14ac:dyDescent="0.25">
      <c r="A1854" s="89"/>
      <c r="B1854" s="90"/>
    </row>
    <row r="1855" spans="1:2" ht="19.899999999999999" customHeight="1" x14ac:dyDescent="0.25">
      <c r="A1855" s="89"/>
      <c r="B1855" s="90"/>
    </row>
    <row r="1856" spans="1:2" ht="19.899999999999999" customHeight="1" x14ac:dyDescent="0.25">
      <c r="A1856" s="89"/>
      <c r="B1856" s="90"/>
    </row>
    <row r="1857" spans="1:2" ht="19.899999999999999" customHeight="1" x14ac:dyDescent="0.25">
      <c r="A1857" s="89"/>
      <c r="B1857" s="90"/>
    </row>
    <row r="1858" spans="1:2" ht="19.899999999999999" customHeight="1" x14ac:dyDescent="0.25">
      <c r="A1858" s="89"/>
      <c r="B1858" s="90"/>
    </row>
    <row r="1859" spans="1:2" ht="19.899999999999999" customHeight="1" x14ac:dyDescent="0.25">
      <c r="A1859" s="89"/>
      <c r="B1859" s="90"/>
    </row>
    <row r="1860" spans="1:2" ht="19.899999999999999" customHeight="1" x14ac:dyDescent="0.25">
      <c r="A1860" s="89"/>
      <c r="B1860" s="90"/>
    </row>
    <row r="1861" spans="1:2" ht="19.899999999999999" customHeight="1" x14ac:dyDescent="0.25">
      <c r="A1861" s="89"/>
      <c r="B1861" s="90"/>
    </row>
    <row r="1862" spans="1:2" ht="19.899999999999999" customHeight="1" x14ac:dyDescent="0.25">
      <c r="A1862" s="89"/>
      <c r="B1862" s="90"/>
    </row>
    <row r="1863" spans="1:2" ht="19.899999999999999" customHeight="1" x14ac:dyDescent="0.25">
      <c r="A1863" s="89"/>
      <c r="B1863" s="90"/>
    </row>
    <row r="1864" spans="1:2" ht="19.899999999999999" customHeight="1" x14ac:dyDescent="0.25">
      <c r="A1864" s="89"/>
      <c r="B1864" s="90"/>
    </row>
    <row r="1865" spans="1:2" ht="19.899999999999999" customHeight="1" x14ac:dyDescent="0.25">
      <c r="A1865" s="89"/>
      <c r="B1865" s="90"/>
    </row>
    <row r="1866" spans="1:2" ht="19.899999999999999" customHeight="1" x14ac:dyDescent="0.25">
      <c r="A1866" s="89"/>
      <c r="B1866" s="90"/>
    </row>
    <row r="1867" spans="1:2" ht="19.899999999999999" customHeight="1" x14ac:dyDescent="0.25">
      <c r="A1867" s="89"/>
      <c r="B1867" s="90"/>
    </row>
    <row r="1868" spans="1:2" ht="19.899999999999999" customHeight="1" x14ac:dyDescent="0.25">
      <c r="A1868" s="89"/>
      <c r="B1868" s="90"/>
    </row>
    <row r="1869" spans="1:2" ht="19.899999999999999" customHeight="1" x14ac:dyDescent="0.25">
      <c r="A1869" s="89"/>
      <c r="B1869" s="90"/>
    </row>
    <row r="1870" spans="1:2" ht="19.899999999999999" customHeight="1" x14ac:dyDescent="0.25">
      <c r="A1870" s="89"/>
      <c r="B1870" s="90"/>
    </row>
    <row r="1871" spans="1:2" ht="19.899999999999999" customHeight="1" x14ac:dyDescent="0.25">
      <c r="A1871" s="89"/>
      <c r="B1871" s="90"/>
    </row>
    <row r="1872" spans="1:2" ht="19.899999999999999" customHeight="1" x14ac:dyDescent="0.25">
      <c r="A1872" s="89"/>
      <c r="B1872" s="90"/>
    </row>
    <row r="1873" spans="1:2" ht="19.899999999999999" customHeight="1" x14ac:dyDescent="0.25">
      <c r="A1873" s="89"/>
      <c r="B1873" s="90"/>
    </row>
    <row r="1874" spans="1:2" ht="19.899999999999999" customHeight="1" x14ac:dyDescent="0.25">
      <c r="A1874" s="89"/>
      <c r="B1874" s="90"/>
    </row>
    <row r="1875" spans="1:2" ht="19.899999999999999" customHeight="1" x14ac:dyDescent="0.25">
      <c r="A1875" s="89"/>
      <c r="B1875" s="90"/>
    </row>
    <row r="1876" spans="1:2" ht="19.899999999999999" customHeight="1" x14ac:dyDescent="0.25">
      <c r="A1876" s="89"/>
      <c r="B1876" s="90"/>
    </row>
    <row r="1877" spans="1:2" ht="19.899999999999999" customHeight="1" x14ac:dyDescent="0.25">
      <c r="A1877" s="89"/>
      <c r="B1877" s="90"/>
    </row>
    <row r="1878" spans="1:2" ht="19.899999999999999" customHeight="1" x14ac:dyDescent="0.25">
      <c r="A1878" s="89"/>
      <c r="B1878" s="90"/>
    </row>
    <row r="1879" spans="1:2" ht="19.899999999999999" customHeight="1" x14ac:dyDescent="0.25">
      <c r="A1879" s="89"/>
      <c r="B1879" s="90"/>
    </row>
    <row r="1880" spans="1:2" ht="19.899999999999999" customHeight="1" x14ac:dyDescent="0.25">
      <c r="A1880" s="89"/>
      <c r="B1880" s="90"/>
    </row>
    <row r="1881" spans="1:2" ht="19.899999999999999" customHeight="1" x14ac:dyDescent="0.25">
      <c r="A1881" s="89"/>
      <c r="B1881" s="90"/>
    </row>
    <row r="1882" spans="1:2" ht="19.899999999999999" customHeight="1" x14ac:dyDescent="0.25">
      <c r="A1882" s="89"/>
      <c r="B1882" s="90"/>
    </row>
    <row r="1883" spans="1:2" ht="19.899999999999999" customHeight="1" x14ac:dyDescent="0.25">
      <c r="A1883" s="89"/>
      <c r="B1883" s="90"/>
    </row>
    <row r="1884" spans="1:2" ht="19.899999999999999" customHeight="1" x14ac:dyDescent="0.25">
      <c r="A1884" s="89"/>
      <c r="B1884" s="90"/>
    </row>
    <row r="1885" spans="1:2" ht="19.899999999999999" customHeight="1" x14ac:dyDescent="0.25">
      <c r="A1885" s="89"/>
      <c r="B1885" s="90"/>
    </row>
    <row r="1886" spans="1:2" ht="19.899999999999999" customHeight="1" x14ac:dyDescent="0.25">
      <c r="A1886" s="89"/>
      <c r="B1886" s="90"/>
    </row>
    <row r="1887" spans="1:2" ht="19.899999999999999" customHeight="1" x14ac:dyDescent="0.25">
      <c r="A1887" s="89"/>
      <c r="B1887" s="90"/>
    </row>
    <row r="1888" spans="1:2" ht="19.899999999999999" customHeight="1" x14ac:dyDescent="0.25">
      <c r="A1888" s="89"/>
      <c r="B1888" s="90"/>
    </row>
    <row r="1889" spans="1:2" ht="19.899999999999999" customHeight="1" x14ac:dyDescent="0.25">
      <c r="A1889" s="89"/>
      <c r="B1889" s="90"/>
    </row>
    <row r="1890" spans="1:2" ht="19.899999999999999" customHeight="1" x14ac:dyDescent="0.25">
      <c r="A1890" s="89"/>
      <c r="B1890" s="90"/>
    </row>
    <row r="1891" spans="1:2" ht="19.899999999999999" customHeight="1" x14ac:dyDescent="0.25">
      <c r="A1891" s="89"/>
      <c r="B1891" s="90"/>
    </row>
    <row r="1892" spans="1:2" ht="19.899999999999999" customHeight="1" x14ac:dyDescent="0.25">
      <c r="A1892" s="89"/>
      <c r="B1892" s="90"/>
    </row>
    <row r="1893" spans="1:2" ht="19.899999999999999" customHeight="1" x14ac:dyDescent="0.25">
      <c r="A1893" s="89"/>
      <c r="B1893" s="90"/>
    </row>
    <row r="1894" spans="1:2" ht="19.899999999999999" customHeight="1" x14ac:dyDescent="0.25">
      <c r="A1894" s="89"/>
      <c r="B1894" s="90"/>
    </row>
    <row r="1895" spans="1:2" ht="19.899999999999999" customHeight="1" x14ac:dyDescent="0.25">
      <c r="A1895" s="89"/>
      <c r="B1895" s="90"/>
    </row>
    <row r="1896" spans="1:2" ht="19.899999999999999" customHeight="1" x14ac:dyDescent="0.25">
      <c r="A1896" s="89"/>
      <c r="B1896" s="90"/>
    </row>
    <row r="1897" spans="1:2" ht="19.899999999999999" customHeight="1" x14ac:dyDescent="0.25">
      <c r="A1897" s="89"/>
      <c r="B1897" s="90"/>
    </row>
    <row r="1898" spans="1:2" ht="19.899999999999999" customHeight="1" x14ac:dyDescent="0.25">
      <c r="A1898" s="89"/>
      <c r="B1898" s="90"/>
    </row>
    <row r="1899" spans="1:2" ht="19.899999999999999" customHeight="1" x14ac:dyDescent="0.25">
      <c r="A1899" s="89"/>
      <c r="B1899" s="90"/>
    </row>
    <row r="1900" spans="1:2" ht="19.899999999999999" customHeight="1" x14ac:dyDescent="0.25">
      <c r="A1900" s="89"/>
      <c r="B1900" s="90"/>
    </row>
    <row r="1901" spans="1:2" ht="19.899999999999999" customHeight="1" x14ac:dyDescent="0.25">
      <c r="A1901" s="89"/>
      <c r="B1901" s="90"/>
    </row>
    <row r="1902" spans="1:2" ht="19.899999999999999" customHeight="1" x14ac:dyDescent="0.25">
      <c r="A1902" s="89"/>
      <c r="B1902" s="90"/>
    </row>
    <row r="1903" spans="1:2" ht="19.899999999999999" customHeight="1" x14ac:dyDescent="0.25">
      <c r="A1903" s="89"/>
      <c r="B1903" s="90"/>
    </row>
    <row r="1904" spans="1:2" ht="19.899999999999999" customHeight="1" x14ac:dyDescent="0.25">
      <c r="A1904" s="89"/>
      <c r="B1904" s="90"/>
    </row>
    <row r="1905" spans="1:2" ht="19.899999999999999" customHeight="1" x14ac:dyDescent="0.25">
      <c r="A1905" s="89"/>
      <c r="B1905" s="90"/>
    </row>
    <row r="1906" spans="1:2" ht="19.899999999999999" customHeight="1" x14ac:dyDescent="0.25">
      <c r="A1906" s="89"/>
      <c r="B1906" s="90"/>
    </row>
    <row r="1907" spans="1:2" ht="19.899999999999999" customHeight="1" x14ac:dyDescent="0.25">
      <c r="A1907" s="89"/>
      <c r="B1907" s="90"/>
    </row>
    <row r="1908" spans="1:2" ht="19.899999999999999" customHeight="1" x14ac:dyDescent="0.25">
      <c r="A1908" s="89"/>
      <c r="B1908" s="90"/>
    </row>
    <row r="1909" spans="1:2" ht="19.899999999999999" customHeight="1" x14ac:dyDescent="0.25">
      <c r="A1909" s="89"/>
      <c r="B1909" s="90"/>
    </row>
    <row r="1910" spans="1:2" ht="19.899999999999999" customHeight="1" x14ac:dyDescent="0.25">
      <c r="A1910" s="89"/>
      <c r="B1910" s="90"/>
    </row>
    <row r="1911" spans="1:2" ht="19.899999999999999" customHeight="1" x14ac:dyDescent="0.25">
      <c r="A1911" s="89"/>
      <c r="B1911" s="90"/>
    </row>
    <row r="1912" spans="1:2" ht="19.899999999999999" customHeight="1" x14ac:dyDescent="0.25">
      <c r="A1912" s="89"/>
      <c r="B1912" s="90"/>
    </row>
    <row r="1913" spans="1:2" ht="19.899999999999999" customHeight="1" x14ac:dyDescent="0.25">
      <c r="A1913" s="89"/>
      <c r="B1913" s="90"/>
    </row>
    <row r="1914" spans="1:2" ht="19.899999999999999" customHeight="1" x14ac:dyDescent="0.25">
      <c r="A1914" s="89"/>
      <c r="B1914" s="90"/>
    </row>
    <row r="1915" spans="1:2" ht="19.899999999999999" customHeight="1" x14ac:dyDescent="0.25">
      <c r="A1915" s="89"/>
      <c r="B1915" s="90"/>
    </row>
    <row r="1916" spans="1:2" ht="19.899999999999999" customHeight="1" x14ac:dyDescent="0.25">
      <c r="A1916" s="89"/>
      <c r="B1916" s="90"/>
    </row>
    <row r="1917" spans="1:2" ht="19.899999999999999" customHeight="1" x14ac:dyDescent="0.25">
      <c r="A1917" s="89"/>
      <c r="B1917" s="90"/>
    </row>
    <row r="1918" spans="1:2" ht="19.899999999999999" customHeight="1" x14ac:dyDescent="0.25">
      <c r="A1918" s="89"/>
      <c r="B1918" s="90"/>
    </row>
    <row r="1919" spans="1:2" ht="19.899999999999999" customHeight="1" x14ac:dyDescent="0.25">
      <c r="A1919" s="89"/>
      <c r="B1919" s="90"/>
    </row>
    <row r="1920" spans="1:2" ht="19.899999999999999" customHeight="1" x14ac:dyDescent="0.25">
      <c r="A1920" s="89"/>
      <c r="B1920" s="90"/>
    </row>
    <row r="1921" spans="1:2" ht="19.899999999999999" customHeight="1" x14ac:dyDescent="0.25">
      <c r="A1921" s="89"/>
      <c r="B1921" s="90"/>
    </row>
    <row r="1922" spans="1:2" ht="19.899999999999999" customHeight="1" x14ac:dyDescent="0.25">
      <c r="A1922" s="89"/>
      <c r="B1922" s="90"/>
    </row>
    <row r="1923" spans="1:2" ht="19.899999999999999" customHeight="1" x14ac:dyDescent="0.25">
      <c r="A1923" s="89"/>
      <c r="B1923" s="90"/>
    </row>
    <row r="1924" spans="1:2" ht="19.899999999999999" customHeight="1" x14ac:dyDescent="0.25">
      <c r="A1924" s="89"/>
      <c r="B1924" s="90"/>
    </row>
    <row r="1925" spans="1:2" ht="19.899999999999999" customHeight="1" x14ac:dyDescent="0.25">
      <c r="A1925" s="89"/>
      <c r="B1925" s="90"/>
    </row>
    <row r="1926" spans="1:2" ht="19.899999999999999" customHeight="1" x14ac:dyDescent="0.25">
      <c r="A1926" s="89"/>
      <c r="B1926" s="90"/>
    </row>
    <row r="1927" spans="1:2" ht="19.899999999999999" customHeight="1" x14ac:dyDescent="0.25">
      <c r="A1927" s="89"/>
      <c r="B1927" s="90"/>
    </row>
    <row r="1928" spans="1:2" ht="19.899999999999999" customHeight="1" x14ac:dyDescent="0.25">
      <c r="A1928" s="89"/>
      <c r="B1928" s="90"/>
    </row>
    <row r="1929" spans="1:2" ht="19.899999999999999" customHeight="1" x14ac:dyDescent="0.25">
      <c r="A1929" s="89"/>
      <c r="B1929" s="90"/>
    </row>
    <row r="1930" spans="1:2" ht="19.899999999999999" customHeight="1" x14ac:dyDescent="0.25">
      <c r="A1930" s="89"/>
      <c r="B1930" s="90"/>
    </row>
    <row r="1931" spans="1:2" ht="19.899999999999999" customHeight="1" x14ac:dyDescent="0.25">
      <c r="A1931" s="89"/>
      <c r="B1931" s="90"/>
    </row>
    <row r="1932" spans="1:2" ht="19.899999999999999" customHeight="1" x14ac:dyDescent="0.25">
      <c r="A1932" s="89"/>
      <c r="B1932" s="90"/>
    </row>
    <row r="1933" spans="1:2" ht="19.899999999999999" customHeight="1" x14ac:dyDescent="0.25">
      <c r="A1933" s="89"/>
      <c r="B1933" s="90"/>
    </row>
    <row r="1934" spans="1:2" ht="19.899999999999999" customHeight="1" x14ac:dyDescent="0.25">
      <c r="A1934" s="89"/>
      <c r="B1934" s="90"/>
    </row>
    <row r="1935" spans="1:2" ht="19.899999999999999" customHeight="1" x14ac:dyDescent="0.25">
      <c r="A1935" s="89"/>
      <c r="B1935" s="90"/>
    </row>
    <row r="1936" spans="1:2" ht="19.899999999999999" customHeight="1" x14ac:dyDescent="0.25">
      <c r="A1936" s="89"/>
      <c r="B1936" s="90"/>
    </row>
    <row r="1937" spans="1:2" ht="19.899999999999999" customHeight="1" x14ac:dyDescent="0.25">
      <c r="A1937" s="89"/>
      <c r="B1937" s="90"/>
    </row>
    <row r="1938" spans="1:2" ht="19.899999999999999" customHeight="1" x14ac:dyDescent="0.25">
      <c r="A1938" s="89"/>
      <c r="B1938" s="90"/>
    </row>
    <row r="1939" spans="1:2" ht="19.899999999999999" customHeight="1" x14ac:dyDescent="0.25">
      <c r="A1939" s="89"/>
      <c r="B1939" s="90"/>
    </row>
    <row r="1940" spans="1:2" ht="19.899999999999999" customHeight="1" x14ac:dyDescent="0.25">
      <c r="A1940" s="89"/>
      <c r="B1940" s="90"/>
    </row>
    <row r="1941" spans="1:2" ht="19.899999999999999" customHeight="1" x14ac:dyDescent="0.25">
      <c r="A1941" s="89"/>
      <c r="B1941" s="90"/>
    </row>
    <row r="1942" spans="1:2" ht="19.899999999999999" customHeight="1" x14ac:dyDescent="0.25">
      <c r="A1942" s="89"/>
      <c r="B1942" s="90"/>
    </row>
    <row r="1943" spans="1:2" ht="19.899999999999999" customHeight="1" x14ac:dyDescent="0.25">
      <c r="A1943" s="89"/>
      <c r="B1943" s="90"/>
    </row>
    <row r="1944" spans="1:2" ht="19.899999999999999" customHeight="1" x14ac:dyDescent="0.25">
      <c r="A1944" s="89"/>
      <c r="B1944" s="90"/>
    </row>
    <row r="1945" spans="1:2" ht="19.899999999999999" customHeight="1" x14ac:dyDescent="0.25">
      <c r="A1945" s="89"/>
      <c r="B1945" s="90"/>
    </row>
    <row r="1946" spans="1:2" ht="19.899999999999999" customHeight="1" x14ac:dyDescent="0.25">
      <c r="A1946" s="89"/>
      <c r="B1946" s="90"/>
    </row>
    <row r="1947" spans="1:2" ht="19.899999999999999" customHeight="1" x14ac:dyDescent="0.25">
      <c r="A1947" s="89"/>
      <c r="B1947" s="90"/>
    </row>
    <row r="1948" spans="1:2" ht="19.899999999999999" customHeight="1" x14ac:dyDescent="0.25">
      <c r="A1948" s="89"/>
      <c r="B1948" s="90"/>
    </row>
    <row r="1949" spans="1:2" ht="19.899999999999999" customHeight="1" x14ac:dyDescent="0.25">
      <c r="A1949" s="89"/>
      <c r="B1949" s="90"/>
    </row>
    <row r="1950" spans="1:2" ht="19.899999999999999" customHeight="1" x14ac:dyDescent="0.25">
      <c r="A1950" s="89"/>
      <c r="B1950" s="90"/>
    </row>
    <row r="1951" spans="1:2" ht="19.899999999999999" customHeight="1" x14ac:dyDescent="0.25">
      <c r="A1951" s="89"/>
      <c r="B1951" s="90"/>
    </row>
    <row r="1952" spans="1:2" ht="19.899999999999999" customHeight="1" x14ac:dyDescent="0.25">
      <c r="A1952" s="89"/>
      <c r="B1952" s="90"/>
    </row>
    <row r="1953" spans="1:2" ht="19.899999999999999" customHeight="1" x14ac:dyDescent="0.25">
      <c r="A1953" s="89"/>
      <c r="B1953" s="90"/>
    </row>
    <row r="1954" spans="1:2" ht="19.899999999999999" customHeight="1" x14ac:dyDescent="0.25">
      <c r="A1954" s="89"/>
      <c r="B1954" s="90"/>
    </row>
    <row r="1955" spans="1:2" ht="19.899999999999999" customHeight="1" x14ac:dyDescent="0.25">
      <c r="A1955" s="89"/>
      <c r="B1955" s="90"/>
    </row>
    <row r="1956" spans="1:2" ht="19.899999999999999" customHeight="1" x14ac:dyDescent="0.25">
      <c r="A1956" s="89"/>
      <c r="B1956" s="90"/>
    </row>
    <row r="1957" spans="1:2" ht="19.899999999999999" customHeight="1" x14ac:dyDescent="0.25">
      <c r="A1957" s="89"/>
      <c r="B1957" s="90"/>
    </row>
    <row r="1958" spans="1:2" ht="19.899999999999999" customHeight="1" x14ac:dyDescent="0.25">
      <c r="A1958" s="89"/>
      <c r="B1958" s="90"/>
    </row>
    <row r="1959" spans="1:2" ht="19.899999999999999" customHeight="1" x14ac:dyDescent="0.25">
      <c r="A1959" s="89"/>
      <c r="B1959" s="90"/>
    </row>
    <row r="1960" spans="1:2" ht="19.899999999999999" customHeight="1" x14ac:dyDescent="0.25">
      <c r="A1960" s="89"/>
      <c r="B1960" s="90"/>
    </row>
    <row r="1961" spans="1:2" ht="19.899999999999999" customHeight="1" x14ac:dyDescent="0.25">
      <c r="A1961" s="89"/>
      <c r="B1961" s="90"/>
    </row>
    <row r="1962" spans="1:2" ht="19.899999999999999" customHeight="1" x14ac:dyDescent="0.25">
      <c r="A1962" s="89"/>
      <c r="B1962" s="90"/>
    </row>
    <row r="1963" spans="1:2" ht="19.899999999999999" customHeight="1" x14ac:dyDescent="0.25">
      <c r="A1963" s="89"/>
      <c r="B1963" s="90"/>
    </row>
    <row r="1964" spans="1:2" ht="19.899999999999999" customHeight="1" x14ac:dyDescent="0.25">
      <c r="A1964" s="89"/>
      <c r="B1964" s="90"/>
    </row>
    <row r="1965" spans="1:2" ht="19.899999999999999" customHeight="1" x14ac:dyDescent="0.25">
      <c r="A1965" s="89"/>
      <c r="B1965" s="90"/>
    </row>
    <row r="1966" spans="1:2" ht="19.899999999999999" customHeight="1" x14ac:dyDescent="0.25">
      <c r="A1966" s="89"/>
      <c r="B1966" s="90"/>
    </row>
    <row r="1967" spans="1:2" ht="19.899999999999999" customHeight="1" x14ac:dyDescent="0.25">
      <c r="A1967" s="89"/>
      <c r="B1967" s="90"/>
    </row>
    <row r="1968" spans="1:2" ht="19.899999999999999" customHeight="1" x14ac:dyDescent="0.25">
      <c r="A1968" s="89"/>
      <c r="B1968" s="90"/>
    </row>
    <row r="1969" spans="1:2" ht="19.899999999999999" customHeight="1" x14ac:dyDescent="0.25">
      <c r="A1969" s="89"/>
      <c r="B1969" s="90"/>
    </row>
    <row r="1970" spans="1:2" ht="19.899999999999999" customHeight="1" x14ac:dyDescent="0.25">
      <c r="A1970" s="89"/>
      <c r="B1970" s="90"/>
    </row>
    <row r="1971" spans="1:2" ht="19.899999999999999" customHeight="1" x14ac:dyDescent="0.25">
      <c r="A1971" s="89"/>
      <c r="B1971" s="90"/>
    </row>
    <row r="1972" spans="1:2" ht="19.899999999999999" customHeight="1" x14ac:dyDescent="0.25">
      <c r="A1972" s="89"/>
      <c r="B1972" s="90"/>
    </row>
    <row r="1973" spans="1:2" ht="19.899999999999999" customHeight="1" x14ac:dyDescent="0.25">
      <c r="A1973" s="89"/>
      <c r="B1973" s="90"/>
    </row>
    <row r="1974" spans="1:2" ht="19.899999999999999" customHeight="1" x14ac:dyDescent="0.25">
      <c r="A1974" s="89"/>
      <c r="B1974" s="90"/>
    </row>
    <row r="1975" spans="1:2" ht="19.899999999999999" customHeight="1" x14ac:dyDescent="0.25">
      <c r="A1975" s="89"/>
      <c r="B1975" s="90"/>
    </row>
    <row r="1976" spans="1:2" ht="19.899999999999999" customHeight="1" x14ac:dyDescent="0.25">
      <c r="A1976" s="89"/>
      <c r="B1976" s="90"/>
    </row>
    <row r="1977" spans="1:2" ht="19.899999999999999" customHeight="1" x14ac:dyDescent="0.25">
      <c r="A1977" s="89"/>
      <c r="B1977" s="90"/>
    </row>
    <row r="1978" spans="1:2" ht="19.899999999999999" customHeight="1" x14ac:dyDescent="0.25">
      <c r="A1978" s="89"/>
      <c r="B1978" s="90"/>
    </row>
    <row r="1979" spans="1:2" ht="19.899999999999999" customHeight="1" x14ac:dyDescent="0.25">
      <c r="A1979" s="89"/>
      <c r="B1979" s="90"/>
    </row>
    <row r="1980" spans="1:2" ht="19.899999999999999" customHeight="1" x14ac:dyDescent="0.25">
      <c r="A1980" s="89"/>
      <c r="B1980" s="90"/>
    </row>
    <row r="1981" spans="1:2" ht="19.899999999999999" customHeight="1" x14ac:dyDescent="0.25">
      <c r="A1981" s="89"/>
      <c r="B1981" s="90"/>
    </row>
    <row r="1982" spans="1:2" ht="19.899999999999999" customHeight="1" x14ac:dyDescent="0.25">
      <c r="A1982" s="89"/>
      <c r="B1982" s="90"/>
    </row>
    <row r="1983" spans="1:2" ht="19.899999999999999" customHeight="1" x14ac:dyDescent="0.25">
      <c r="A1983" s="89"/>
      <c r="B1983" s="90"/>
    </row>
    <row r="1984" spans="1:2" ht="19.899999999999999" customHeight="1" x14ac:dyDescent="0.25">
      <c r="A1984" s="89"/>
      <c r="B1984" s="90"/>
    </row>
    <row r="1985" spans="1:2" ht="19.899999999999999" customHeight="1" x14ac:dyDescent="0.25">
      <c r="A1985" s="89"/>
      <c r="B1985" s="90"/>
    </row>
    <row r="1986" spans="1:2" ht="19.899999999999999" customHeight="1" x14ac:dyDescent="0.25">
      <c r="A1986" s="89"/>
      <c r="B1986" s="90"/>
    </row>
    <row r="1987" spans="1:2" ht="19.899999999999999" customHeight="1" x14ac:dyDescent="0.25">
      <c r="A1987" s="89"/>
      <c r="B1987" s="90"/>
    </row>
    <row r="1988" spans="1:2" ht="19.899999999999999" customHeight="1" x14ac:dyDescent="0.25">
      <c r="A1988" s="89"/>
      <c r="B1988" s="90"/>
    </row>
    <row r="1989" spans="1:2" ht="19.899999999999999" customHeight="1" x14ac:dyDescent="0.25">
      <c r="A1989" s="89"/>
      <c r="B1989" s="90"/>
    </row>
    <row r="1990" spans="1:2" ht="19.899999999999999" customHeight="1" x14ac:dyDescent="0.25">
      <c r="A1990" s="89"/>
      <c r="B1990" s="90"/>
    </row>
    <row r="1991" spans="1:2" ht="19.899999999999999" customHeight="1" x14ac:dyDescent="0.25">
      <c r="A1991" s="89"/>
      <c r="B1991" s="90"/>
    </row>
    <row r="1992" spans="1:2" ht="19.899999999999999" customHeight="1" x14ac:dyDescent="0.25">
      <c r="A1992" s="89"/>
      <c r="B1992" s="90"/>
    </row>
    <row r="1993" spans="1:2" ht="19.899999999999999" customHeight="1" x14ac:dyDescent="0.25">
      <c r="A1993" s="89"/>
      <c r="B1993" s="90"/>
    </row>
    <row r="1994" spans="1:2" ht="19.899999999999999" customHeight="1" x14ac:dyDescent="0.25">
      <c r="A1994" s="89"/>
      <c r="B1994" s="90"/>
    </row>
    <row r="1995" spans="1:2" ht="19.899999999999999" customHeight="1" x14ac:dyDescent="0.25">
      <c r="A1995" s="89"/>
      <c r="B1995" s="90"/>
    </row>
    <row r="1996" spans="1:2" ht="19.899999999999999" customHeight="1" x14ac:dyDescent="0.25">
      <c r="A1996" s="89"/>
      <c r="B1996" s="90"/>
    </row>
    <row r="1997" spans="1:2" ht="19.899999999999999" customHeight="1" x14ac:dyDescent="0.25">
      <c r="A1997" s="89"/>
      <c r="B1997" s="90"/>
    </row>
    <row r="1998" spans="1:2" ht="19.899999999999999" customHeight="1" x14ac:dyDescent="0.25">
      <c r="A1998" s="89"/>
      <c r="B1998" s="90"/>
    </row>
    <row r="1999" spans="1:2" ht="19.899999999999999" customHeight="1" x14ac:dyDescent="0.25">
      <c r="A1999" s="89"/>
      <c r="B1999" s="90"/>
    </row>
    <row r="2000" spans="1:2" ht="19.899999999999999" customHeight="1" x14ac:dyDescent="0.25">
      <c r="A2000" s="89"/>
      <c r="B2000" s="90"/>
    </row>
    <row r="2001" spans="1:2" ht="19.899999999999999" customHeight="1" x14ac:dyDescent="0.25">
      <c r="A2001" s="89"/>
      <c r="B2001" s="90"/>
    </row>
    <row r="2002" spans="1:2" ht="19.899999999999999" customHeight="1" x14ac:dyDescent="0.25">
      <c r="A2002" s="89"/>
      <c r="B2002" s="90"/>
    </row>
    <row r="2003" spans="1:2" ht="19.899999999999999" customHeight="1" x14ac:dyDescent="0.25">
      <c r="A2003" s="89"/>
      <c r="B2003" s="90"/>
    </row>
    <row r="2004" spans="1:2" ht="19.899999999999999" customHeight="1" x14ac:dyDescent="0.25">
      <c r="A2004" s="89"/>
      <c r="B2004" s="90"/>
    </row>
    <row r="2005" spans="1:2" ht="19.899999999999999" customHeight="1" x14ac:dyDescent="0.25">
      <c r="A2005" s="89"/>
      <c r="B2005" s="90"/>
    </row>
    <row r="2006" spans="1:2" ht="19.899999999999999" customHeight="1" x14ac:dyDescent="0.25">
      <c r="A2006" s="89"/>
      <c r="B2006" s="90"/>
    </row>
    <row r="2007" spans="1:2" ht="19.899999999999999" customHeight="1" x14ac:dyDescent="0.25">
      <c r="A2007" s="89"/>
      <c r="B2007" s="90"/>
    </row>
    <row r="2008" spans="1:2" ht="19.899999999999999" customHeight="1" x14ac:dyDescent="0.25">
      <c r="A2008" s="89"/>
      <c r="B2008" s="90"/>
    </row>
    <row r="2009" spans="1:2" ht="19.899999999999999" customHeight="1" x14ac:dyDescent="0.25">
      <c r="A2009" s="89"/>
      <c r="B2009" s="90"/>
    </row>
    <row r="2010" spans="1:2" ht="19.899999999999999" customHeight="1" x14ac:dyDescent="0.25">
      <c r="A2010" s="89"/>
      <c r="B2010" s="90"/>
    </row>
    <row r="2011" spans="1:2" ht="19.899999999999999" customHeight="1" x14ac:dyDescent="0.25">
      <c r="A2011" s="89"/>
      <c r="B2011" s="90"/>
    </row>
    <row r="2012" spans="1:2" ht="19.899999999999999" customHeight="1" x14ac:dyDescent="0.25">
      <c r="A2012" s="89"/>
      <c r="B2012" s="90"/>
    </row>
    <row r="2013" spans="1:2" ht="19.899999999999999" customHeight="1" x14ac:dyDescent="0.25">
      <c r="A2013" s="89"/>
      <c r="B2013" s="90"/>
    </row>
    <row r="2014" spans="1:2" ht="19.899999999999999" customHeight="1" x14ac:dyDescent="0.25">
      <c r="A2014" s="89"/>
      <c r="B2014" s="90"/>
    </row>
    <row r="2015" spans="1:2" ht="19.899999999999999" customHeight="1" x14ac:dyDescent="0.25">
      <c r="A2015" s="89"/>
      <c r="B2015" s="90"/>
    </row>
    <row r="2016" spans="1:2" ht="19.899999999999999" customHeight="1" x14ac:dyDescent="0.25">
      <c r="A2016" s="89"/>
      <c r="B2016" s="90"/>
    </row>
    <row r="2017" spans="1:2" ht="19.899999999999999" customHeight="1" x14ac:dyDescent="0.25">
      <c r="A2017" s="89"/>
      <c r="B2017" s="90"/>
    </row>
    <row r="2018" spans="1:2" ht="19.899999999999999" customHeight="1" x14ac:dyDescent="0.25">
      <c r="A2018" s="89"/>
      <c r="B2018" s="90"/>
    </row>
    <row r="2019" spans="1:2" ht="19.899999999999999" customHeight="1" x14ac:dyDescent="0.25">
      <c r="A2019" s="89"/>
      <c r="B2019" s="90"/>
    </row>
    <row r="2020" spans="1:2" ht="19.899999999999999" customHeight="1" x14ac:dyDescent="0.25">
      <c r="A2020" s="89"/>
      <c r="B2020" s="90"/>
    </row>
    <row r="2021" spans="1:2" ht="19.899999999999999" customHeight="1" x14ac:dyDescent="0.25">
      <c r="A2021" s="89"/>
      <c r="B2021" s="90"/>
    </row>
    <row r="2022" spans="1:2" ht="19.899999999999999" customHeight="1" x14ac:dyDescent="0.25">
      <c r="A2022" s="89"/>
      <c r="B2022" s="90"/>
    </row>
    <row r="2023" spans="1:2" ht="19.899999999999999" customHeight="1" x14ac:dyDescent="0.25">
      <c r="A2023" s="89"/>
      <c r="B2023" s="90"/>
    </row>
    <row r="2024" spans="1:2" ht="19.899999999999999" customHeight="1" x14ac:dyDescent="0.25">
      <c r="A2024" s="89"/>
      <c r="B2024" s="90"/>
    </row>
    <row r="2025" spans="1:2" ht="19.899999999999999" customHeight="1" x14ac:dyDescent="0.25">
      <c r="A2025" s="89"/>
      <c r="B2025" s="90"/>
    </row>
    <row r="2026" spans="1:2" ht="19.899999999999999" customHeight="1" x14ac:dyDescent="0.25">
      <c r="A2026" s="89"/>
      <c r="B2026" s="90"/>
    </row>
    <row r="2027" spans="1:2" ht="19.899999999999999" customHeight="1" x14ac:dyDescent="0.25">
      <c r="A2027" s="89"/>
      <c r="B2027" s="90"/>
    </row>
    <row r="2028" spans="1:2" ht="19.899999999999999" customHeight="1" x14ac:dyDescent="0.25">
      <c r="A2028" s="89"/>
      <c r="B2028" s="90"/>
    </row>
    <row r="2029" spans="1:2" ht="19.899999999999999" customHeight="1" x14ac:dyDescent="0.25">
      <c r="A2029" s="89"/>
      <c r="B2029" s="90"/>
    </row>
    <row r="2030" spans="1:2" ht="19.899999999999999" customHeight="1" x14ac:dyDescent="0.25">
      <c r="A2030" s="89"/>
      <c r="B2030" s="90"/>
    </row>
    <row r="2031" spans="1:2" ht="19.899999999999999" customHeight="1" x14ac:dyDescent="0.25">
      <c r="A2031" s="89"/>
      <c r="B2031" s="90"/>
    </row>
    <row r="2032" spans="1:2" ht="19.899999999999999" customHeight="1" x14ac:dyDescent="0.25">
      <c r="A2032" s="89"/>
      <c r="B2032" s="90"/>
    </row>
    <row r="2033" spans="1:2" ht="19.899999999999999" customHeight="1" x14ac:dyDescent="0.25">
      <c r="A2033" s="89"/>
      <c r="B2033" s="90"/>
    </row>
    <row r="2034" spans="1:2" ht="19.899999999999999" customHeight="1" x14ac:dyDescent="0.25">
      <c r="A2034" s="89"/>
      <c r="B2034" s="90"/>
    </row>
    <row r="2035" spans="1:2" ht="19.899999999999999" customHeight="1" x14ac:dyDescent="0.25">
      <c r="A2035" s="89"/>
      <c r="B2035" s="90"/>
    </row>
    <row r="2036" spans="1:2" ht="19.899999999999999" customHeight="1" x14ac:dyDescent="0.25">
      <c r="A2036" s="89"/>
      <c r="B2036" s="90"/>
    </row>
    <row r="2037" spans="1:2" ht="19.899999999999999" customHeight="1" x14ac:dyDescent="0.25">
      <c r="A2037" s="89"/>
      <c r="B2037" s="90"/>
    </row>
    <row r="2038" spans="1:2" ht="19.899999999999999" customHeight="1" x14ac:dyDescent="0.25">
      <c r="A2038" s="89"/>
      <c r="B2038" s="90"/>
    </row>
    <row r="2039" spans="1:2" ht="19.899999999999999" customHeight="1" x14ac:dyDescent="0.25">
      <c r="A2039" s="89"/>
      <c r="B2039" s="90"/>
    </row>
    <row r="2040" spans="1:2" ht="19.899999999999999" customHeight="1" x14ac:dyDescent="0.25">
      <c r="A2040" s="89"/>
      <c r="B2040" s="90"/>
    </row>
    <row r="2041" spans="1:2" ht="19.899999999999999" customHeight="1" x14ac:dyDescent="0.25">
      <c r="A2041" s="89"/>
      <c r="B2041" s="90"/>
    </row>
    <row r="2042" spans="1:2" ht="19.899999999999999" customHeight="1" x14ac:dyDescent="0.25">
      <c r="A2042" s="89"/>
      <c r="B2042" s="90"/>
    </row>
    <row r="2043" spans="1:2" ht="19.899999999999999" customHeight="1" x14ac:dyDescent="0.25">
      <c r="A2043" s="89"/>
      <c r="B2043" s="90"/>
    </row>
    <row r="2044" spans="1:2" ht="19.899999999999999" customHeight="1" x14ac:dyDescent="0.25">
      <c r="A2044" s="89"/>
      <c r="B2044" s="90"/>
    </row>
    <row r="2045" spans="1:2" ht="19.899999999999999" customHeight="1" x14ac:dyDescent="0.25">
      <c r="A2045" s="89"/>
      <c r="B2045" s="90"/>
    </row>
    <row r="2046" spans="1:2" ht="19.899999999999999" customHeight="1" x14ac:dyDescent="0.25">
      <c r="A2046" s="89"/>
      <c r="B2046" s="90"/>
    </row>
    <row r="2047" spans="1:2" ht="19.899999999999999" customHeight="1" x14ac:dyDescent="0.25">
      <c r="A2047" s="89"/>
      <c r="B2047" s="90"/>
    </row>
    <row r="2048" spans="1:2" ht="19.899999999999999" customHeight="1" x14ac:dyDescent="0.25">
      <c r="A2048" s="89"/>
      <c r="B2048" s="90"/>
    </row>
    <row r="2049" spans="1:2" ht="19.899999999999999" customHeight="1" x14ac:dyDescent="0.25">
      <c r="A2049" s="89"/>
      <c r="B2049" s="90"/>
    </row>
    <row r="2050" spans="1:2" ht="19.899999999999999" customHeight="1" x14ac:dyDescent="0.25">
      <c r="A2050" s="89"/>
      <c r="B2050" s="90"/>
    </row>
    <row r="2051" spans="1:2" ht="19.899999999999999" customHeight="1" x14ac:dyDescent="0.25">
      <c r="A2051" s="89"/>
      <c r="B2051" s="90"/>
    </row>
    <row r="2052" spans="1:2" ht="19.899999999999999" customHeight="1" x14ac:dyDescent="0.25">
      <c r="A2052" s="89"/>
      <c r="B2052" s="90"/>
    </row>
    <row r="2053" spans="1:2" ht="19.899999999999999" customHeight="1" x14ac:dyDescent="0.25">
      <c r="A2053" s="89"/>
      <c r="B2053" s="90"/>
    </row>
    <row r="2054" spans="1:2" ht="19.899999999999999" customHeight="1" x14ac:dyDescent="0.25">
      <c r="A2054" s="89"/>
      <c r="B2054" s="90"/>
    </row>
    <row r="2055" spans="1:2" ht="19.899999999999999" customHeight="1" x14ac:dyDescent="0.25">
      <c r="A2055" s="89"/>
      <c r="B2055" s="90"/>
    </row>
  </sheetData>
  <sheetProtection algorithmName="SHA-512" hashValue="fvxIACIjijWYpUcJ3WyC63RZLXHYaNZSK9cEuV8s3y2gva4mz/FuiALNbRt9Hdrr0pEmILM6Pqsrc0GLEZc+vw==" saltValue="tldt2tF75G98a8c4wbE5PQ==" spinCount="100000" sheet="1" objects="1" scenarios="1" formatColumns="0" formatRows="0"/>
  <mergeCells count="2050">
    <mergeCell ref="A2045:B2045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54:B2054"/>
    <mergeCell ref="A2055:B2055"/>
    <mergeCell ref="A10:B11"/>
    <mergeCell ref="A18:B19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1994:B1994"/>
    <mergeCell ref="A1995:B1995"/>
    <mergeCell ref="A1996:B1996"/>
    <mergeCell ref="A1997:B1997"/>
    <mergeCell ref="A1998:B1998"/>
    <mergeCell ref="A1999:B1999"/>
    <mergeCell ref="A2000:B2000"/>
    <mergeCell ref="A2001:B2001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2010:B2010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35:B1735"/>
    <mergeCell ref="A1736:B1736"/>
    <mergeCell ref="A1737:B1737"/>
    <mergeCell ref="A1738:B1738"/>
    <mergeCell ref="A1729:B1729"/>
    <mergeCell ref="A1730:B1730"/>
    <mergeCell ref="A1731:B1731"/>
    <mergeCell ref="A1732:B1732"/>
    <mergeCell ref="A1733:B1733"/>
    <mergeCell ref="A1734:B1734"/>
    <mergeCell ref="A1723:B1723"/>
    <mergeCell ref="A1724:B1724"/>
    <mergeCell ref="A1725:B1725"/>
    <mergeCell ref="A1726:B1726"/>
    <mergeCell ref="A1727:B1727"/>
    <mergeCell ref="A1728:B1728"/>
    <mergeCell ref="A1717:B1717"/>
    <mergeCell ref="A1718:B1718"/>
    <mergeCell ref="A1719:B1719"/>
    <mergeCell ref="A1720:B1720"/>
    <mergeCell ref="A1721:B1721"/>
    <mergeCell ref="A1722:B1722"/>
    <mergeCell ref="A1711:B1711"/>
    <mergeCell ref="A1712:B1712"/>
    <mergeCell ref="A1713:B1713"/>
    <mergeCell ref="A1714:B1714"/>
    <mergeCell ref="A1715:B1715"/>
    <mergeCell ref="A1716:B1716"/>
    <mergeCell ref="A1705:B1705"/>
    <mergeCell ref="A1706:B1706"/>
    <mergeCell ref="A1707:B1707"/>
    <mergeCell ref="A1708:B1708"/>
    <mergeCell ref="A1709:B1709"/>
    <mergeCell ref="A1710:B1710"/>
    <mergeCell ref="A1699:B1699"/>
    <mergeCell ref="A1700:B1700"/>
    <mergeCell ref="A1701:B1701"/>
    <mergeCell ref="A1702:B1702"/>
    <mergeCell ref="A1703:B1703"/>
    <mergeCell ref="A1704:B1704"/>
    <mergeCell ref="A1693:B1693"/>
    <mergeCell ref="A1694:B1694"/>
    <mergeCell ref="A1695:B1695"/>
    <mergeCell ref="A1696:B1696"/>
    <mergeCell ref="A1697:B1697"/>
    <mergeCell ref="A1698:B1698"/>
    <mergeCell ref="A1687:B1687"/>
    <mergeCell ref="A1688:B1688"/>
    <mergeCell ref="A1689:B1689"/>
    <mergeCell ref="A1690:B1690"/>
    <mergeCell ref="A1691:B1691"/>
    <mergeCell ref="A1692:B1692"/>
    <mergeCell ref="A1681:B1681"/>
    <mergeCell ref="A1682:B1682"/>
    <mergeCell ref="A1683:B1683"/>
    <mergeCell ref="A1684:B1684"/>
    <mergeCell ref="A1685:B1685"/>
    <mergeCell ref="A1686:B1686"/>
    <mergeCell ref="A1675:B1675"/>
    <mergeCell ref="A1676:B1676"/>
    <mergeCell ref="A1677:B1677"/>
    <mergeCell ref="A1678:B1678"/>
    <mergeCell ref="A1679:B1679"/>
    <mergeCell ref="A1680:B1680"/>
    <mergeCell ref="A1669:B1669"/>
    <mergeCell ref="A1670:B1670"/>
    <mergeCell ref="A1671:B1671"/>
    <mergeCell ref="A1672:B1672"/>
    <mergeCell ref="A1673:B1673"/>
    <mergeCell ref="A1674:B1674"/>
    <mergeCell ref="A1663:B1663"/>
    <mergeCell ref="A1664:B1664"/>
    <mergeCell ref="A1665:B1665"/>
    <mergeCell ref="A1666:B1666"/>
    <mergeCell ref="A1667:B1667"/>
    <mergeCell ref="A1668:B1668"/>
    <mergeCell ref="A1657:B1657"/>
    <mergeCell ref="A1658:B1658"/>
    <mergeCell ref="A1659:B1659"/>
    <mergeCell ref="A1660:B1660"/>
    <mergeCell ref="A1661:B1661"/>
    <mergeCell ref="A1662:B1662"/>
    <mergeCell ref="A1651:B1651"/>
    <mergeCell ref="A1652:B1652"/>
    <mergeCell ref="A1653:B1653"/>
    <mergeCell ref="A1654:B1654"/>
    <mergeCell ref="A1655:B1655"/>
    <mergeCell ref="A1656:B1656"/>
    <mergeCell ref="A1645:B1645"/>
    <mergeCell ref="A1646:B1646"/>
    <mergeCell ref="A1647:B1647"/>
    <mergeCell ref="A1648:B1648"/>
    <mergeCell ref="A1649:B1649"/>
    <mergeCell ref="A1650:B1650"/>
    <mergeCell ref="A1639:B1639"/>
    <mergeCell ref="A1640:B1640"/>
    <mergeCell ref="A1641:B1641"/>
    <mergeCell ref="A1642:B1642"/>
    <mergeCell ref="A1643:B1643"/>
    <mergeCell ref="A1644:B1644"/>
    <mergeCell ref="A1633:B1633"/>
    <mergeCell ref="A1634:B1634"/>
    <mergeCell ref="A1635:B1635"/>
    <mergeCell ref="A1636:B1636"/>
    <mergeCell ref="A1637:B1637"/>
    <mergeCell ref="A1638:B1638"/>
    <mergeCell ref="A1627:B1627"/>
    <mergeCell ref="A1628:B1628"/>
    <mergeCell ref="A1629:B1629"/>
    <mergeCell ref="A1630:B1630"/>
    <mergeCell ref="A1631:B1631"/>
    <mergeCell ref="A1632:B1632"/>
    <mergeCell ref="A1621:B1621"/>
    <mergeCell ref="A1622:B1622"/>
    <mergeCell ref="A1623:B1623"/>
    <mergeCell ref="A1624:B1624"/>
    <mergeCell ref="A1625:B1625"/>
    <mergeCell ref="A1626:B1626"/>
    <mergeCell ref="A1615:B1615"/>
    <mergeCell ref="A1616:B1616"/>
    <mergeCell ref="A1617:B1617"/>
    <mergeCell ref="A1618:B1618"/>
    <mergeCell ref="A1619:B1619"/>
    <mergeCell ref="A1620:B1620"/>
    <mergeCell ref="A1609:B1609"/>
    <mergeCell ref="A1610:B1610"/>
    <mergeCell ref="A1611:B1611"/>
    <mergeCell ref="A1612:B1612"/>
    <mergeCell ref="A1613:B1613"/>
    <mergeCell ref="A1614:B1614"/>
    <mergeCell ref="A1603:B1603"/>
    <mergeCell ref="A1604:B1604"/>
    <mergeCell ref="A1605:B1605"/>
    <mergeCell ref="A1606:B1606"/>
    <mergeCell ref="A1607:B1607"/>
    <mergeCell ref="A1608:B1608"/>
    <mergeCell ref="A1597:B1597"/>
    <mergeCell ref="A1598:B1598"/>
    <mergeCell ref="A1599:B1599"/>
    <mergeCell ref="A1600:B1600"/>
    <mergeCell ref="A1601:B1601"/>
    <mergeCell ref="A1602:B1602"/>
    <mergeCell ref="A1591:B1591"/>
    <mergeCell ref="A1592:B1592"/>
    <mergeCell ref="A1593:B1593"/>
    <mergeCell ref="A1594:B1594"/>
    <mergeCell ref="A1595:B1595"/>
    <mergeCell ref="A1596:B1596"/>
    <mergeCell ref="A1585:B1585"/>
    <mergeCell ref="A1586:B1586"/>
    <mergeCell ref="A1587:B1587"/>
    <mergeCell ref="A1588:B1588"/>
    <mergeCell ref="A1589:B1589"/>
    <mergeCell ref="A1590:B1590"/>
    <mergeCell ref="A1579:B1579"/>
    <mergeCell ref="A1580:B1580"/>
    <mergeCell ref="A1581:B1581"/>
    <mergeCell ref="A1582:B1582"/>
    <mergeCell ref="A1583:B1583"/>
    <mergeCell ref="A1584:B1584"/>
    <mergeCell ref="A1573:B1573"/>
    <mergeCell ref="A1574:B1574"/>
    <mergeCell ref="A1575:B1575"/>
    <mergeCell ref="A1576:B1576"/>
    <mergeCell ref="A1577:B1577"/>
    <mergeCell ref="A1578:B1578"/>
    <mergeCell ref="A1567:B1567"/>
    <mergeCell ref="A1568:B1568"/>
    <mergeCell ref="A1569:B1569"/>
    <mergeCell ref="A1570:B1570"/>
    <mergeCell ref="A1571:B1571"/>
    <mergeCell ref="A1572:B1572"/>
    <mergeCell ref="A1561:B1561"/>
    <mergeCell ref="A1562:B1562"/>
    <mergeCell ref="A1563:B1563"/>
    <mergeCell ref="A1564:B1564"/>
    <mergeCell ref="A1565:B1565"/>
    <mergeCell ref="A1566:B1566"/>
    <mergeCell ref="A1555:B1555"/>
    <mergeCell ref="A1556:B1556"/>
    <mergeCell ref="A1557:B1557"/>
    <mergeCell ref="A1558:B1558"/>
    <mergeCell ref="A1559:B1559"/>
    <mergeCell ref="A1560:B1560"/>
    <mergeCell ref="A1549:B1549"/>
    <mergeCell ref="A1550:B1550"/>
    <mergeCell ref="A1551:B1551"/>
    <mergeCell ref="A1552:B1552"/>
    <mergeCell ref="A1553:B1553"/>
    <mergeCell ref="A1554:B1554"/>
    <mergeCell ref="A1543:B1543"/>
    <mergeCell ref="A1544:B1544"/>
    <mergeCell ref="A1545:B1545"/>
    <mergeCell ref="A1546:B1546"/>
    <mergeCell ref="A1547:B1547"/>
    <mergeCell ref="A1548:B1548"/>
    <mergeCell ref="A1537:B1537"/>
    <mergeCell ref="A1538:B1538"/>
    <mergeCell ref="A1539:B1539"/>
    <mergeCell ref="A1540:B1540"/>
    <mergeCell ref="A1541:B1541"/>
    <mergeCell ref="A1542:B1542"/>
    <mergeCell ref="A1531:B1531"/>
    <mergeCell ref="A1532:B1532"/>
    <mergeCell ref="A1533:B1533"/>
    <mergeCell ref="A1534:B1534"/>
    <mergeCell ref="A1535:B1535"/>
    <mergeCell ref="A1536:B1536"/>
    <mergeCell ref="A1525:B1525"/>
    <mergeCell ref="A1526:B1526"/>
    <mergeCell ref="A1527:B1527"/>
    <mergeCell ref="A1528:B1528"/>
    <mergeCell ref="A1529:B1529"/>
    <mergeCell ref="A1530:B1530"/>
    <mergeCell ref="A1519:B1519"/>
    <mergeCell ref="A1520:B1520"/>
    <mergeCell ref="A1521:B1521"/>
    <mergeCell ref="A1522:B1522"/>
    <mergeCell ref="A1523:B1523"/>
    <mergeCell ref="A1524:B1524"/>
    <mergeCell ref="A1513:B1513"/>
    <mergeCell ref="A1514:B1514"/>
    <mergeCell ref="A1515:B1515"/>
    <mergeCell ref="A1516:B1516"/>
    <mergeCell ref="A1517:B1517"/>
    <mergeCell ref="A1518:B1518"/>
    <mergeCell ref="A1507:B1507"/>
    <mergeCell ref="A1508:B1508"/>
    <mergeCell ref="A1509:B1509"/>
    <mergeCell ref="A1510:B1510"/>
    <mergeCell ref="A1511:B1511"/>
    <mergeCell ref="A1512:B1512"/>
    <mergeCell ref="A1501:B1501"/>
    <mergeCell ref="A1502:B1502"/>
    <mergeCell ref="A1503:B1503"/>
    <mergeCell ref="A1504:B1504"/>
    <mergeCell ref="A1505:B1505"/>
    <mergeCell ref="A1506:B1506"/>
    <mergeCell ref="A1495:B1495"/>
    <mergeCell ref="A1496:B1496"/>
    <mergeCell ref="A1497:B1497"/>
    <mergeCell ref="A1498:B1498"/>
    <mergeCell ref="A1499:B1499"/>
    <mergeCell ref="A1500:B1500"/>
    <mergeCell ref="A1489:B1489"/>
    <mergeCell ref="A1490:B1490"/>
    <mergeCell ref="A1491:B1491"/>
    <mergeCell ref="A1492:B1492"/>
    <mergeCell ref="A1493:B1493"/>
    <mergeCell ref="A1494:B1494"/>
    <mergeCell ref="A1483:B1483"/>
    <mergeCell ref="A1484:B1484"/>
    <mergeCell ref="A1485:B1485"/>
    <mergeCell ref="A1486:B1486"/>
    <mergeCell ref="A1487:B1487"/>
    <mergeCell ref="A1488:B1488"/>
    <mergeCell ref="A1477:B1477"/>
    <mergeCell ref="A1478:B1478"/>
    <mergeCell ref="A1479:B1479"/>
    <mergeCell ref="A1480:B1480"/>
    <mergeCell ref="A1481:B1481"/>
    <mergeCell ref="A1482:B1482"/>
    <mergeCell ref="A1471:B1471"/>
    <mergeCell ref="A1472:B1472"/>
    <mergeCell ref="A1473:B1473"/>
    <mergeCell ref="A1474:B1474"/>
    <mergeCell ref="A1475:B1475"/>
    <mergeCell ref="A1476:B1476"/>
    <mergeCell ref="A1465:B1465"/>
    <mergeCell ref="A1466:B1466"/>
    <mergeCell ref="A1467:B1467"/>
    <mergeCell ref="A1468:B1468"/>
    <mergeCell ref="A1469:B1469"/>
    <mergeCell ref="A1470:B1470"/>
    <mergeCell ref="A1459:B1459"/>
    <mergeCell ref="A1460:B1460"/>
    <mergeCell ref="A1461:B1461"/>
    <mergeCell ref="A1462:B1462"/>
    <mergeCell ref="A1463:B1463"/>
    <mergeCell ref="A1464:B1464"/>
    <mergeCell ref="A1453:B1453"/>
    <mergeCell ref="A1454:B1454"/>
    <mergeCell ref="A1455:B1455"/>
    <mergeCell ref="A1456:B1456"/>
    <mergeCell ref="A1457:B1457"/>
    <mergeCell ref="A1458:B1458"/>
    <mergeCell ref="A1447:B1447"/>
    <mergeCell ref="A1448:B1448"/>
    <mergeCell ref="A1449:B1449"/>
    <mergeCell ref="A1450:B1450"/>
    <mergeCell ref="A1451:B1451"/>
    <mergeCell ref="A1452:B1452"/>
    <mergeCell ref="A1441:B1441"/>
    <mergeCell ref="A1442:B1442"/>
    <mergeCell ref="A1443:B1443"/>
    <mergeCell ref="A1444:B1444"/>
    <mergeCell ref="A1445:B1445"/>
    <mergeCell ref="A1446:B1446"/>
    <mergeCell ref="A1435:B1435"/>
    <mergeCell ref="A1436:B1436"/>
    <mergeCell ref="A1437:B1437"/>
    <mergeCell ref="A1438:B1438"/>
    <mergeCell ref="A1439:B1439"/>
    <mergeCell ref="A1440:B1440"/>
    <mergeCell ref="A1429:B1429"/>
    <mergeCell ref="A1430:B1430"/>
    <mergeCell ref="A1431:B1431"/>
    <mergeCell ref="A1432:B1432"/>
    <mergeCell ref="A1433:B1433"/>
    <mergeCell ref="A1434:B1434"/>
    <mergeCell ref="A1423:B1423"/>
    <mergeCell ref="A1424:B1424"/>
    <mergeCell ref="A1425:B1425"/>
    <mergeCell ref="A1426:B1426"/>
    <mergeCell ref="A1427:B1427"/>
    <mergeCell ref="A1428:B1428"/>
    <mergeCell ref="A1417:B1417"/>
    <mergeCell ref="A1418:B1418"/>
    <mergeCell ref="A1419:B1419"/>
    <mergeCell ref="A1420:B1420"/>
    <mergeCell ref="A1421:B1421"/>
    <mergeCell ref="A1422:B1422"/>
    <mergeCell ref="A1411:B1411"/>
    <mergeCell ref="A1412:B1412"/>
    <mergeCell ref="A1413:B1413"/>
    <mergeCell ref="A1414:B1414"/>
    <mergeCell ref="A1415:B1415"/>
    <mergeCell ref="A1416:B1416"/>
    <mergeCell ref="A1405:B1405"/>
    <mergeCell ref="A1406:B1406"/>
    <mergeCell ref="A1407:B1407"/>
    <mergeCell ref="A1408:B1408"/>
    <mergeCell ref="A1409:B1409"/>
    <mergeCell ref="A1410:B1410"/>
    <mergeCell ref="A1399:B1399"/>
    <mergeCell ref="A1400:B1400"/>
    <mergeCell ref="A1401:B1401"/>
    <mergeCell ref="A1402:B1402"/>
    <mergeCell ref="A1403:B1403"/>
    <mergeCell ref="A1404:B1404"/>
    <mergeCell ref="A1393:B1393"/>
    <mergeCell ref="A1394:B1394"/>
    <mergeCell ref="A1395:B1395"/>
    <mergeCell ref="A1396:B1396"/>
    <mergeCell ref="A1397:B1397"/>
    <mergeCell ref="A1398:B1398"/>
    <mergeCell ref="A1387:B1387"/>
    <mergeCell ref="A1388:B1388"/>
    <mergeCell ref="A1389:B1389"/>
    <mergeCell ref="A1390:B1390"/>
    <mergeCell ref="A1391:B1391"/>
    <mergeCell ref="A1392:B1392"/>
    <mergeCell ref="A1381:B1381"/>
    <mergeCell ref="A1382:B1382"/>
    <mergeCell ref="A1383:B1383"/>
    <mergeCell ref="A1384:B1384"/>
    <mergeCell ref="A1385:B1385"/>
    <mergeCell ref="A1386:B1386"/>
    <mergeCell ref="A1375:B1375"/>
    <mergeCell ref="A1376:B1376"/>
    <mergeCell ref="A1377:B1377"/>
    <mergeCell ref="A1378:B1378"/>
    <mergeCell ref="A1379:B1379"/>
    <mergeCell ref="A1380:B1380"/>
    <mergeCell ref="A1369:B1369"/>
    <mergeCell ref="A1370:B1370"/>
    <mergeCell ref="A1371:B1371"/>
    <mergeCell ref="A1372:B1372"/>
    <mergeCell ref="A1373:B1373"/>
    <mergeCell ref="A1374:B1374"/>
    <mergeCell ref="A1363:B1363"/>
    <mergeCell ref="A1364:B1364"/>
    <mergeCell ref="A1365:B1365"/>
    <mergeCell ref="A1366:B1366"/>
    <mergeCell ref="A1367:B1367"/>
    <mergeCell ref="A1368:B1368"/>
    <mergeCell ref="A1357:B1357"/>
    <mergeCell ref="A1358:B1358"/>
    <mergeCell ref="A1359:B1359"/>
    <mergeCell ref="A1360:B1360"/>
    <mergeCell ref="A1361:B1361"/>
    <mergeCell ref="A1362:B1362"/>
    <mergeCell ref="A1351:B1351"/>
    <mergeCell ref="A1352:B1352"/>
    <mergeCell ref="A1353:B1353"/>
    <mergeCell ref="A1354:B1354"/>
    <mergeCell ref="A1355:B1355"/>
    <mergeCell ref="A1356:B1356"/>
    <mergeCell ref="A1345:B1345"/>
    <mergeCell ref="A1346:B1346"/>
    <mergeCell ref="A1347:B1347"/>
    <mergeCell ref="A1348:B1348"/>
    <mergeCell ref="A1349:B1349"/>
    <mergeCell ref="A1350:B1350"/>
    <mergeCell ref="A1339:B1339"/>
    <mergeCell ref="A1340:B1340"/>
    <mergeCell ref="A1341:B1341"/>
    <mergeCell ref="A1342:B1342"/>
    <mergeCell ref="A1343:B1343"/>
    <mergeCell ref="A1344:B1344"/>
    <mergeCell ref="A1333:B1333"/>
    <mergeCell ref="A1334:B1334"/>
    <mergeCell ref="A1335:B1335"/>
    <mergeCell ref="A1336:B1336"/>
    <mergeCell ref="A1337:B1337"/>
    <mergeCell ref="A1338:B1338"/>
    <mergeCell ref="A1327:B1327"/>
    <mergeCell ref="A1328:B1328"/>
    <mergeCell ref="A1329:B1329"/>
    <mergeCell ref="A1330:B1330"/>
    <mergeCell ref="A1331:B1331"/>
    <mergeCell ref="A1332:B1332"/>
    <mergeCell ref="A1321:B1321"/>
    <mergeCell ref="A1322:B1322"/>
    <mergeCell ref="A1323:B1323"/>
    <mergeCell ref="A1324:B1324"/>
    <mergeCell ref="A1325:B1325"/>
    <mergeCell ref="A1326:B1326"/>
    <mergeCell ref="A1315:B1315"/>
    <mergeCell ref="A1316:B1316"/>
    <mergeCell ref="A1317:B1317"/>
    <mergeCell ref="A1318:B1318"/>
    <mergeCell ref="A1319:B1319"/>
    <mergeCell ref="A1320:B1320"/>
    <mergeCell ref="A1309:B1309"/>
    <mergeCell ref="A1310:B1310"/>
    <mergeCell ref="A1311:B1311"/>
    <mergeCell ref="A1312:B1312"/>
    <mergeCell ref="A1313:B1313"/>
    <mergeCell ref="A1314:B1314"/>
    <mergeCell ref="A1303:B1303"/>
    <mergeCell ref="A1304:B1304"/>
    <mergeCell ref="A1305:B1305"/>
    <mergeCell ref="A1306:B1306"/>
    <mergeCell ref="A1307:B1307"/>
    <mergeCell ref="A1308:B1308"/>
    <mergeCell ref="A1297:B1297"/>
    <mergeCell ref="A1298:B1298"/>
    <mergeCell ref="A1299:B1299"/>
    <mergeCell ref="A1300:B1300"/>
    <mergeCell ref="A1301:B1301"/>
    <mergeCell ref="A1302:B1302"/>
    <mergeCell ref="A1291:B1291"/>
    <mergeCell ref="A1292:B1292"/>
    <mergeCell ref="A1293:B1293"/>
    <mergeCell ref="A1294:B1294"/>
    <mergeCell ref="A1295:B1295"/>
    <mergeCell ref="A1296:B1296"/>
    <mergeCell ref="A1285:B1285"/>
    <mergeCell ref="A1286:B1286"/>
    <mergeCell ref="A1287:B1287"/>
    <mergeCell ref="A1288:B1288"/>
    <mergeCell ref="A1289:B1289"/>
    <mergeCell ref="A1290:B1290"/>
    <mergeCell ref="A1279:B1279"/>
    <mergeCell ref="A1280:B1280"/>
    <mergeCell ref="A1281:B1281"/>
    <mergeCell ref="A1282:B1282"/>
    <mergeCell ref="A1283:B1283"/>
    <mergeCell ref="A1284:B1284"/>
    <mergeCell ref="A1273:B1273"/>
    <mergeCell ref="A1274:B1274"/>
    <mergeCell ref="A1275:B1275"/>
    <mergeCell ref="A1276:B1276"/>
    <mergeCell ref="A1277:B1277"/>
    <mergeCell ref="A1278:B1278"/>
    <mergeCell ref="A1267:B1267"/>
    <mergeCell ref="A1268:B1268"/>
    <mergeCell ref="A1269:B1269"/>
    <mergeCell ref="A1270:B1270"/>
    <mergeCell ref="A1271:B1271"/>
    <mergeCell ref="A1272:B1272"/>
    <mergeCell ref="A1261:B1261"/>
    <mergeCell ref="A1262:B1262"/>
    <mergeCell ref="A1263:B1263"/>
    <mergeCell ref="A1264:B1264"/>
    <mergeCell ref="A1265:B1265"/>
    <mergeCell ref="A1266:B1266"/>
    <mergeCell ref="A1255:B1255"/>
    <mergeCell ref="A1256:B1256"/>
    <mergeCell ref="A1257:B1257"/>
    <mergeCell ref="A1258:B1258"/>
    <mergeCell ref="A1259:B1259"/>
    <mergeCell ref="A1260:B1260"/>
    <mergeCell ref="A1249:B1249"/>
    <mergeCell ref="A1250:B1250"/>
    <mergeCell ref="A1251:B1251"/>
    <mergeCell ref="A1252:B1252"/>
    <mergeCell ref="A1253:B1253"/>
    <mergeCell ref="A1254:B1254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31:B1231"/>
    <mergeCell ref="A1232:B1232"/>
    <mergeCell ref="A1233:B1233"/>
    <mergeCell ref="A1234:B1234"/>
    <mergeCell ref="A1235:B1235"/>
    <mergeCell ref="A1236:B1236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13:B1213"/>
    <mergeCell ref="A1214:B1214"/>
    <mergeCell ref="A1215:B1215"/>
    <mergeCell ref="A1216:B1216"/>
    <mergeCell ref="A1217:B1217"/>
    <mergeCell ref="A1218:B1218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195:B1195"/>
    <mergeCell ref="A1196:B1196"/>
    <mergeCell ref="A1197:B1197"/>
    <mergeCell ref="A1198:B1198"/>
    <mergeCell ref="A1199:B1199"/>
    <mergeCell ref="A1200:B1200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177:B1177"/>
    <mergeCell ref="A1178:B1178"/>
    <mergeCell ref="A1179:B1179"/>
    <mergeCell ref="A1180:B1180"/>
    <mergeCell ref="A1181:B1181"/>
    <mergeCell ref="A1182:B1182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59:B1159"/>
    <mergeCell ref="A1160:B1160"/>
    <mergeCell ref="A1161:B1161"/>
    <mergeCell ref="A1162:B1162"/>
    <mergeCell ref="A1163:B1163"/>
    <mergeCell ref="A1164:B1164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41:B1141"/>
    <mergeCell ref="A1142:B1142"/>
    <mergeCell ref="A1143:B1143"/>
    <mergeCell ref="A1144:B1144"/>
    <mergeCell ref="A1145:B1145"/>
    <mergeCell ref="A1146:B1146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23:B1123"/>
    <mergeCell ref="A1124:B1124"/>
    <mergeCell ref="A1125:B1125"/>
    <mergeCell ref="A1126:B1126"/>
    <mergeCell ref="A1127:B1127"/>
    <mergeCell ref="A1128:B1128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05:B1105"/>
    <mergeCell ref="A1106:B1106"/>
    <mergeCell ref="A1107:B1107"/>
    <mergeCell ref="A1108:B1108"/>
    <mergeCell ref="A1109:B1109"/>
    <mergeCell ref="A1110:B1110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087:B1087"/>
    <mergeCell ref="A1088:B1088"/>
    <mergeCell ref="A1089:B1089"/>
    <mergeCell ref="A1090:B1090"/>
    <mergeCell ref="A1091:B1091"/>
    <mergeCell ref="A1092:B1092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069:B1069"/>
    <mergeCell ref="A1070:B1070"/>
    <mergeCell ref="A1071:B1071"/>
    <mergeCell ref="A1072:B1072"/>
    <mergeCell ref="A1073:B1073"/>
    <mergeCell ref="A1074:B1074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51:B1051"/>
    <mergeCell ref="A1052:B1052"/>
    <mergeCell ref="A1053:B1053"/>
    <mergeCell ref="A1054:B1054"/>
    <mergeCell ref="A1055:B1055"/>
    <mergeCell ref="A1056:B1056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33:B1033"/>
    <mergeCell ref="A1034:B1034"/>
    <mergeCell ref="A1035:B1035"/>
    <mergeCell ref="A1036:B1036"/>
    <mergeCell ref="A1037:B1037"/>
    <mergeCell ref="A1038:B1038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B1026"/>
    <mergeCell ref="A1015:B1015"/>
    <mergeCell ref="A1016:B1016"/>
    <mergeCell ref="A1017:B1017"/>
    <mergeCell ref="A1018:B1018"/>
    <mergeCell ref="A1019:B1019"/>
    <mergeCell ref="A1020:B1020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991:B991"/>
    <mergeCell ref="A992:B992"/>
    <mergeCell ref="A993:B993"/>
    <mergeCell ref="A994:B994"/>
    <mergeCell ref="A995:B995"/>
    <mergeCell ref="A996:B996"/>
    <mergeCell ref="A985:B985"/>
    <mergeCell ref="A986:B986"/>
    <mergeCell ref="A987:B987"/>
    <mergeCell ref="A988:B988"/>
    <mergeCell ref="A989:B989"/>
    <mergeCell ref="A990:B990"/>
    <mergeCell ref="A979:B979"/>
    <mergeCell ref="A980:B980"/>
    <mergeCell ref="A981:B981"/>
    <mergeCell ref="A982:B982"/>
    <mergeCell ref="A983:B983"/>
    <mergeCell ref="A984:B984"/>
    <mergeCell ref="A973:B973"/>
    <mergeCell ref="A974:B974"/>
    <mergeCell ref="A975:B975"/>
    <mergeCell ref="A976:B976"/>
    <mergeCell ref="A977:B977"/>
    <mergeCell ref="A978:B978"/>
    <mergeCell ref="A967:B967"/>
    <mergeCell ref="A968:B968"/>
    <mergeCell ref="A969:B969"/>
    <mergeCell ref="A970:B970"/>
    <mergeCell ref="A971:B971"/>
    <mergeCell ref="A972:B972"/>
    <mergeCell ref="A961:B961"/>
    <mergeCell ref="A962:B962"/>
    <mergeCell ref="A963:B963"/>
    <mergeCell ref="A964:B964"/>
    <mergeCell ref="A965:B965"/>
    <mergeCell ref="A966:B966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43:B943"/>
    <mergeCell ref="A944:B944"/>
    <mergeCell ref="A945:B945"/>
    <mergeCell ref="A946:B946"/>
    <mergeCell ref="A947:B947"/>
    <mergeCell ref="A948:B948"/>
    <mergeCell ref="A937:B937"/>
    <mergeCell ref="A938:B938"/>
    <mergeCell ref="A939:B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07:B907"/>
    <mergeCell ref="A908:B908"/>
    <mergeCell ref="A909:B909"/>
    <mergeCell ref="A910:B910"/>
    <mergeCell ref="A911:B911"/>
    <mergeCell ref="A912:B912"/>
    <mergeCell ref="A901:B901"/>
    <mergeCell ref="A902:B902"/>
    <mergeCell ref="A903:B903"/>
    <mergeCell ref="A904:B904"/>
    <mergeCell ref="A905:B905"/>
    <mergeCell ref="A906:B906"/>
    <mergeCell ref="A895:B895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76:B876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35:B835"/>
    <mergeCell ref="A836:B836"/>
    <mergeCell ref="A837:B837"/>
    <mergeCell ref="A838:B838"/>
    <mergeCell ref="A839:B839"/>
    <mergeCell ref="A840:B840"/>
    <mergeCell ref="A829:B829"/>
    <mergeCell ref="A830:B830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B730"/>
    <mergeCell ref="A731:B731"/>
    <mergeCell ref="A732:B732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:B2"/>
    <mergeCell ref="A22:B22"/>
    <mergeCell ref="A23:B23"/>
    <mergeCell ref="A24:B24"/>
    <mergeCell ref="A16:B16"/>
    <mergeCell ref="A17:B17"/>
    <mergeCell ref="A20:B20"/>
    <mergeCell ref="A21:B21"/>
    <mergeCell ref="A14:B14"/>
    <mergeCell ref="A15:B15"/>
    <mergeCell ref="A4:B4"/>
    <mergeCell ref="A5:B5"/>
    <mergeCell ref="A6:B6"/>
    <mergeCell ref="A7:B7"/>
    <mergeCell ref="A8:B8"/>
    <mergeCell ref="A9:B9"/>
    <mergeCell ref="A12:B13"/>
  </mergeCells>
  <hyperlinks>
    <hyperlink ref="A1:B2" location="MENU!A1" display="DECLARACION ANUAL PERSONAS MORALES" xr:uid="{DCE63776-A66C-4841-9513-8961A207C4ED}"/>
    <hyperlink ref="B3" location="'ISR ARRENDAMIENTO'!A1" display="►" xr:uid="{CEE9CFF3-8DDA-45B4-AE7D-8F41A9D938B8}"/>
    <hyperlink ref="A3" location="'ISR ASIMILADOS'!A1" display="◄" xr:uid="{3A4132B4-AE95-412C-9A42-CD615E91F9B3}"/>
    <hyperlink ref="A5" location="'DATOS DE LA EMPRESA'!A1" display="Datos de la empresa" xr:uid="{A9187FA6-CC9F-4A45-8A3D-CE46536FBBD7}"/>
    <hyperlink ref="A4" location="'DATOS DE LA EMPRESA'!A1" display="Datos de la empresa" xr:uid="{A9BB15DE-44DD-4D8B-9990-F980CF3333BA}"/>
    <hyperlink ref="A4:B4" location="CONTACTO!A1" display="&gt; CONTACTO" xr:uid="{A271AFFD-6BE6-4645-B693-F4CBF8768F02}"/>
    <hyperlink ref="A6:B6" location="'ISR PM'!A1" display="ISR PERSONAS MORALES" xr:uid="{954731EF-9E20-46F9-8990-3DB5C8DD157C}"/>
    <hyperlink ref="A7:B7" location="IVA!A1" display="IMPUESTO AL VALOR AGREGADO" xr:uid="{6C8EFC3C-E51A-43AE-B3D6-2572D28DBA16}"/>
    <hyperlink ref="A8:B8" location="'ISR SALARIOS'!A1" display="ISR RETENCION SALARIOS" xr:uid="{C2A5DE70-9638-48D4-91F2-03E98C7B6CC5}"/>
    <hyperlink ref="A9:B9" location="'ISR ASIMILADOS'!A1" display="ISR RETENCION ASIMILADOS" xr:uid="{5DE1CA1A-0489-4AFA-87D4-367E30DC2AE9}"/>
    <hyperlink ref="A10:B11" location="'ISR HONORARIOS'!A1" display="ISR RETENCION SERVICIOS PROFISIONALES" xr:uid="{DB273D41-2B98-4FF5-B32D-8EC73EA47EE4}"/>
    <hyperlink ref="A12:B13" location="'ISR ARRENDAMIENTO'!A1" display="ISR RETENCIONES ARRENDAMIENTO DE INMUEBLES" xr:uid="{8A9E1219-2607-4B9F-B68D-A1B98C4E7D3B}"/>
    <hyperlink ref="A14:B14" location="'IVA RETENCIONES'!A1" display="IVA RETENCIONES" xr:uid="{97ECFC79-17AF-46E9-A5EF-922BA337D3A3}"/>
    <hyperlink ref="A15:B15" location="'ISR INTERESES'!A1" display="ISR RETENCION POR INTERESES" xr:uid="{5BC302A2-9D61-4BE2-AC9A-1C889F1A9B76}"/>
    <hyperlink ref="A16:B16" location="'ISR DIVIDENDOS'!A1" display="ISR POR DIVIDENDOS" xr:uid="{4F1EDAA4-0874-4BA5-98C7-383BBE08E8D8}"/>
    <hyperlink ref="A17:B17" location="'ISR OTRAS'!A1" display="ISR OTRAS RETENCIONES" xr:uid="{527BAD81-7D85-4930-B0E9-061DB256AAD4}"/>
    <hyperlink ref="A18:B19" location="'ISR EXTRANJEROS'!A1" display="ISR RETENCION POR PAGOS AL EXTRANJERO" xr:uid="{C3BF30CE-C058-44E5-8B79-FAF29E6342D8}"/>
    <hyperlink ref="A20:B20" location="'ISR RET DIVIDENDOS'!A1" display="ISR RETENCIONES POR DIVIDENDOS" xr:uid="{C1CD3FAF-938D-4F99-AD0E-C91A9F5EDD76}"/>
    <hyperlink ref="A21:B21" location="Hoja1!A1" display="&gt; HOJA DE TRABAJO 1" xr:uid="{3E4A2DC0-53C3-46FA-A0E8-F78A96DD5F6D}"/>
    <hyperlink ref="A22:B22" location="Hoja2!A1" display="&gt; HOJA DE TRABAJO 2" xr:uid="{1D891BC0-A989-4BEF-8C08-2AFE259AA264}"/>
    <hyperlink ref="A23:B23" location="Hoja3!A1" display="&gt; HOJA DE TRABAJO 3" xr:uid="{AA78FE20-9A61-4421-B7FB-36030F9C6B81}"/>
    <hyperlink ref="A24:B24" location="Hoja4!A1" display="&gt; HOJA DE TRABAJO 4" xr:uid="{F0963310-1EEE-4563-9727-DCD1400575DD}"/>
    <hyperlink ref="A25:B25" location="Hoja5!A1" display="&gt; HOJA DE TRABAJO 5" xr:uid="{FF332E1E-6DB9-45A1-9ECE-1E84E2721C73}"/>
  </hyperlinks>
  <pageMargins left="0.70866141732283472" right="0.70866141732283472" top="0.74803149606299213" bottom="0.74803149606299213" header="0.31496062992125984" footer="0.31496062992125984"/>
  <pageSetup scale="47" fitToHeight="100" orientation="landscape" blackAndWhite="1" horizontalDpi="300" verticalDpi="300" r:id="rId1"/>
  <headerFooter>
    <oddHeader>&amp;R&amp;"Calibri"&amp;10 Publica&amp;1#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26</vt:i4>
      </vt:variant>
    </vt:vector>
  </HeadingPairs>
  <TitlesOfParts>
    <vt:vector size="47" baseType="lpstr">
      <vt:lpstr>MENU</vt:lpstr>
      <vt:lpstr>CONTACTO</vt:lpstr>
      <vt:lpstr>DATOS DE LA EMPRESA</vt:lpstr>
      <vt:lpstr>ISR PM</vt:lpstr>
      <vt:lpstr>IVA</vt:lpstr>
      <vt:lpstr>IVA ACREDITABLE</vt:lpstr>
      <vt:lpstr>ISR SALARIOS</vt:lpstr>
      <vt:lpstr>ISR ASIMILADOS</vt:lpstr>
      <vt:lpstr>ISR HONORARIOS</vt:lpstr>
      <vt:lpstr>ISR ARRENDAMIENTO</vt:lpstr>
      <vt:lpstr>IVA RETENCIONES</vt:lpstr>
      <vt:lpstr>ISR INTERESES</vt:lpstr>
      <vt:lpstr>ISR DIVIDENDOS</vt:lpstr>
      <vt:lpstr>ISR OTRAS</vt:lpstr>
      <vt:lpstr>ISR EXTRANJEROS</vt:lpstr>
      <vt:lpstr>ISR RET DIVIDENDOS</vt:lpstr>
      <vt:lpstr>Hoja1</vt:lpstr>
      <vt:lpstr>Hoja2</vt:lpstr>
      <vt:lpstr>Hoja3</vt:lpstr>
      <vt:lpstr>Hoja4</vt:lpstr>
      <vt:lpstr>Hoja5</vt:lpstr>
      <vt:lpstr>'ISR ARRENDAMIENTO'!Área_de_impresión</vt:lpstr>
      <vt:lpstr>'ISR ASIMILADOS'!Área_de_impresión</vt:lpstr>
      <vt:lpstr>'ISR DIVIDENDOS'!Área_de_impresión</vt:lpstr>
      <vt:lpstr>'ISR EXTRANJEROS'!Área_de_impresión</vt:lpstr>
      <vt:lpstr>'ISR HONORARIOS'!Área_de_impresión</vt:lpstr>
      <vt:lpstr>'ISR INTERESES'!Área_de_impresión</vt:lpstr>
      <vt:lpstr>'ISR OTRAS'!Área_de_impresión</vt:lpstr>
      <vt:lpstr>'ISR PM'!Área_de_impresión</vt:lpstr>
      <vt:lpstr>'ISR RET DIVIDENDOS'!Área_de_impresión</vt:lpstr>
      <vt:lpstr>'ISR SALARIOS'!Área_de_impresión</vt:lpstr>
      <vt:lpstr>IVA!Área_de_impresión</vt:lpstr>
      <vt:lpstr>'IVA ACREDITABLE'!Área_de_impresión</vt:lpstr>
      <vt:lpstr>'IVA RETENCIONES'!Área_de_impresión</vt:lpstr>
      <vt:lpstr>'ISR ARRENDAMIENTO'!Títulos_a_imprimir</vt:lpstr>
      <vt:lpstr>'ISR ASIMILADOS'!Títulos_a_imprimir</vt:lpstr>
      <vt:lpstr>'ISR DIVIDENDOS'!Títulos_a_imprimir</vt:lpstr>
      <vt:lpstr>'ISR EXTRANJEROS'!Títulos_a_imprimir</vt:lpstr>
      <vt:lpstr>'ISR HONORARIOS'!Títulos_a_imprimir</vt:lpstr>
      <vt:lpstr>'ISR INTERESES'!Títulos_a_imprimir</vt:lpstr>
      <vt:lpstr>'ISR OTRAS'!Títulos_a_imprimir</vt:lpstr>
      <vt:lpstr>'ISR PM'!Títulos_a_imprimir</vt:lpstr>
      <vt:lpstr>'ISR RET DIVIDENDOS'!Títulos_a_imprimir</vt:lpstr>
      <vt:lpstr>'ISR SALARIOS'!Títulos_a_imprimir</vt:lpstr>
      <vt:lpstr>IVA!Títulos_a_imprimir</vt:lpstr>
      <vt:lpstr>'IVA ACREDITABLE'!Títulos_a_imprimir</vt:lpstr>
      <vt:lpstr>'IVA RETENCIONES'!Títulos_a_imprimir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Microsoft.</dc:creator>
  <cp:lastModifiedBy>Javier Pérez</cp:lastModifiedBy>
  <cp:lastPrinted>2018-10-28T01:57:40Z</cp:lastPrinted>
  <dcterms:created xsi:type="dcterms:W3CDTF">2005-07-07T16:04:34Z</dcterms:created>
  <dcterms:modified xsi:type="dcterms:W3CDTF">2019-02-27T02:49:38Z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080ae7-edec-498d-aa88-c8c9573f5b06_Enabled">
    <vt:lpwstr>True</vt:lpwstr>
  </property>
  <property fmtid="{D5CDD505-2E9C-101B-9397-08002B2CF9AE}" pid="3" name="MSIP_Label_f4080ae7-edec-498d-aa88-c8c9573f5b06_SiteId">
    <vt:lpwstr>0354edd6-9d4e-45a8-bf73-e3d96f08445c</vt:lpwstr>
  </property>
  <property fmtid="{D5CDD505-2E9C-101B-9397-08002B2CF9AE}" pid="4" name="MSIP_Label_f4080ae7-edec-498d-aa88-c8c9573f5b06_Ref">
    <vt:lpwstr>https://api.informationprotection.azure.com/api/0354edd6-9d4e-45a8-bf73-e3d96f08445c</vt:lpwstr>
  </property>
  <property fmtid="{D5CDD505-2E9C-101B-9397-08002B2CF9AE}" pid="5" name="MSIP_Label_f4080ae7-edec-498d-aa88-c8c9573f5b06_Owner">
    <vt:lpwstr>jperez@sesajal.com</vt:lpwstr>
  </property>
  <property fmtid="{D5CDD505-2E9C-101B-9397-08002B2CF9AE}" pid="6" name="MSIP_Label_f4080ae7-edec-498d-aa88-c8c9573f5b06_SetDate">
    <vt:lpwstr>2018-01-31T17:36:49.6257249-06:00</vt:lpwstr>
  </property>
  <property fmtid="{D5CDD505-2E9C-101B-9397-08002B2CF9AE}" pid="7" name="MSIP_Label_f4080ae7-edec-498d-aa88-c8c9573f5b06_Name">
    <vt:lpwstr>Publica</vt:lpwstr>
  </property>
  <property fmtid="{D5CDD505-2E9C-101B-9397-08002B2CF9AE}" pid="8" name="MSIP_Label_f4080ae7-edec-498d-aa88-c8c9573f5b06_Application">
    <vt:lpwstr>Microsoft Azure Information Protection</vt:lpwstr>
  </property>
  <property fmtid="{D5CDD505-2E9C-101B-9397-08002B2CF9AE}" pid="9" name="MSIP_Label_f4080ae7-edec-498d-aa88-c8c9573f5b06_Extended_MSFT_Method">
    <vt:lpwstr>Manual</vt:lpwstr>
  </property>
  <property fmtid="{D5CDD505-2E9C-101B-9397-08002B2CF9AE}" pid="10" name="Sensitivity">
    <vt:lpwstr>Publica</vt:lpwstr>
  </property>
</Properties>
</file>